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AmbitTreball\TA_Treball Autònom\AjutsExtraordinarisAutonoms\"/>
    </mc:Choice>
  </mc:AlternateContent>
  <bookViews>
    <workbookView xWindow="0" yWindow="0" windowWidth="28800" windowHeight="13290" firstSheet="1" activeTab="1"/>
  </bookViews>
  <sheets>
    <sheet name="ALTA RETA ABANS MARÇ 19" sheetId="1" r:id="rId1"/>
    <sheet name="ALTA RETA  DES DE 01_03_19" sheetId="7" r:id="rId2"/>
    <sheet name="Full1" sheetId="6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6" i="6" s="1"/>
  <c r="D9" i="7" s="1"/>
  <c r="D16" i="7" l="1"/>
  <c r="D12" i="7"/>
  <c r="D13" i="7"/>
  <c r="D17" i="7"/>
  <c r="D14" i="7"/>
  <c r="D18" i="7"/>
  <c r="D15" i="7"/>
  <c r="D19" i="7"/>
  <c r="R20" i="7"/>
  <c r="Q20" i="7"/>
  <c r="P20" i="7"/>
  <c r="O20" i="7"/>
  <c r="N20" i="7"/>
  <c r="M20" i="7"/>
  <c r="L20" i="7"/>
  <c r="K20" i="7"/>
  <c r="J20" i="7"/>
  <c r="I20" i="7"/>
  <c r="H20" i="7"/>
  <c r="G20" i="7"/>
  <c r="E20" i="7"/>
  <c r="R10" i="7"/>
  <c r="Q10" i="7"/>
  <c r="P10" i="7"/>
  <c r="O10" i="7"/>
  <c r="N10" i="7"/>
  <c r="M10" i="7"/>
  <c r="L10" i="7"/>
  <c r="K10" i="7"/>
  <c r="J10" i="7"/>
  <c r="I10" i="7"/>
  <c r="H10" i="7"/>
  <c r="G10" i="7"/>
  <c r="E10" i="7"/>
  <c r="E22" i="7" l="1"/>
  <c r="E20" i="1"/>
  <c r="D20" i="1"/>
  <c r="E10" i="1" l="1"/>
  <c r="D10" i="1"/>
  <c r="D10" i="7" l="1"/>
  <c r="D20" i="7" l="1"/>
  <c r="D22" i="7" s="1"/>
  <c r="D23" i="7" s="1"/>
  <c r="D22" i="1" l="1"/>
  <c r="E22" i="1" l="1"/>
  <c r="D23" i="1" s="1"/>
</calcChain>
</file>

<file path=xl/sharedStrings.xml><?xml version="1.0" encoding="utf-8"?>
<sst xmlns="http://schemas.openxmlformats.org/spreadsheetml/2006/main" count="88" uniqueCount="51">
  <si>
    <t>PERSONES TREBALLADORES AUTÒNOMES QUE TRIBUTEN PEL SISTEMA D'ESTIMACIÓ DIRECTA</t>
  </si>
  <si>
    <t>TAULA 1. PERSONES TREBALLADORES AUTÒNOMES DONADES D'ALTA AL RETA ABANS DEL MES DE MARÇ DE 2019</t>
  </si>
  <si>
    <t>NOM I COGNOMS SOL·LICITANT:</t>
  </si>
  <si>
    <t>NIF/NIE:</t>
  </si>
  <si>
    <t>DATA D'ALTA AL RETA:</t>
  </si>
  <si>
    <t>A. INGRESSOS</t>
  </si>
  <si>
    <t>MARÇ 2019</t>
  </si>
  <si>
    <t>MARÇ 2020</t>
  </si>
  <si>
    <t>A.1. IMPORT FACTURAT</t>
  </si>
  <si>
    <t>TOTAL A</t>
  </si>
  <si>
    <t>B. DESPESES</t>
  </si>
  <si>
    <t>B.1. QUOTA SEGURETAT SOCIAL</t>
  </si>
  <si>
    <t>B.2. LLOGUER</t>
  </si>
  <si>
    <t>B.3. SERVEIS D'ASSESSORAMENT I GESTIÓ</t>
  </si>
  <si>
    <t>B.4. SUBMINISTRAMENTS</t>
  </si>
  <si>
    <t>B.5. TELÈFON/INTERNET</t>
  </si>
  <si>
    <t xml:space="preserve">B.6. PART PROPORCIONAL DE TRIBUTS DIRECTAMENT VINCULATS A L'ACTIVITAT </t>
  </si>
  <si>
    <t>B.7 DESPESA DEL PERSONAL CONTRACTAT / FAMILIAR COL·LABORADOR</t>
  </si>
  <si>
    <t>B.8. ALTRES DESPESES FIXES  DIRECTAMENT VINCULADES A L'ACTIVITAT (límit de 125€.)</t>
  </si>
  <si>
    <t>TOTAL B</t>
  </si>
  <si>
    <r>
      <rPr>
        <b/>
        <u/>
        <sz val="15"/>
        <color theme="1"/>
        <rFont val="Calibri"/>
        <family val="2"/>
        <scheme val="minor"/>
      </rPr>
      <t>C. RESULTAT</t>
    </r>
    <r>
      <rPr>
        <b/>
        <u/>
        <sz val="14"/>
        <color theme="1"/>
        <rFont val="Calibri"/>
        <family val="2"/>
        <scheme val="minor"/>
      </rPr>
      <t xml:space="preserve">
IMPORTS A CONSIGNAR AL FORMULARI DE SOL·LICITUD. </t>
    </r>
    <r>
      <rPr>
        <b/>
        <sz val="14"/>
        <color theme="1"/>
        <rFont val="Calibri"/>
        <family val="2"/>
        <scheme val="minor"/>
      </rPr>
      <t xml:space="preserve">
Recordi haver emplenat correctament els camps següents: 
- Ingresssos i despeses del mes de març de 2019
- Ingressos i despeses del mes de març de 2020</t>
    </r>
  </si>
  <si>
    <t>RESULTAT MARÇ 2019:</t>
  </si>
  <si>
    <t>RESULTAT MARÇ 2020:</t>
  </si>
  <si>
    <t>% REDUCCIÓ DEL RESULTAT DE MARÇ DE 2020  RESPECTE AL MES DE MARÇ DE 2019</t>
  </si>
  <si>
    <t>VERFICACIÓ DEL COMPLIMENT DELS REQUISITS:</t>
  </si>
  <si>
    <t>1. L'IMPORT DEL RESULTAT DE MARÇ DE 2020 HA DE SER INFERIOR A 950€</t>
  </si>
  <si>
    <t>2. EL % REDUCCIÓ DEL RESULTAT DE MARÇ DE 2020  RESPECTE AL MES DE MARÇ DE 2019 HA DE SER IGUAL O SUPERIOR AL 35%</t>
  </si>
  <si>
    <t>TAULA 2. PERSONES TREBALLADORES AUTÒNOMES DONADES D'ALTA AL RETA A PARTIR DE L'1 DE MARÇ DE 2019.</t>
  </si>
  <si>
    <t>PROMIG DES DE LA DATA D'ALTA AL RETA FINS AL MES DE FEBRER 2020
(CÀLCUL AMB DADES TAULA 2.1.)</t>
  </si>
  <si>
    <t>TAULA 2.2.
MARÇ DE 2020</t>
  </si>
  <si>
    <r>
      <t xml:space="preserve">
TAULA 2.1. DADES CORRESPONENTS AL PERIODE DESDE L'ALTA AL RETA FINS A FEBRER 2020
</t>
    </r>
    <r>
      <rPr>
        <b/>
        <sz val="16"/>
        <color rgb="FFFF0000"/>
        <rFont val="Calibri"/>
        <family val="2"/>
        <scheme val="minor"/>
      </rPr>
      <t xml:space="preserve">NO S'ADMETRÀ CAP INGRÈS O DESPESA QUE ES CONSIGNI ABANS DE LA DATA D'ALTA AL RETA
</t>
    </r>
  </si>
  <si>
    <t>ABRIL 2019</t>
  </si>
  <si>
    <t>MAIG 2019</t>
  </si>
  <si>
    <t>JUNY 2019</t>
  </si>
  <si>
    <t>JULIOL 2019</t>
  </si>
  <si>
    <t>AGOST 2019</t>
  </si>
  <si>
    <t>SETEMBRE 2019</t>
  </si>
  <si>
    <t>OCTUBRE 2019</t>
  </si>
  <si>
    <t>NOVEMBRE 2019</t>
  </si>
  <si>
    <t>DESEMBRE 2019</t>
  </si>
  <si>
    <t>GENER 2020</t>
  </si>
  <si>
    <t>FEBRER 2020</t>
  </si>
  <si>
    <r>
      <rPr>
        <b/>
        <u/>
        <sz val="15"/>
        <color theme="1"/>
        <rFont val="Calibri"/>
        <family val="2"/>
        <scheme val="minor"/>
      </rPr>
      <t>C. RESULTAT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u/>
        <sz val="14"/>
        <color theme="1"/>
        <rFont val="Calibri"/>
        <family val="2"/>
        <scheme val="minor"/>
      </rPr>
      <t xml:space="preserve">IMPORTS A CONSIGNAR AL FORMULARI DE SOL·LICITUD. </t>
    </r>
    <r>
      <rPr>
        <b/>
        <sz val="14"/>
        <color theme="1"/>
        <rFont val="Calibri"/>
        <family val="2"/>
        <scheme val="minor"/>
      </rPr>
      <t xml:space="preserve">
Recordi haver emplenat correctament els camps següents: 
- Data alta reta 
- Taula 2.1. Ingressos i despeses desde la data d'alta al RETA fins al mes de febrer de 2020
- Taula 2.2. Ingresssos i despeses del mes de març de 2020
</t>
    </r>
  </si>
  <si>
    <t>PROMIG RESULTATS DES DE L'ALTA:</t>
  </si>
  <si>
    <t>% REDUCCIÓ DEL RESULTAT DE MARÇ DE 2020  RESPECTE AL PROMIG DE RESULATS DES DE L'ALTA</t>
  </si>
  <si>
    <t>VERFICACIÓ DEL COMPLIMENT DELS REQUISITS</t>
  </si>
  <si>
    <t>2. EL % REDUCCIÓ DEL RESULTAT DE MARÇ DE 2020  RESPECTE AL PROMIG DE RESULTATS DES DE L'ALTA HA DE SERI IGUAL O SUPERIOR AL 35%</t>
  </si>
  <si>
    <t>FORMULES PER CALCULAR MITJANA</t>
  </si>
  <si>
    <t>DATA ALTA RETA</t>
  </si>
  <si>
    <t>DATA LIMIT</t>
  </si>
  <si>
    <t>NUM MESOS CALCUL MITJANA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</si>
</sst>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10" fontId="1" fillId="0" borderId="0" xfId="0" applyNumberFormat="1" applyFont="1"/>
    <xf numFmtId="2" fontId="0" fillId="0" borderId="0" xfId="0" applyNumberFormat="1" applyAlignment="1">
      <alignment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3" fillId="2" borderId="15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" fontId="0" fillId="0" borderId="0" xfId="0" applyNumberFormat="1" applyAlignment="1">
      <alignment horizontal="center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4" borderId="28" xfId="0" applyNumberFormat="1" applyFont="1" applyFill="1" applyBorder="1" applyAlignment="1">
      <alignment horizontal="center" vertical="center" wrapText="1"/>
    </xf>
    <xf numFmtId="164" fontId="2" fillId="4" borderId="29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0" xfId="0" applyNumberFormat="1" applyFont="1" applyAlignment="1">
      <alignment horizontal="center" vertical="center" wrapText="1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4" borderId="36" xfId="0" applyNumberFormat="1" applyFont="1" applyFill="1" applyBorder="1" applyAlignment="1">
      <alignment horizontal="left" wrapText="1"/>
    </xf>
    <xf numFmtId="164" fontId="14" fillId="4" borderId="35" xfId="0" applyNumberFormat="1" applyFont="1" applyFill="1" applyBorder="1" applyAlignment="1">
      <alignment horizontal="left" vertical="center" wrapText="1"/>
    </xf>
    <xf numFmtId="164" fontId="14" fillId="4" borderId="36" xfId="0" applyNumberFormat="1" applyFont="1" applyFill="1" applyBorder="1" applyAlignment="1">
      <alignment horizontal="left" vertical="center" wrapText="1"/>
    </xf>
    <xf numFmtId="164" fontId="14" fillId="4" borderId="38" xfId="0" applyNumberFormat="1" applyFont="1" applyFill="1" applyBorder="1" applyAlignment="1">
      <alignment horizontal="left" wrapText="1"/>
    </xf>
    <xf numFmtId="164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2" borderId="39" xfId="0" applyNumberFormat="1" applyFont="1" applyFill="1" applyBorder="1" applyAlignment="1">
      <alignment horizontal="center" vertical="center" wrapText="1"/>
    </xf>
    <xf numFmtId="164" fontId="13" fillId="0" borderId="40" xfId="0" applyNumberFormat="1" applyFont="1" applyBorder="1" applyAlignment="1" applyProtection="1">
      <alignment horizontal="center" vertical="center" wrapText="1"/>
      <protection locked="0"/>
    </xf>
    <xf numFmtId="164" fontId="2" fillId="2" borderId="41" xfId="0" applyNumberFormat="1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164" fontId="6" fillId="2" borderId="40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164" fontId="13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164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4" fontId="2" fillId="2" borderId="46" xfId="0" applyNumberFormat="1" applyFont="1" applyFill="1" applyBorder="1" applyAlignment="1">
      <alignment horizontal="center" vertical="center" wrapText="1"/>
    </xf>
    <xf numFmtId="0" fontId="0" fillId="2" borderId="48" xfId="0" applyFill="1" applyBorder="1"/>
    <xf numFmtId="0" fontId="0" fillId="2" borderId="49" xfId="0" applyFill="1" applyBorder="1"/>
    <xf numFmtId="0" fontId="3" fillId="2" borderId="27" xfId="0" applyFont="1" applyFill="1" applyBorder="1" applyAlignment="1">
      <alignment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61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164" fontId="13" fillId="0" borderId="15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32" xfId="0" applyNumberFormat="1" applyFont="1" applyBorder="1" applyAlignment="1" applyProtection="1">
      <alignment horizontal="left" vertical="center" wrapText="1"/>
      <protection locked="0"/>
    </xf>
    <xf numFmtId="14" fontId="6" fillId="0" borderId="60" xfId="0" applyNumberFormat="1" applyFont="1" applyBorder="1" applyAlignment="1" applyProtection="1">
      <alignment horizontal="left" vertical="center" wrapText="1"/>
      <protection locked="0"/>
    </xf>
    <xf numFmtId="0" fontId="8" fillId="3" borderId="16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6" fillId="0" borderId="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14" fontId="6" fillId="0" borderId="2" xfId="0" applyNumberFormat="1" applyFont="1" applyBorder="1" applyAlignment="1" applyProtection="1">
      <alignment horizontal="left" vertical="center" wrapText="1"/>
      <protection locked="0"/>
    </xf>
    <xf numFmtId="14" fontId="7" fillId="0" borderId="3" xfId="0" applyNumberFormat="1" applyFont="1" applyBorder="1" applyAlignment="1" applyProtection="1">
      <alignment horizontal="left" vertical="center" wrapText="1"/>
      <protection locked="0"/>
    </xf>
    <xf numFmtId="14" fontId="7" fillId="0" borderId="22" xfId="0" applyNumberFormat="1" applyFont="1" applyBorder="1" applyAlignment="1" applyProtection="1">
      <alignment horizontal="left" vertical="center" wrapText="1"/>
      <protection locked="0"/>
    </xf>
    <xf numFmtId="0" fontId="10" fillId="4" borderId="34" xfId="0" applyFont="1" applyFill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2" fillId="2" borderId="47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0" fillId="2" borderId="51" xfId="0" applyFill="1" applyBorder="1" applyAlignment="1"/>
    <xf numFmtId="0" fontId="0" fillId="2" borderId="52" xfId="0" applyFill="1" applyBorder="1" applyAlignment="1"/>
    <xf numFmtId="0" fontId="2" fillId="2" borderId="53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0" fillId="2" borderId="54" xfId="0" applyFill="1" applyBorder="1" applyAlignment="1"/>
    <xf numFmtId="0" fontId="0" fillId="2" borderId="55" xfId="0" applyFill="1" applyBorder="1" applyAlignment="1"/>
    <xf numFmtId="0" fontId="2" fillId="2" borderId="23" xfId="0" applyFont="1" applyFill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10" fontId="2" fillId="2" borderId="57" xfId="0" applyNumberFormat="1" applyFont="1" applyFill="1" applyBorder="1" applyAlignment="1">
      <alignment horizontal="center" vertical="center" wrapText="1"/>
    </xf>
    <xf numFmtId="10" fontId="0" fillId="0" borderId="58" xfId="0" applyNumberFormat="1" applyBorder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 wrapText="1"/>
    </xf>
    <xf numFmtId="0" fontId="0" fillId="2" borderId="54" xfId="0" applyFill="1" applyBorder="1" applyAlignment="1">
      <alignment wrapText="1"/>
    </xf>
    <xf numFmtId="0" fontId="0" fillId="2" borderId="55" xfId="0" applyFill="1" applyBorder="1" applyAlignment="1">
      <alignment wrapText="1"/>
    </xf>
    <xf numFmtId="0" fontId="2" fillId="2" borderId="62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7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154781</xdr:rowOff>
    </xdr:from>
    <xdr:to>
      <xdr:col>2</xdr:col>
      <xdr:colOff>1754711</xdr:colOff>
      <xdr:row>0</xdr:row>
      <xdr:rowOff>785813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54781"/>
          <a:ext cx="4326459" cy="631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142874</xdr:rowOff>
    </xdr:from>
    <xdr:to>
      <xdr:col>2</xdr:col>
      <xdr:colOff>1987828</xdr:colOff>
      <xdr:row>0</xdr:row>
      <xdr:rowOff>698499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42874"/>
          <a:ext cx="4638952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opLeftCell="A4" zoomScale="80" zoomScaleNormal="80" workbookViewId="0">
      <selection activeCell="E11" sqref="E11:E17"/>
    </sheetView>
  </sheetViews>
  <sheetFormatPr defaultColWidth="9.140625" defaultRowHeight="15" x14ac:dyDescent="0.25"/>
  <cols>
    <col min="2" max="2" width="32.28515625" customWidth="1"/>
    <col min="3" max="3" width="53.85546875" customWidth="1"/>
    <col min="4" max="5" width="24.7109375" customWidth="1"/>
    <col min="6" max="6" width="12.85546875" customWidth="1"/>
    <col min="7" max="7" width="14.7109375" customWidth="1"/>
    <col min="8" max="15" width="9.28515625" customWidth="1"/>
    <col min="16" max="16" width="16" customWidth="1"/>
    <col min="17" max="17" width="12.85546875" customWidth="1"/>
  </cols>
  <sheetData>
    <row r="1" spans="2:7" ht="78.75" customHeight="1" x14ac:dyDescent="0.25"/>
    <row r="2" spans="2:7" ht="26.25" x14ac:dyDescent="0.4">
      <c r="B2" s="34" t="s">
        <v>0</v>
      </c>
    </row>
    <row r="3" spans="2:7" ht="21.75" thickBot="1" x14ac:dyDescent="0.4">
      <c r="B3" s="4"/>
    </row>
    <row r="4" spans="2:7" ht="99.95" customHeight="1" thickTop="1" thickBot="1" x14ac:dyDescent="0.3">
      <c r="B4" s="82" t="s">
        <v>1</v>
      </c>
      <c r="C4" s="83"/>
      <c r="D4" s="83"/>
      <c r="E4" s="84"/>
    </row>
    <row r="5" spans="2:7" ht="30.95" customHeight="1" thickTop="1" x14ac:dyDescent="0.25">
      <c r="B5" s="13" t="s">
        <v>2</v>
      </c>
      <c r="C5" s="85"/>
      <c r="D5" s="86"/>
      <c r="E5" s="87"/>
    </row>
    <row r="6" spans="2:7" ht="30.95" customHeight="1" x14ac:dyDescent="0.25">
      <c r="B6" s="12" t="s">
        <v>3</v>
      </c>
      <c r="C6" s="88"/>
      <c r="D6" s="89"/>
      <c r="E6" s="90"/>
    </row>
    <row r="7" spans="2:7" ht="30.95" customHeight="1" x14ac:dyDescent="0.25">
      <c r="B7" s="13" t="s">
        <v>4</v>
      </c>
      <c r="C7" s="91"/>
      <c r="D7" s="92"/>
      <c r="E7" s="93"/>
    </row>
    <row r="8" spans="2:7" ht="30.95" customHeight="1" x14ac:dyDescent="0.25">
      <c r="B8" s="14" t="s">
        <v>5</v>
      </c>
      <c r="C8" s="8"/>
      <c r="D8" s="5" t="s">
        <v>6</v>
      </c>
      <c r="E8" s="9" t="s">
        <v>7</v>
      </c>
    </row>
    <row r="9" spans="2:7" ht="30.95" customHeight="1" x14ac:dyDescent="0.25">
      <c r="B9" s="15"/>
      <c r="C9" s="16" t="s">
        <v>8</v>
      </c>
      <c r="D9" s="23"/>
      <c r="E9" s="20"/>
      <c r="F9" s="2"/>
      <c r="G9" s="1"/>
    </row>
    <row r="10" spans="2:7" ht="30.95" customHeight="1" x14ac:dyDescent="0.25">
      <c r="B10" s="14"/>
      <c r="C10" s="6" t="s">
        <v>9</v>
      </c>
      <c r="D10" s="21">
        <f>SUM(D9:D9)</f>
        <v>0</v>
      </c>
      <c r="E10" s="22">
        <f>SUM(E9:E9)</f>
        <v>0</v>
      </c>
    </row>
    <row r="11" spans="2:7" ht="30.95" customHeight="1" x14ac:dyDescent="0.25">
      <c r="B11" s="14" t="s">
        <v>10</v>
      </c>
      <c r="C11" s="7"/>
      <c r="D11" s="5" t="s">
        <v>6</v>
      </c>
      <c r="E11" s="9" t="s">
        <v>7</v>
      </c>
    </row>
    <row r="12" spans="2:7" ht="30.95" customHeight="1" x14ac:dyDescent="0.25">
      <c r="B12" s="17"/>
      <c r="C12" s="16" t="s">
        <v>11</v>
      </c>
      <c r="D12" s="23"/>
      <c r="E12" s="20"/>
    </row>
    <row r="13" spans="2:7" ht="30.95" customHeight="1" x14ac:dyDescent="0.25">
      <c r="B13" s="17"/>
      <c r="C13" s="16" t="s">
        <v>12</v>
      </c>
      <c r="D13" s="23"/>
      <c r="E13" s="20"/>
    </row>
    <row r="14" spans="2:7" ht="30.95" customHeight="1" x14ac:dyDescent="0.25">
      <c r="B14" s="17"/>
      <c r="C14" s="16" t="s">
        <v>13</v>
      </c>
      <c r="D14" s="23"/>
      <c r="E14" s="20"/>
    </row>
    <row r="15" spans="2:7" ht="30.95" customHeight="1" x14ac:dyDescent="0.25">
      <c r="B15" s="17"/>
      <c r="C15" s="16" t="s">
        <v>14</v>
      </c>
      <c r="D15" s="23"/>
      <c r="E15" s="20"/>
    </row>
    <row r="16" spans="2:7" ht="30.95" customHeight="1" x14ac:dyDescent="0.25">
      <c r="B16" s="17"/>
      <c r="C16" s="16" t="s">
        <v>15</v>
      </c>
      <c r="D16" s="23"/>
      <c r="E16" s="20"/>
    </row>
    <row r="17" spans="2:6" ht="30.75" customHeight="1" x14ac:dyDescent="0.25">
      <c r="B17" s="17"/>
      <c r="C17" s="16" t="s">
        <v>16</v>
      </c>
      <c r="D17" s="23"/>
      <c r="E17" s="20"/>
    </row>
    <row r="18" spans="2:6" ht="30.75" customHeight="1" x14ac:dyDescent="0.25">
      <c r="B18" s="17"/>
      <c r="C18" s="18" t="s">
        <v>17</v>
      </c>
      <c r="D18" s="23"/>
      <c r="E18" s="20"/>
    </row>
    <row r="19" spans="2:6" ht="30.75" customHeight="1" x14ac:dyDescent="0.25">
      <c r="B19" s="17"/>
      <c r="C19" s="16" t="s">
        <v>18</v>
      </c>
      <c r="D19" s="23"/>
      <c r="E19" s="20"/>
    </row>
    <row r="20" spans="2:6" ht="30.95" customHeight="1" thickBot="1" x14ac:dyDescent="0.3">
      <c r="B20" s="28"/>
      <c r="C20" s="29" t="s">
        <v>19</v>
      </c>
      <c r="D20" s="30">
        <f>SUM(D12:D19)</f>
        <v>0</v>
      </c>
      <c r="E20" s="31">
        <f>SUM(E12:E19)</f>
        <v>0</v>
      </c>
    </row>
    <row r="21" spans="2:6" ht="49.5" customHeight="1" thickTop="1" x14ac:dyDescent="0.25">
      <c r="B21" s="94" t="s">
        <v>20</v>
      </c>
      <c r="C21" s="95"/>
      <c r="D21" s="41" t="s">
        <v>21</v>
      </c>
      <c r="E21" s="38" t="s">
        <v>22</v>
      </c>
    </row>
    <row r="22" spans="2:6" ht="96" customHeight="1" thickBot="1" x14ac:dyDescent="0.3">
      <c r="B22" s="96"/>
      <c r="C22" s="97"/>
      <c r="D22" s="32">
        <f>D10-D20</f>
        <v>0</v>
      </c>
      <c r="E22" s="33">
        <f>E10-E20</f>
        <v>0</v>
      </c>
      <c r="F22" s="3"/>
    </row>
    <row r="23" spans="2:6" ht="30.95" customHeight="1" thickTop="1" thickBot="1" x14ac:dyDescent="0.3">
      <c r="B23" s="108" t="s">
        <v>23</v>
      </c>
      <c r="C23" s="109"/>
      <c r="D23" s="110">
        <f>IF(D22=0,IF(E22&lt;0,1,IF(E22=0,0,-1)),IF(D22&lt;0,(E22-D22)/D22,(D22-E22)/D22))</f>
        <v>0</v>
      </c>
      <c r="E23" s="111"/>
      <c r="F23" s="3"/>
    </row>
    <row r="24" spans="2:6" ht="30.95" customHeight="1" thickTop="1" thickBot="1" x14ac:dyDescent="0.3"/>
    <row r="25" spans="2:6" ht="30.95" customHeight="1" thickBot="1" x14ac:dyDescent="0.3">
      <c r="B25" s="98" t="s">
        <v>24</v>
      </c>
      <c r="C25" s="99"/>
      <c r="D25" s="71"/>
      <c r="E25" s="72"/>
    </row>
    <row r="26" spans="2:6" ht="30.95" customHeight="1" x14ac:dyDescent="0.25">
      <c r="B26" s="100" t="s">
        <v>25</v>
      </c>
      <c r="C26" s="101"/>
      <c r="D26" s="102"/>
      <c r="E26" s="103"/>
    </row>
    <row r="27" spans="2:6" ht="30.95" customHeight="1" thickBot="1" x14ac:dyDescent="0.3">
      <c r="B27" s="104" t="s">
        <v>26</v>
      </c>
      <c r="C27" s="105"/>
      <c r="D27" s="106"/>
      <c r="E27" s="107"/>
    </row>
  </sheetData>
  <mergeCells count="10">
    <mergeCell ref="B25:C25"/>
    <mergeCell ref="B26:E26"/>
    <mergeCell ref="B27:E27"/>
    <mergeCell ref="B23:C23"/>
    <mergeCell ref="D23:E23"/>
    <mergeCell ref="B4:E4"/>
    <mergeCell ref="C5:E5"/>
    <mergeCell ref="C6:E6"/>
    <mergeCell ref="C7:E7"/>
    <mergeCell ref="B21:C22"/>
  </mergeCells>
  <dataValidations count="2">
    <dataValidation type="whole" allowBlank="1" showInputMessage="1" showErrorMessage="1" error="Dades incorrectes._x000a_Supera l'import màxim" sqref="D19:E19">
      <formula1>0</formula1>
      <formula2>125</formula2>
    </dataValidation>
    <dataValidation type="date" operator="lessThan" allowBlank="1" showInputMessage="1" showErrorMessage="1" sqref="C7:E7">
      <formula1>43525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tabSelected="1" zoomScale="60" zoomScaleNormal="60" workbookViewId="0">
      <selection activeCell="C2" sqref="C2"/>
    </sheetView>
  </sheetViews>
  <sheetFormatPr defaultColWidth="9.140625" defaultRowHeight="15" x14ac:dyDescent="0.25"/>
  <cols>
    <col min="2" max="2" width="32.7109375" customWidth="1"/>
    <col min="3" max="3" width="59" customWidth="1"/>
    <col min="4" max="5" width="25.7109375" customWidth="1"/>
    <col min="6" max="6" width="6.5703125" customWidth="1"/>
    <col min="7" max="18" width="20.7109375" customWidth="1"/>
  </cols>
  <sheetData>
    <row r="1" spans="2:18" ht="78.75" customHeight="1" x14ac:dyDescent="0.25"/>
    <row r="2" spans="2:18" ht="26.25" x14ac:dyDescent="0.4">
      <c r="B2" s="121" t="s">
        <v>0</v>
      </c>
      <c r="C2" s="122"/>
      <c r="D2" s="122"/>
      <c r="E2" s="122"/>
      <c r="F2" s="122"/>
      <c r="G2" s="122"/>
    </row>
    <row r="3" spans="2:18" ht="24" customHeight="1" thickBot="1" x14ac:dyDescent="0.3"/>
    <row r="4" spans="2:18" ht="99.95" customHeight="1" thickTop="1" thickBot="1" x14ac:dyDescent="0.3">
      <c r="B4" s="82" t="s">
        <v>27</v>
      </c>
      <c r="C4" s="83"/>
      <c r="D4" s="83"/>
      <c r="E4" s="84"/>
      <c r="F4" s="55"/>
    </row>
    <row r="5" spans="2:18" ht="54.95" customHeight="1" thickTop="1" x14ac:dyDescent="0.25">
      <c r="B5" s="13" t="s">
        <v>2</v>
      </c>
      <c r="C5" s="52"/>
      <c r="D5" s="50"/>
      <c r="E5" s="50"/>
      <c r="F5" s="53"/>
    </row>
    <row r="6" spans="2:18" ht="54.95" customHeight="1" thickBot="1" x14ac:dyDescent="0.3">
      <c r="B6" s="12" t="s">
        <v>3</v>
      </c>
      <c r="C6" s="80"/>
      <c r="D6" s="51"/>
      <c r="E6" s="77"/>
      <c r="F6" s="53"/>
      <c r="I6" s="11"/>
    </row>
    <row r="7" spans="2:18" ht="54.95" customHeight="1" thickTop="1" thickBot="1" x14ac:dyDescent="0.3">
      <c r="B7" s="73" t="s">
        <v>4</v>
      </c>
      <c r="C7" s="81"/>
      <c r="D7" s="116" t="s">
        <v>28</v>
      </c>
      <c r="E7" s="74" t="s">
        <v>29</v>
      </c>
      <c r="F7" s="56"/>
      <c r="G7" s="118" t="s">
        <v>30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</row>
    <row r="8" spans="2:18" ht="95.1" customHeight="1" thickTop="1" x14ac:dyDescent="0.25">
      <c r="B8" s="24" t="s">
        <v>5</v>
      </c>
      <c r="C8" s="76"/>
      <c r="D8" s="117"/>
      <c r="E8" s="43" t="s">
        <v>7</v>
      </c>
      <c r="F8" s="57"/>
      <c r="G8" s="61" t="s">
        <v>6</v>
      </c>
      <c r="H8" s="62" t="s">
        <v>31</v>
      </c>
      <c r="I8" s="62" t="s">
        <v>32</v>
      </c>
      <c r="J8" s="62" t="s">
        <v>33</v>
      </c>
      <c r="K8" s="62" t="s">
        <v>34</v>
      </c>
      <c r="L8" s="62" t="s">
        <v>35</v>
      </c>
      <c r="M8" s="62" t="s">
        <v>36</v>
      </c>
      <c r="N8" s="62" t="s">
        <v>37</v>
      </c>
      <c r="O8" s="62" t="s">
        <v>38</v>
      </c>
      <c r="P8" s="62" t="s">
        <v>39</v>
      </c>
      <c r="Q8" s="62" t="s">
        <v>40</v>
      </c>
      <c r="R8" s="63" t="s">
        <v>41</v>
      </c>
    </row>
    <row r="9" spans="2:18" ht="50.1" customHeight="1" x14ac:dyDescent="0.25">
      <c r="B9" s="15"/>
      <c r="C9" s="16" t="s">
        <v>8</v>
      </c>
      <c r="D9" s="48" t="str">
        <f ca="1">IF($C$7=0,"",SUM(OFFSET(S9,0,-Full1!$C$6,1,Full1!$C$6))/Full1!$C$6)</f>
        <v/>
      </c>
      <c r="E9" s="44"/>
      <c r="F9" s="54"/>
      <c r="G9" s="78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2:18" ht="39.950000000000003" customHeight="1" x14ac:dyDescent="0.25">
      <c r="B10" s="14"/>
      <c r="C10" s="6" t="s">
        <v>9</v>
      </c>
      <c r="D10" s="45">
        <f t="shared" ref="D10:E10" ca="1" si="0">SUM(D9:D9)</f>
        <v>0</v>
      </c>
      <c r="E10" s="45">
        <f t="shared" si="0"/>
        <v>0</v>
      </c>
      <c r="F10" s="35"/>
      <c r="G10" s="64">
        <f t="shared" ref="G10:R10" si="1">SUM(G9:G9)</f>
        <v>0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0</v>
      </c>
      <c r="L10" s="65">
        <f t="shared" si="1"/>
        <v>0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6">
        <f t="shared" si="1"/>
        <v>0</v>
      </c>
    </row>
    <row r="11" spans="2:18" ht="120" customHeight="1" x14ac:dyDescent="0.25">
      <c r="B11" s="14" t="s">
        <v>10</v>
      </c>
      <c r="C11" s="7"/>
      <c r="D11" s="49" t="s">
        <v>28</v>
      </c>
      <c r="E11" s="46" t="s">
        <v>7</v>
      </c>
      <c r="F11" s="58"/>
      <c r="G11" s="67" t="s">
        <v>6</v>
      </c>
      <c r="H11" s="68" t="s">
        <v>31</v>
      </c>
      <c r="I11" s="68" t="s">
        <v>32</v>
      </c>
      <c r="J11" s="68" t="s">
        <v>33</v>
      </c>
      <c r="K11" s="68" t="s">
        <v>34</v>
      </c>
      <c r="L11" s="68" t="s">
        <v>35</v>
      </c>
      <c r="M11" s="68" t="s">
        <v>36</v>
      </c>
      <c r="N11" s="68" t="s">
        <v>37</v>
      </c>
      <c r="O11" s="68" t="s">
        <v>38</v>
      </c>
      <c r="P11" s="68" t="s">
        <v>39</v>
      </c>
      <c r="Q11" s="68" t="s">
        <v>40</v>
      </c>
      <c r="R11" s="69" t="s">
        <v>41</v>
      </c>
    </row>
    <row r="12" spans="2:18" ht="50.1" customHeight="1" x14ac:dyDescent="0.25">
      <c r="B12" s="17"/>
      <c r="C12" s="16" t="s">
        <v>11</v>
      </c>
      <c r="D12" s="48" t="str">
        <f ca="1">IF($C$7=0,"",SUM(OFFSET(S12,0,-Full1!$C$6,1,Full1!$C$6))/Full1!$C$6)</f>
        <v/>
      </c>
      <c r="E12" s="44"/>
      <c r="F12" s="54"/>
      <c r="G12" s="60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6"/>
    </row>
    <row r="13" spans="2:18" ht="50.1" customHeight="1" x14ac:dyDescent="0.25">
      <c r="B13" s="17"/>
      <c r="C13" s="16" t="s">
        <v>12</v>
      </c>
      <c r="D13" s="48" t="str">
        <f ca="1">IF($C$7=0,"",SUM(OFFSET(S13,0,-Full1!$C$6,1,Full1!$C$6))/Full1!$C$6)</f>
        <v/>
      </c>
      <c r="E13" s="44"/>
      <c r="F13" s="54"/>
      <c r="G13" s="60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6"/>
    </row>
    <row r="14" spans="2:18" ht="50.1" customHeight="1" x14ac:dyDescent="0.25">
      <c r="B14" s="17"/>
      <c r="C14" s="16" t="s">
        <v>13</v>
      </c>
      <c r="D14" s="48" t="str">
        <f ca="1">IF($C$7=0,"",SUM(OFFSET(S14,0,-Full1!$C$6,1,Full1!$C$6))/Full1!$C$6)</f>
        <v/>
      </c>
      <c r="E14" s="44"/>
      <c r="F14" s="54"/>
      <c r="G14" s="60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6"/>
    </row>
    <row r="15" spans="2:18" ht="50.1" customHeight="1" x14ac:dyDescent="0.25">
      <c r="B15" s="17"/>
      <c r="C15" s="16" t="s">
        <v>14</v>
      </c>
      <c r="D15" s="48" t="str">
        <f ca="1">IF($C$7=0,"",SUM(OFFSET(S15,0,-Full1!$C$6,1,Full1!$C$6))/Full1!$C$6)</f>
        <v/>
      </c>
      <c r="E15" s="44"/>
      <c r="F15" s="54"/>
      <c r="G15" s="60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6"/>
    </row>
    <row r="16" spans="2:18" ht="50.1" customHeight="1" x14ac:dyDescent="0.25">
      <c r="B16" s="17"/>
      <c r="C16" s="16" t="s">
        <v>15</v>
      </c>
      <c r="D16" s="48" t="str">
        <f ca="1">IF($C$7=0,"",SUM(OFFSET(S16,0,-Full1!$C$6,1,Full1!$C$6))/Full1!$C$6)</f>
        <v/>
      </c>
      <c r="E16" s="44"/>
      <c r="F16" s="54"/>
      <c r="G16" s="60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6"/>
    </row>
    <row r="17" spans="2:18" ht="50.1" customHeight="1" x14ac:dyDescent="0.25">
      <c r="B17" s="17"/>
      <c r="C17" s="16" t="s">
        <v>16</v>
      </c>
      <c r="D17" s="48" t="str">
        <f ca="1">IF($C$7=0,"",SUM(OFFSET(S17,0,-Full1!$C$6,1,Full1!$C$6))/Full1!$C$6)</f>
        <v/>
      </c>
      <c r="E17" s="44"/>
      <c r="F17" s="54"/>
      <c r="G17" s="60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6"/>
    </row>
    <row r="18" spans="2:18" ht="50.1" customHeight="1" x14ac:dyDescent="0.25">
      <c r="B18" s="17"/>
      <c r="C18" s="18" t="s">
        <v>17</v>
      </c>
      <c r="D18" s="48" t="str">
        <f ca="1">IF($C$7=0,"",SUM(OFFSET(S18,0,-Full1!$C$6,1,Full1!$C$6))/Full1!$C$6)</f>
        <v/>
      </c>
      <c r="E18" s="44"/>
      <c r="F18" s="54"/>
      <c r="G18" s="60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6"/>
    </row>
    <row r="19" spans="2:18" ht="50.1" customHeight="1" x14ac:dyDescent="0.25">
      <c r="B19" s="17"/>
      <c r="C19" s="16" t="s">
        <v>18</v>
      </c>
      <c r="D19" s="48" t="str">
        <f ca="1">IF($C$7=0,"",SUM(OFFSET(S19,0,-Full1!$C$6,1,Full1!$C$6))/Full1!$C$6)</f>
        <v/>
      </c>
      <c r="E19" s="44"/>
      <c r="F19" s="54"/>
      <c r="G19" s="60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42"/>
    </row>
    <row r="20" spans="2:18" ht="50.1" customHeight="1" thickBot="1" x14ac:dyDescent="0.3">
      <c r="B20" s="75"/>
      <c r="C20" s="25" t="s">
        <v>19</v>
      </c>
      <c r="D20" s="47">
        <f t="shared" ref="D20:E20" ca="1" si="2">SUM(D12:D19)</f>
        <v>0</v>
      </c>
      <c r="E20" s="47">
        <f t="shared" si="2"/>
        <v>0</v>
      </c>
      <c r="F20" s="35"/>
      <c r="G20" s="70">
        <f t="shared" ref="G20:R20" si="3">SUM(G12:G19)</f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0</v>
      </c>
      <c r="O20" s="26">
        <f t="shared" si="3"/>
        <v>0</v>
      </c>
      <c r="P20" s="26">
        <f t="shared" si="3"/>
        <v>0</v>
      </c>
      <c r="Q20" s="26">
        <f t="shared" si="3"/>
        <v>0</v>
      </c>
      <c r="R20" s="27">
        <f t="shared" si="3"/>
        <v>0</v>
      </c>
    </row>
    <row r="21" spans="2:18" ht="79.5" customHeight="1" thickTop="1" x14ac:dyDescent="0.25">
      <c r="B21" s="94" t="s">
        <v>42</v>
      </c>
      <c r="C21" s="95"/>
      <c r="D21" s="39" t="s">
        <v>43</v>
      </c>
      <c r="E21" s="40" t="s">
        <v>22</v>
      </c>
      <c r="F21" s="59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2:18" ht="77.25" customHeight="1" thickBot="1" x14ac:dyDescent="0.3">
      <c r="B22" s="96"/>
      <c r="C22" s="97"/>
      <c r="D22" s="32">
        <f ca="1">D10-D20</f>
        <v>0</v>
      </c>
      <c r="E22" s="33">
        <f>E10-E20</f>
        <v>0</v>
      </c>
      <c r="F22" s="3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50.1" customHeight="1" thickTop="1" thickBot="1" x14ac:dyDescent="0.3">
      <c r="B23" s="108" t="s">
        <v>44</v>
      </c>
      <c r="C23" s="109"/>
      <c r="D23" s="110">
        <f ca="1">IF(D22=0,IF(E22&lt;0,1,IF(E22=0,0,-1)),IF(D22&lt;0,(E22-D22)/D22,(D22-E22)/D22))</f>
        <v>0</v>
      </c>
      <c r="E23" s="111"/>
      <c r="F23" s="3"/>
    </row>
    <row r="24" spans="2:18" ht="34.5" customHeight="1" thickTop="1" thickBot="1" x14ac:dyDescent="0.3"/>
    <row r="25" spans="2:18" ht="50.1" customHeight="1" thickBot="1" x14ac:dyDescent="0.3">
      <c r="B25" s="98" t="s">
        <v>45</v>
      </c>
      <c r="C25" s="99"/>
      <c r="D25" s="71"/>
      <c r="E25" s="72"/>
    </row>
    <row r="26" spans="2:18" ht="50.1" customHeight="1" x14ac:dyDescent="0.25">
      <c r="B26" s="100" t="s">
        <v>25</v>
      </c>
      <c r="C26" s="101"/>
      <c r="D26" s="102"/>
      <c r="E26" s="103"/>
    </row>
    <row r="27" spans="2:18" ht="49.5" customHeight="1" thickBot="1" x14ac:dyDescent="0.3">
      <c r="B27" s="112" t="s">
        <v>46</v>
      </c>
      <c r="C27" s="113"/>
      <c r="D27" s="114"/>
      <c r="E27" s="115"/>
    </row>
  </sheetData>
  <sheetProtection algorithmName="SHA-512" hashValue="jp+FwTVHBdn5DMrbKWE7lFp4Kpp9PJ5w422LeCNzFn9ejvMCPmNVOQpdBXaNDZWXST8Xd+qDdy8iYgsLB2aIRQ==" saltValue="q14hyvy5OScZQgu3ayE5Ww==" spinCount="100000" sheet="1" objects="1" scenarios="1"/>
  <mergeCells count="9">
    <mergeCell ref="B26:E26"/>
    <mergeCell ref="B27:E27"/>
    <mergeCell ref="B4:E4"/>
    <mergeCell ref="D7:D8"/>
    <mergeCell ref="G7:R7"/>
    <mergeCell ref="B21:C22"/>
    <mergeCell ref="B23:C23"/>
    <mergeCell ref="D23:E23"/>
    <mergeCell ref="B25:C25"/>
  </mergeCells>
  <dataValidations count="2">
    <dataValidation type="date" allowBlank="1" showInputMessage="1" showErrorMessage="1" sqref="C7">
      <formula1>43525</formula1>
      <formula2>43831</formula2>
    </dataValidation>
    <dataValidation type="whole" allowBlank="1" showInputMessage="1" showErrorMessage="1" error="Dades incorrectes._x000a_Supera l'import màxim" sqref="E19:R19">
      <formula1>0</formula1>
      <formula2>125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workbookViewId="0">
      <selection activeCell="C6" sqref="C6"/>
    </sheetView>
  </sheetViews>
  <sheetFormatPr defaultColWidth="9.140625" defaultRowHeight="15" x14ac:dyDescent="0.25"/>
  <cols>
    <col min="2" max="2" width="43.5703125" customWidth="1"/>
    <col min="3" max="3" width="10.7109375" bestFit="1" customWidth="1"/>
  </cols>
  <sheetData>
    <row r="3" spans="2:3" x14ac:dyDescent="0.25">
      <c r="B3" t="s">
        <v>47</v>
      </c>
    </row>
    <row r="4" spans="2:3" x14ac:dyDescent="0.25">
      <c r="B4" t="s">
        <v>48</v>
      </c>
      <c r="C4" s="10">
        <f>'ALTA RETA  DES DE 01_03_19'!C7</f>
        <v>0</v>
      </c>
    </row>
    <row r="5" spans="2:3" x14ac:dyDescent="0.25">
      <c r="B5" t="s">
        <v>49</v>
      </c>
      <c r="C5" s="10">
        <v>43890</v>
      </c>
    </row>
    <row r="6" spans="2:3" x14ac:dyDescent="0.25">
      <c r="B6" t="s">
        <v>50</v>
      </c>
      <c r="C6" s="19" t="str">
        <f>IF('ALTA RETA  DES DE 01_03_19'!C7=0,"",((YEAR(C5)-YEAR(C4))*12+MONTH(C5)-MONTH(C4)+1))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20806C65594B9F32B1A4739ACD57" ma:contentTypeVersion="8" ma:contentTypeDescription="Create a new document." ma:contentTypeScope="" ma:versionID="daff4c0236d9b836135bf1c1ab8f08b8">
  <xsd:schema xmlns:xsd="http://www.w3.org/2001/XMLSchema" xmlns:xs="http://www.w3.org/2001/XMLSchema" xmlns:p="http://schemas.microsoft.com/office/2006/metadata/properties" xmlns:ns3="94dc5211-118c-46a0-9da8-6031b8e58e37" targetNamespace="http://schemas.microsoft.com/office/2006/metadata/properties" ma:root="true" ma:fieldsID="e4028d4f918ab050e6f165db0bade23b" ns3:_="">
    <xsd:import namespace="94dc5211-118c-46a0-9da8-6031b8e58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5211-118c-46a0-9da8-6031b8e58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24BF8E-1FF4-4B15-8F20-E738FDACE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dc5211-118c-46a0-9da8-6031b8e58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83D75-5D6E-4B60-8DD5-F3DF62291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84E46-34C6-43C5-8C61-2954C8BB905B}">
  <ds:schemaRefs>
    <ds:schemaRef ds:uri="http://schemas.microsoft.com/office/2006/documentManagement/types"/>
    <ds:schemaRef ds:uri="http://schemas.microsoft.com/office/infopath/2007/PartnerControls"/>
    <ds:schemaRef ds:uri="94dc5211-118c-46a0-9da8-6031b8e58e3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ALTA RETA ABANS MARÇ 19</vt:lpstr>
      <vt:lpstr>ALTA RETA  DES DE 01_03_19</vt:lpstr>
      <vt:lpstr>Full1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 Roman Abete, Edurne</dc:creator>
  <cp:keywords/>
  <dc:description/>
  <cp:lastModifiedBy>Pajares Gonzalez, Mònica</cp:lastModifiedBy>
  <cp:revision/>
  <dcterms:created xsi:type="dcterms:W3CDTF">2020-03-19T07:52:06Z</dcterms:created>
  <dcterms:modified xsi:type="dcterms:W3CDTF">2023-04-12T11:18:32Z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0x010100FA3620806C65594B9F32B1A4739ACD57</vt:lpwstr>
  </property>
</Properties>
</file>