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G:\General\02-IMPRESOS\2025\PENDENTS\QDE_143_Joves cooperants\"/>
    </mc:Choice>
  </mc:AlternateContent>
  <xr:revisionPtr revIDLastSave="0" documentId="13_ncr:1_{FCC2E116-BDA1-4E3E-960C-32F6D220B325}" xr6:coauthVersionLast="47" xr6:coauthVersionMax="47" xr10:uidLastSave="{00000000-0000-0000-0000-000000000000}"/>
  <bookViews>
    <workbookView xWindow="-108" yWindow="-108" windowWidth="23256" windowHeight="12576" xr2:uid="{00000000-000D-0000-FFFF-FFFF00000000}"/>
  </bookViews>
  <sheets>
    <sheet name="Informació tècnica" sheetId="2" r:id="rId1"/>
    <sheet name="Informació econòmica" sheetId="3" r:id="rId2"/>
    <sheet name="Full1" sheetId="4" state="hidden" r:id="rId3"/>
    <sheet name="Full4" sheetId="5" state="hidden" r:id="rId4"/>
  </sheets>
  <definedNames>
    <definedName name="_xlnm.Print_Area" localSheetId="0">'Informació tècnica'!$B$2:$K$51</definedName>
    <definedName name="F_XIFRADENEGOCIMITJANA" localSheetId="1">#REF!</definedName>
    <definedName name="F_XIFRADENEGOCIMITJANA">#REF!</definedName>
    <definedName name="sector">Full1!$A$19:$A$39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3" l="1"/>
  <c r="I11" i="3"/>
  <c r="G23" i="4" l="1"/>
  <c r="F23" i="4"/>
  <c r="H23" i="4" s="1"/>
  <c r="I23" i="4" s="1"/>
  <c r="J23" i="4" s="1"/>
  <c r="G22" i="4"/>
  <c r="F22" i="4"/>
  <c r="H22" i="4" s="1"/>
  <c r="I22" i="4" s="1"/>
  <c r="J22" i="4" s="1"/>
  <c r="G21" i="4"/>
  <c r="F21" i="4"/>
  <c r="H21" i="4" s="1"/>
  <c r="I21" i="4" s="1"/>
  <c r="J21" i="4" s="1"/>
  <c r="G20" i="4"/>
  <c r="F20" i="4"/>
  <c r="H20" i="4" s="1"/>
  <c r="I20" i="4" s="1"/>
  <c r="J20" i="4" s="1"/>
  <c r="G19" i="4"/>
  <c r="F19" i="4"/>
  <c r="H19" i="4" s="1"/>
  <c r="I19" i="4" s="1"/>
  <c r="J19" i="4" s="1"/>
  <c r="E2" i="4"/>
  <c r="D2" i="4"/>
  <c r="C2" i="4"/>
  <c r="B2" i="4"/>
  <c r="A2" i="4"/>
  <c r="K20" i="4" l="1"/>
  <c r="K22" i="4"/>
  <c r="K19" i="4"/>
  <c r="K21" i="4"/>
  <c r="K23" i="4"/>
  <c r="M21" i="4" l="1"/>
  <c r="L21" i="4"/>
  <c r="M19" i="4"/>
  <c r="L19" i="4"/>
  <c r="M22" i="4"/>
  <c r="L22" i="4"/>
  <c r="M23" i="4"/>
  <c r="L23" i="4"/>
  <c r="M20" i="4"/>
  <c r="L20" i="4"/>
  <c r="J11" i="3" l="1"/>
  <c r="F16" i="3" s="1"/>
  <c r="G16" i="3" s="1"/>
  <c r="J12" i="3"/>
  <c r="F17" i="3" s="1"/>
  <c r="G17" i="3" s="1"/>
  <c r="J13" i="3" l="1"/>
  <c r="G18" i="3"/>
  <c r="I20" i="3" l="1"/>
</calcChain>
</file>

<file path=xl/sharedStrings.xml><?xml version="1.0" encoding="utf-8"?>
<sst xmlns="http://schemas.openxmlformats.org/spreadsheetml/2006/main" count="113" uniqueCount="98">
  <si>
    <t>Memòria tècnica i econòmica</t>
  </si>
  <si>
    <t>Sol·licitud de subvenció per al Programa Joves Cooperants (convocatòria 2025)</t>
  </si>
  <si>
    <t>Dades de l'entitat</t>
  </si>
  <si>
    <t xml:space="preserve">Raó Social </t>
  </si>
  <si>
    <t>Tipus de document d'identificació</t>
  </si>
  <si>
    <t xml:space="preserve">Número d'identificació </t>
  </si>
  <si>
    <t>Presentació de l'entitat</t>
  </si>
  <si>
    <t xml:space="preserve">La resposta ha de ser breu i clara i ha de respondre les preguntes següents: qui sou, àmbit territorial d’actuació de l’entitat i en concret del projecte, quins són els objectius de l’entitat, principals activitats que realitza l’entitat, quina és la motivació per la qual l’entitat presenta el projecte. </t>
  </si>
  <si>
    <t>Nom del projecte:</t>
  </si>
  <si>
    <t>Data inici del projecte:</t>
  </si>
  <si>
    <t>Breu descripció del projecte en què es vol emmarcar la contractació de la persona destinatària, el qual ha d'integrar l'enfocament de gènere i basat en drets humans i ha de tenir objectius i finalitats coincidents amb el Pla director de cooperació al desenvolupament vigent, així com coincidir amb les seves prioritats geogràfiques en el cas de projectes de cooperació al desenvolupament.</t>
  </si>
  <si>
    <t>o</t>
  </si>
  <si>
    <t>Justificació i explicació de la necessitat del contracte i de l’acompanyament</t>
  </si>
  <si>
    <t>Notificacions</t>
  </si>
  <si>
    <t xml:space="preserve">En el cas de persones físiques, voleu rebre notificació electrònica individual dels actes administratius relacionats amb aquesta sol·licitud?
</t>
  </si>
  <si>
    <t>Si</t>
  </si>
  <si>
    <t>No</t>
  </si>
  <si>
    <t>Si heu acceptat la notificació electrònica, indiqueu una adreça de correu electrònic on rebreu els avisos de notificació:</t>
  </si>
  <si>
    <t xml:space="preserve">En el cas de persones jurídiques. Les notificacions s’adreçaran a l'adreça de correu electrònic de la persona representant.
S'enviarà tant l'avís de notificació electrònica, com les paraules de pas necessàries per accedir a la notificació. Cal que us assegureu que podreu accedir a aquesta adreça de correu electrònic a qualsevol moment de la tramitació.
Les notificacions electròniques es consulten a la secció “La meva carpeta” de la Seu Electrònica de la Generalitat. Per accedir-hi és imprescindible disposar d’un certificat digital o la paraula de pas enviada. Consulteu quins són els certificats acceptats a Seu electrònica de la Generalitat.
Des de l’emissió de l’avís de notificació disposeu de 10 dies naturals per a la seva acceptació o rebuig. Si transcorregut aquest termini no heu accedit a la notificació, aquesta s’entendrà rebutjada.
Des del moment en què accediu al contingut de la notificació s’entendrà que aquesta ha estat acceptada.
En cas d'Administracions Públiques, les notificacions s'envien i consulten a través de la plataforma EACAT.
</t>
  </si>
  <si>
    <t>Comunicacions</t>
  </si>
  <si>
    <t xml:space="preserve">D’acord amb l’art. 28 de la Llei 39/2015, d'1 d'octubre, del procediment administratiu comú de les administracions públiques, els interessats tenen dret a no aportar documents que ja es trobin en poder de l'administració actuant o hagin estat elaborats per qualsevol altra administració. L'administració actuant pot consultar o demanar aquests documents llevat que l'interessat s'hi oposés.
D’acord amb l’art 35 de la Llei 26/2010, del 3 d’agost de règim jurídic i de procediment de les administracions públiques de Catalunya, s’entén per declaració responsable el document subscrit per la persona interessada en què declara, sota la seva responsabilitat, que compleix els requisits establerts en la normativa vigent per accedir al reconeixement d’un dret o facultat o per al seu exercici, que disposa de la documentació acreditativa corresponent i que es compromet a mantenir-ne el compliment durant la vigència d’aquest reconeixement o exercici. La presentació de la declaració responsable faculta el SOC a verificar la conformitat de les dades que s’hi contenen sempre que sigui possible, o bé a efectuar el requeriment de documentació quan sigui necessari.
</t>
  </si>
  <si>
    <t>Aquesta memòria s'ha d'enviar com a document annex al formulari de sol·licitud.
La signatura del formulari de sol·licitud comporta també la signatura d'aquest document annex.
La signatura d’aquest formulari implica que heu llegit la informació bàsica de protecció de dades.</t>
  </si>
  <si>
    <t xml:space="preserve">
Signatura 
Espai per signatura electrònica
</t>
  </si>
  <si>
    <t>SERVEI PÚBLIC D’OCUPACIÓ DE CATALUNYA</t>
  </si>
  <si>
    <r>
      <rPr>
        <b/>
        <sz val="8"/>
        <rFont val="Calibri"/>
        <family val="2"/>
      </rPr>
      <t>Informació bàsica sobre protecció de dades del tractament: Base de dades de subvencions i ajuts</t>
    </r>
    <r>
      <rPr>
        <sz val="8"/>
        <rFont val="Calibri"/>
        <family val="2"/>
      </rPr>
      <t xml:space="preserve">.
</t>
    </r>
    <r>
      <rPr>
        <b/>
        <sz val="8"/>
        <rFont val="Calibri"/>
        <family val="2"/>
      </rPr>
      <t>Responsable del tractament:</t>
    </r>
    <r>
      <rPr>
        <sz val="8"/>
        <rFont val="Calibri"/>
        <family val="2"/>
      </rPr>
      <t xml:space="preserve"> Direcció del Servei Públic d'Ocupació de Catalunya.
</t>
    </r>
    <r>
      <rPr>
        <b/>
        <sz val="8"/>
        <rFont val="Calibri"/>
        <family val="2"/>
      </rPr>
      <t>Finalitat</t>
    </r>
    <r>
      <rPr>
        <sz val="8"/>
        <rFont val="Calibri"/>
        <family val="2"/>
      </rPr>
      <t xml:space="preserve">: Gestionar els expedients de subvencions i ajuts del SOC.
</t>
    </r>
    <r>
      <rPr>
        <b/>
        <sz val="8"/>
        <rFont val="Calibri"/>
        <family val="2"/>
      </rPr>
      <t>Drets de les persones interessades:</t>
    </r>
    <r>
      <rPr>
        <sz val="8"/>
        <rFont val="Calibri"/>
        <family val="2"/>
      </rPr>
      <t xml:space="preserve"> Podeu sol·licitar l'accés i la rectificació de les vostres dades, així com la supressió o la limitació del tractament quan sigui procedent i l'oposició. Procediment per exercir els vostres drets a </t>
    </r>
    <r>
      <rPr>
        <u/>
        <sz val="8"/>
        <rFont val="Calibri"/>
        <family val="2"/>
      </rPr>
      <t>https://serveiocupacio.gencat.cat/ca/soc/proteccio-de-dades/dret-de-les-persones-interessades/</t>
    </r>
    <r>
      <rPr>
        <sz val="8"/>
        <rFont val="Calibri"/>
        <family val="2"/>
      </rPr>
      <t xml:space="preserve">
</t>
    </r>
    <r>
      <rPr>
        <u/>
        <sz val="8"/>
        <rFont val="Calibri"/>
        <family val="2"/>
      </rPr>
      <t>Informació addicional: http://serveiocupacio.gencat.cat/ca/soc/proteccio-de-dades/</t>
    </r>
    <r>
      <rPr>
        <sz val="8"/>
        <rFont val="Calibri"/>
        <family val="2"/>
      </rPr>
      <t xml:space="preserve">
</t>
    </r>
  </si>
  <si>
    <r>
      <rPr>
        <b/>
        <u/>
        <sz val="9"/>
        <rFont val="Arial"/>
        <family val="2"/>
      </rPr>
      <t>Informació bàsica sobre protecció de dades del tractament: Base de dades de subvencions i ajuts</t>
    </r>
    <r>
      <rPr>
        <u/>
        <sz val="9"/>
        <rFont val="Arial"/>
        <family val="2"/>
      </rPr>
      <t>.</t>
    </r>
    <r>
      <rPr>
        <sz val="8"/>
        <rFont val="Arial"/>
        <family val="2"/>
      </rPr>
      <t xml:space="preserve">
</t>
    </r>
    <r>
      <rPr>
        <b/>
        <sz val="8"/>
        <rFont val="Arial"/>
        <family val="2"/>
      </rPr>
      <t>Responsable del tractament:</t>
    </r>
    <r>
      <rPr>
        <sz val="8"/>
        <rFont val="Arial"/>
        <family val="2"/>
      </rPr>
      <t xml:space="preserve"> Direcció del Servei Públic d'Ocupació de Catalunya.
</t>
    </r>
    <r>
      <rPr>
        <b/>
        <sz val="8"/>
        <rFont val="Arial"/>
        <family val="2"/>
      </rPr>
      <t>Finalitat</t>
    </r>
    <r>
      <rPr>
        <sz val="8"/>
        <rFont val="Arial"/>
        <family val="2"/>
      </rPr>
      <t xml:space="preserve">: Gestionar els expedients de subvencions i ajuts del SOC.
</t>
    </r>
    <r>
      <rPr>
        <b/>
        <sz val="8"/>
        <rFont val="Arial"/>
        <family val="2"/>
      </rPr>
      <t>Drets de les persones interessades:</t>
    </r>
    <r>
      <rPr>
        <sz val="8"/>
        <rFont val="Arial"/>
        <family val="2"/>
      </rPr>
      <t xml:space="preserve"> Podeu sol·licitar l'accés i la rectificació de les vostres dades, així com la supressió o la limitació del tractament quan sigui procedent i l'oposició. Procediment per exercir els vostres drets a </t>
    </r>
    <r>
      <rPr>
        <u/>
        <sz val="8"/>
        <rFont val="Arial"/>
        <family val="2"/>
      </rPr>
      <t>https://serveiocupacio.gencat.cat/ca/soc/proteccio-de-dades/dret-de-les-persones-interessades/</t>
    </r>
    <r>
      <rPr>
        <sz val="8"/>
        <rFont val="Arial"/>
        <family val="2"/>
      </rPr>
      <t xml:space="preserve">
</t>
    </r>
    <r>
      <rPr>
        <u/>
        <sz val="8"/>
        <rFont val="Arial"/>
        <family val="2"/>
      </rPr>
      <t>Informació addicional: http://serveiocupacio.gencat.cat/ca/soc/proteccio-de-dades/</t>
    </r>
    <r>
      <rPr>
        <sz val="8"/>
        <rFont val="Arial"/>
        <family val="2"/>
      </rPr>
      <t xml:space="preserve">
</t>
    </r>
  </si>
  <si>
    <t>L'import subvencionable s'obté de multiplicar el mòdul econòmic mensual per 12 mesos. 
El període subvencionable es determina en funció de la data de subscripció del contracte  i comprèn el període de contractació subvencionat de 12 mesos.
Contracte de treball efectuat d'acord amb les condicions establertes a l'Ordre EMT/214/2021, de 17 de novembre, modificada per l'Ordre EMT/213/2023, d'1 de setembre.</t>
  </si>
  <si>
    <t>Total import sol·licitat (aquest import total s'ha de copiar al formulari de sol·licitud, a la casella "Import sol·licitat":</t>
  </si>
  <si>
    <t>Import subvencionable</t>
  </si>
  <si>
    <t>Mòdul econòmic mensual</t>
  </si>
  <si>
    <t>Nombre d'hores d'acompanyament</t>
  </si>
  <si>
    <t>Descripció de les tasques que realitzarà l’entitat beneficiària per implementar l’acompanyament a la persona contractada</t>
  </si>
  <si>
    <t>Num</t>
  </si>
  <si>
    <t>Actuació Acompanyament</t>
  </si>
  <si>
    <t>Grup de cotització</t>
  </si>
  <si>
    <t>Durada del contracte
 (nombre de mesos)</t>
  </si>
  <si>
    <t>Lloc de realització</t>
  </si>
  <si>
    <t>Tasques assignades (funcions)</t>
  </si>
  <si>
    <t>Descripció perfil a contractar</t>
  </si>
  <si>
    <t>Objecte del contracte</t>
  </si>
  <si>
    <t>Tipus de contracte</t>
  </si>
  <si>
    <t xml:space="preserve">Actuació Contractació </t>
  </si>
  <si>
    <t>Descripció del projecte</t>
  </si>
  <si>
    <t>Documentació annexa a la sol·lcitud</t>
  </si>
  <si>
    <t>Projecte aprovat en que s'emmarca la contractació de la persona destinatària (si escau)</t>
  </si>
  <si>
    <t>NIF del treballador</t>
  </si>
  <si>
    <t>Nom treballador</t>
  </si>
  <si>
    <t>Tasques assignades</t>
  </si>
  <si>
    <t>Lloc de treball (adreça)</t>
  </si>
  <si>
    <t>Municipi del lloc de treball</t>
  </si>
  <si>
    <t>Data d'inici</t>
  </si>
  <si>
    <t>Data de finalització</t>
  </si>
  <si>
    <t>Data de finalització del període subvencionable</t>
  </si>
  <si>
    <t>Durada del periode subvencionable (mesos)</t>
  </si>
  <si>
    <t>Durada del periode subvencionable (dies)</t>
  </si>
  <si>
    <t>Cost total previst de la contractació</t>
  </si>
  <si>
    <t>Grup de cotitzacio</t>
  </si>
  <si>
    <t>Mòdul</t>
  </si>
  <si>
    <t>3 a 7</t>
  </si>
  <si>
    <t>8 a 11</t>
  </si>
  <si>
    <t>Sector d'activitat (Secció CCAE)</t>
  </si>
  <si>
    <t>data_inici</t>
  </si>
  <si>
    <t>Data_fi</t>
  </si>
  <si>
    <t>dies totals</t>
  </si>
  <si>
    <t>mesos sencers</t>
  </si>
  <si>
    <t>data mesos sencers</t>
  </si>
  <si>
    <t>dies restants</t>
  </si>
  <si>
    <t>dies</t>
  </si>
  <si>
    <t>mesos</t>
  </si>
  <si>
    <t>Activitats administratives i serveis auxiliars</t>
  </si>
  <si>
    <t>Activitats artístiques, recreatives i d’entreteniment</t>
  </si>
  <si>
    <t>Activitats de les llars que donen ocupació a personal domèstic; activitats de les llars que produeixen béns i serveis per a ús propi</t>
  </si>
  <si>
    <t>Activitats financeres i d’assegurances</t>
  </si>
  <si>
    <t>Activitats immobiliàries</t>
  </si>
  <si>
    <t>Activitats professionals, científiques i tècniques</t>
  </si>
  <si>
    <t>Activitats sanitàries i de serveis socials</t>
  </si>
  <si>
    <t>Administració pública, Defensa i Seguretat Social obligatòria</t>
  </si>
  <si>
    <t>Agricultura, ramaderia, silvicultura i pesca</t>
  </si>
  <si>
    <t>Altres serveis</t>
  </si>
  <si>
    <t>Comerç a l’engròs i al detall; reparació de vehicles de motor i motocicletes</t>
  </si>
  <si>
    <t>Construcció</t>
  </si>
  <si>
    <t>Educació</t>
  </si>
  <si>
    <t>Hostaleria</t>
  </si>
  <si>
    <t>Indústries extractives</t>
  </si>
  <si>
    <t>Indústries manufactureres</t>
  </si>
  <si>
    <t>Informació i comunicacions</t>
  </si>
  <si>
    <t>Organismes extraterritorials</t>
  </si>
  <si>
    <t>Subministrament d’aigua; activitats de sanejament, gestió de residus i descontaminació</t>
  </si>
  <si>
    <t>Subministrament d’energia elèctrica, gas, vapor i aire condicionat</t>
  </si>
  <si>
    <t>Transport i emmagatzematge</t>
  </si>
  <si>
    <t>Col·lectiu</t>
  </si>
  <si>
    <t>Persones desocupades de 45 anys o més</t>
  </si>
  <si>
    <t>Persones desocupades de llarga durada de 30 anys o més</t>
  </si>
  <si>
    <t>Persones desocupades migrades d’origen extracomunitari de 30 anys o més</t>
  </si>
  <si>
    <t>Dones desocupades de 30 anys o més en situació de vulnerabilitat</t>
  </si>
  <si>
    <t>GRUP DE COTITZACIÓ</t>
  </si>
  <si>
    <t>QUANTIA MENSUAL</t>
  </si>
  <si>
    <t>QUANTIA DIARIA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</si>
</sst>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0.00\ &quot;€&quot;_-;\-* #,##0.00\ &quot;€&quot;_-;_-* &quot;-&quot;??\ &quot;€&quot;_-;_-@_-"/>
  </numFmts>
  <fonts count="30">
    <font>
      <sz val="11"/>
      <color theme="1"/>
      <name val="Calibri"/>
      <family val="2"/>
      <scheme val="minor"/>
    </font>
    <font>
      <sz val="11"/>
      <color theme="1"/>
      <name val="Calibri"/>
      <family val="2"/>
      <scheme val="minor"/>
    </font>
    <font>
      <sz val="10"/>
      <name val="Arial"/>
      <family val="2"/>
    </font>
    <font>
      <b/>
      <sz val="12"/>
      <name val="Helvetica*"/>
    </font>
    <font>
      <i/>
      <sz val="9"/>
      <name val="Helvetica*"/>
    </font>
    <font>
      <b/>
      <sz val="11"/>
      <name val="Arial"/>
      <family val="2"/>
    </font>
    <font>
      <sz val="9"/>
      <color theme="1"/>
      <name val="Arial"/>
      <family val="2"/>
    </font>
    <font>
      <sz val="9"/>
      <name val="Arial"/>
      <family val="2"/>
    </font>
    <font>
      <sz val="8"/>
      <name val="Helvetica Light*"/>
    </font>
    <font>
      <b/>
      <sz val="10"/>
      <name val="Helvetica*"/>
    </font>
    <font>
      <sz val="8"/>
      <color theme="1"/>
      <name val="Arial"/>
      <family val="2"/>
    </font>
    <font>
      <b/>
      <sz val="9"/>
      <color theme="1"/>
      <name val="Arial"/>
      <family val="2"/>
    </font>
    <font>
      <sz val="11"/>
      <color theme="1"/>
      <name val="Wingdings"/>
      <charset val="2"/>
    </font>
    <font>
      <sz val="8"/>
      <name val="Arial"/>
      <family val="2"/>
    </font>
    <font>
      <b/>
      <sz val="10"/>
      <color theme="1"/>
      <name val="Arial"/>
      <family val="2"/>
    </font>
    <font>
      <u/>
      <sz val="11"/>
      <color theme="10"/>
      <name val="Calibri"/>
      <family val="2"/>
    </font>
    <font>
      <sz val="8"/>
      <name val="Calibri"/>
      <family val="2"/>
    </font>
    <font>
      <b/>
      <sz val="8"/>
      <name val="Calibri"/>
      <family val="2"/>
    </font>
    <font>
      <u/>
      <sz val="8"/>
      <name val="Calibri"/>
      <family val="2"/>
    </font>
    <font>
      <b/>
      <u/>
      <sz val="9"/>
      <name val="Arial"/>
      <family val="2"/>
    </font>
    <font>
      <u/>
      <sz val="9"/>
      <name val="Arial"/>
      <family val="2"/>
    </font>
    <font>
      <b/>
      <sz val="8"/>
      <name val="Arial"/>
      <family val="2"/>
    </font>
    <font>
      <u/>
      <sz val="8"/>
      <name val="Arial"/>
      <family val="2"/>
    </font>
    <font>
      <sz val="11"/>
      <color theme="1"/>
      <name val="Arial"/>
      <family val="2"/>
    </font>
    <font>
      <i/>
      <sz val="11"/>
      <name val="Arial"/>
      <family val="2"/>
    </font>
    <font>
      <b/>
      <sz val="12"/>
      <name val="Arial"/>
      <family val="2"/>
    </font>
    <font>
      <sz val="12"/>
      <color theme="1"/>
      <name val="Arial"/>
      <family val="2"/>
    </font>
    <font>
      <sz val="11"/>
      <color rgb="FFFF0000"/>
      <name val="Calibri"/>
      <family val="2"/>
      <scheme val="minor"/>
    </font>
    <font>
      <sz val="8"/>
      <color indexed="8"/>
      <name val="Helvetica Light*"/>
    </font>
    <font>
      <sz val="8"/>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indexed="22"/>
        <bgColor indexed="64"/>
      </patternFill>
    </fill>
    <fill>
      <patternFill patternType="solid">
        <fgColor theme="6" tint="0.59999389629810485"/>
        <bgColor indexed="64"/>
      </patternFill>
    </fill>
  </fills>
  <borders count="5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s>
  <cellStyleXfs count="4">
    <xf numFmtId="0" fontId="0" fillId="0" borderId="0"/>
    <xf numFmtId="44" fontId="1" fillId="0" borderId="0" applyFont="0" applyFill="0" applyBorder="0" applyAlignment="0" applyProtection="0"/>
    <xf numFmtId="0" fontId="2" fillId="0" borderId="0"/>
    <xf numFmtId="0" fontId="15" fillId="0" borderId="0" applyNumberFormat="0" applyFill="0" applyBorder="0" applyAlignment="0" applyProtection="0">
      <alignment vertical="top"/>
      <protection locked="0"/>
    </xf>
  </cellStyleXfs>
  <cellXfs count="177">
    <xf numFmtId="0" fontId="0" fillId="0" borderId="0" xfId="0"/>
    <xf numFmtId="0" fontId="7" fillId="0" borderId="13" xfId="0" applyFont="1" applyBorder="1" applyAlignment="1" applyProtection="1">
      <alignment wrapText="1"/>
      <protection locked="0"/>
    </xf>
    <xf numFmtId="0" fontId="7" fillId="0" borderId="14" xfId="0" applyFont="1" applyBorder="1" applyAlignment="1" applyProtection="1">
      <alignment wrapText="1"/>
      <protection locked="0"/>
    </xf>
    <xf numFmtId="0" fontId="8" fillId="0" borderId="0" xfId="2" applyFont="1" applyAlignment="1" applyProtection="1">
      <alignment horizontal="left" wrapText="1"/>
      <protection locked="0"/>
    </xf>
    <xf numFmtId="0" fontId="8" fillId="0" borderId="0" xfId="0" applyFont="1" applyAlignment="1" applyProtection="1">
      <alignment wrapText="1"/>
      <protection locked="0"/>
    </xf>
    <xf numFmtId="0" fontId="12" fillId="0" borderId="30" xfId="0" applyFont="1" applyBorder="1"/>
    <xf numFmtId="0" fontId="12" fillId="0" borderId="31" xfId="0" applyFont="1" applyBorder="1"/>
    <xf numFmtId="0" fontId="8" fillId="0" borderId="0" xfId="2" applyFont="1" applyAlignment="1" applyProtection="1">
      <alignment wrapText="1"/>
      <protection locked="0"/>
    </xf>
    <xf numFmtId="0" fontId="8" fillId="0" borderId="32" xfId="2" applyFont="1" applyBorder="1" applyAlignment="1" applyProtection="1">
      <alignment wrapText="1"/>
      <protection locked="0"/>
    </xf>
    <xf numFmtId="0" fontId="10" fillId="0" borderId="0" xfId="0" applyFont="1" applyAlignment="1">
      <alignment vertical="top" wrapText="1"/>
    </xf>
    <xf numFmtId="0" fontId="10" fillId="0" borderId="31" xfId="0" applyFont="1" applyBorder="1" applyAlignment="1">
      <alignment horizontal="left" vertical="top" wrapText="1"/>
    </xf>
    <xf numFmtId="0" fontId="10" fillId="0" borderId="0" xfId="0" applyFont="1" applyAlignment="1">
      <alignment horizontal="left" vertical="top" wrapText="1"/>
    </xf>
    <xf numFmtId="0" fontId="10" fillId="0" borderId="32" xfId="0" applyFont="1" applyBorder="1" applyAlignment="1">
      <alignment horizontal="left" vertical="top" wrapText="1"/>
    </xf>
    <xf numFmtId="0" fontId="6" fillId="0" borderId="0" xfId="0" applyFont="1"/>
    <xf numFmtId="0" fontId="7" fillId="0" borderId="0" xfId="0" applyFont="1" applyAlignment="1">
      <alignment horizontal="left" vertical="top" wrapText="1"/>
    </xf>
    <xf numFmtId="0" fontId="7" fillId="0" borderId="0" xfId="3" applyFont="1" applyFill="1" applyAlignment="1" applyProtection="1">
      <alignment vertical="top" wrapText="1"/>
    </xf>
    <xf numFmtId="0" fontId="11" fillId="0" borderId="17" xfId="0" applyFont="1" applyBorder="1"/>
    <xf numFmtId="0" fontId="11" fillId="0" borderId="16" xfId="0" applyFont="1" applyBorder="1"/>
    <xf numFmtId="0" fontId="11" fillId="0" borderId="15" xfId="0" applyFont="1" applyBorder="1"/>
    <xf numFmtId="44" fontId="6" fillId="0" borderId="0" xfId="0" applyNumberFormat="1" applyFont="1"/>
    <xf numFmtId="44" fontId="6" fillId="3" borderId="45" xfId="1" applyFont="1" applyFill="1" applyBorder="1" applyAlignment="1">
      <alignment horizontal="center" vertical="center"/>
    </xf>
    <xf numFmtId="44" fontId="6" fillId="3" borderId="26" xfId="1" applyFont="1" applyFill="1" applyBorder="1" applyAlignment="1" applyProtection="1">
      <alignment horizontal="center" vertical="center"/>
    </xf>
    <xf numFmtId="0" fontId="6" fillId="0" borderId="25" xfId="0" applyFont="1" applyBorder="1" applyAlignment="1" applyProtection="1">
      <alignment horizontal="center" vertical="center" wrapText="1"/>
      <protection locked="0"/>
    </xf>
    <xf numFmtId="0" fontId="7" fillId="0" borderId="24" xfId="0" applyFont="1" applyBorder="1" applyAlignment="1">
      <alignment horizontal="center" vertical="center" wrapText="1"/>
    </xf>
    <xf numFmtId="44" fontId="6" fillId="3" borderId="20" xfId="1" applyFont="1" applyFill="1" applyBorder="1" applyAlignment="1" applyProtection="1">
      <alignment horizontal="center" vertical="center"/>
    </xf>
    <xf numFmtId="0" fontId="6" fillId="0" borderId="19" xfId="0" applyFont="1" applyBorder="1" applyAlignment="1" applyProtection="1">
      <alignment horizontal="center" vertical="center" wrapText="1"/>
      <protection locked="0"/>
    </xf>
    <xf numFmtId="0" fontId="7" fillId="0" borderId="18" xfId="0" applyFont="1" applyBorder="1" applyAlignment="1">
      <alignment horizontal="center" vertical="center" wrapText="1"/>
    </xf>
    <xf numFmtId="0" fontId="6" fillId="2" borderId="38"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7" fillId="2" borderId="15" xfId="0" applyFont="1" applyFill="1" applyBorder="1" applyAlignment="1">
      <alignment horizontal="center" vertical="center" wrapText="1"/>
    </xf>
    <xf numFmtId="44" fontId="6" fillId="3" borderId="26" xfId="1" applyFont="1" applyFill="1" applyBorder="1" applyAlignment="1">
      <alignment horizontal="center" vertical="center"/>
    </xf>
    <xf numFmtId="44" fontId="6" fillId="3" borderId="10" xfId="1" applyFont="1" applyFill="1" applyBorder="1" applyAlignment="1" applyProtection="1">
      <alignment horizontal="center" vertical="center" wrapText="1"/>
    </xf>
    <xf numFmtId="0" fontId="6" fillId="0" borderId="25" xfId="0" applyFont="1" applyBorder="1" applyAlignment="1" applyProtection="1">
      <alignment horizontal="center" vertical="center"/>
      <protection locked="0"/>
    </xf>
    <xf numFmtId="44" fontId="6" fillId="3" borderId="35" xfId="1" applyFont="1" applyFill="1" applyBorder="1" applyAlignment="1" applyProtection="1">
      <alignment horizontal="center" vertical="center"/>
    </xf>
    <xf numFmtId="44" fontId="6" fillId="3" borderId="49" xfId="1" applyFont="1" applyFill="1" applyBorder="1" applyAlignment="1" applyProtection="1">
      <alignment horizontal="center" vertical="center" wrapText="1"/>
    </xf>
    <xf numFmtId="0" fontId="6" fillId="0" borderId="34"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protection locked="0"/>
    </xf>
    <xf numFmtId="0" fontId="7" fillId="0" borderId="33" xfId="0" applyFont="1" applyBorder="1" applyAlignment="1">
      <alignment horizontal="center" vertical="center" wrapText="1"/>
    </xf>
    <xf numFmtId="0" fontId="7" fillId="0" borderId="0" xfId="0" applyFont="1" applyAlignment="1" applyProtection="1">
      <alignment wrapText="1"/>
      <protection locked="0"/>
    </xf>
    <xf numFmtId="0" fontId="7" fillId="0" borderId="12" xfId="2" applyFont="1" applyBorder="1" applyAlignment="1">
      <alignment horizontal="left"/>
    </xf>
    <xf numFmtId="0" fontId="7" fillId="0" borderId="0" xfId="2" applyFont="1" applyAlignment="1" applyProtection="1">
      <alignment horizontal="left" wrapText="1"/>
      <protection locked="0"/>
    </xf>
    <xf numFmtId="0" fontId="7" fillId="0" borderId="50" xfId="0" applyFont="1" applyBorder="1" applyAlignment="1" applyProtection="1">
      <alignment wrapText="1"/>
      <protection locked="0"/>
    </xf>
    <xf numFmtId="0" fontId="7" fillId="0" borderId="12" xfId="0" applyFont="1" applyBorder="1" applyAlignment="1" applyProtection="1">
      <alignment wrapText="1"/>
      <protection locked="0"/>
    </xf>
    <xf numFmtId="0" fontId="7" fillId="0" borderId="13" xfId="2" applyFont="1" applyBorder="1" applyAlignment="1" applyProtection="1">
      <alignment wrapText="1"/>
      <protection locked="0"/>
    </xf>
    <xf numFmtId="0" fontId="6" fillId="0" borderId="7" xfId="0" applyFont="1" applyBorder="1"/>
    <xf numFmtId="0" fontId="7" fillId="0" borderId="5" xfId="2" applyFont="1" applyBorder="1"/>
    <xf numFmtId="0" fontId="6" fillId="0" borderId="5" xfId="0" applyFont="1" applyBorder="1"/>
    <xf numFmtId="0" fontId="7" fillId="0" borderId="5" xfId="0" applyFont="1" applyBorder="1"/>
    <xf numFmtId="0" fontId="7" fillId="0" borderId="6" xfId="2" applyFont="1" applyBorder="1" applyAlignment="1">
      <alignment horizontal="left"/>
    </xf>
    <xf numFmtId="0" fontId="23" fillId="0" borderId="0" xfId="0" applyFont="1"/>
    <xf numFmtId="0" fontId="26" fillId="0" borderId="0" xfId="0" applyFont="1"/>
    <xf numFmtId="0" fontId="0" fillId="0" borderId="22" xfId="0" applyBorder="1"/>
    <xf numFmtId="0" fontId="27" fillId="0" borderId="22" xfId="0" applyFont="1" applyBorder="1"/>
    <xf numFmtId="0" fontId="0" fillId="0" borderId="51" xfId="0" applyBorder="1"/>
    <xf numFmtId="4" fontId="0" fillId="0" borderId="0" xfId="0" applyNumberFormat="1"/>
    <xf numFmtId="0" fontId="0" fillId="4" borderId="22" xfId="0" applyFill="1" applyBorder="1"/>
    <xf numFmtId="0" fontId="0" fillId="4" borderId="0" xfId="0" applyFill="1"/>
    <xf numFmtId="0" fontId="28" fillId="5" borderId="22" xfId="0" applyFont="1" applyFill="1" applyBorder="1" applyAlignment="1">
      <alignment horizontal="center" vertical="center" wrapText="1"/>
    </xf>
    <xf numFmtId="0" fontId="28" fillId="5" borderId="52" xfId="0" applyFont="1" applyFill="1" applyBorder="1" applyAlignment="1">
      <alignment horizontal="center" vertical="center" wrapText="1"/>
    </xf>
    <xf numFmtId="14" fontId="0" fillId="0" borderId="0" xfId="0" applyNumberFormat="1"/>
    <xf numFmtId="0" fontId="29" fillId="0" borderId="22" xfId="0" applyFont="1" applyBorder="1"/>
    <xf numFmtId="14" fontId="29" fillId="0" borderId="22" xfId="0" applyNumberFormat="1" applyFont="1" applyBorder="1"/>
    <xf numFmtId="44" fontId="0" fillId="0" borderId="0" xfId="1" applyFont="1"/>
    <xf numFmtId="0" fontId="16" fillId="0" borderId="42" xfId="3" applyFont="1" applyFill="1" applyBorder="1" applyAlignment="1" applyProtection="1">
      <alignment horizontal="left" vertical="top" wrapText="1"/>
    </xf>
    <xf numFmtId="0" fontId="16" fillId="0" borderId="43" xfId="3" applyFont="1" applyFill="1" applyBorder="1" applyAlignment="1" applyProtection="1">
      <alignment horizontal="left" vertical="top" wrapText="1"/>
    </xf>
    <xf numFmtId="0" fontId="16" fillId="0" borderId="44" xfId="3" applyFont="1" applyFill="1" applyBorder="1" applyAlignment="1" applyProtection="1">
      <alignment horizontal="left" vertical="top" wrapText="1"/>
    </xf>
    <xf numFmtId="0" fontId="10" fillId="0" borderId="36" xfId="0" applyFont="1" applyBorder="1" applyAlignment="1">
      <alignment horizontal="left" vertical="top"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9" fillId="0" borderId="15" xfId="2" applyFont="1" applyBorder="1" applyAlignment="1">
      <alignment horizontal="left" vertical="center"/>
    </xf>
    <xf numFmtId="0" fontId="9" fillId="0" borderId="16" xfId="2" applyFont="1" applyBorder="1" applyAlignment="1">
      <alignment horizontal="left" vertical="center"/>
    </xf>
    <xf numFmtId="0" fontId="9" fillId="0" borderId="17" xfId="2" applyFont="1" applyBorder="1" applyAlignment="1">
      <alignment horizontal="left" vertical="center"/>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0" fillId="0" borderId="39" xfId="0" applyFont="1" applyBorder="1" applyAlignment="1">
      <alignment horizontal="left" vertical="top" wrapText="1"/>
    </xf>
    <xf numFmtId="0" fontId="10" fillId="0" borderId="40" xfId="0" applyFont="1" applyBorder="1" applyAlignment="1">
      <alignment horizontal="left" vertical="top" wrapText="1"/>
    </xf>
    <xf numFmtId="0" fontId="10" fillId="0" borderId="41" xfId="0" applyFont="1" applyBorder="1" applyAlignment="1">
      <alignment horizontal="left" vertical="top" wrapText="1"/>
    </xf>
    <xf numFmtId="0" fontId="14" fillId="0" borderId="15" xfId="0" applyFont="1" applyBorder="1" applyAlignment="1">
      <alignment horizontal="left"/>
    </xf>
    <xf numFmtId="0" fontId="14" fillId="0" borderId="16" xfId="0" applyFont="1" applyBorder="1" applyAlignment="1">
      <alignment horizontal="left"/>
    </xf>
    <xf numFmtId="0" fontId="14" fillId="0" borderId="17" xfId="0" applyFont="1" applyBorder="1" applyAlignment="1">
      <alignment horizontal="left"/>
    </xf>
    <xf numFmtId="0" fontId="8" fillId="0" borderId="24" xfId="2" applyFont="1" applyBorder="1" applyAlignment="1" applyProtection="1">
      <alignment horizontal="left" vertical="center" wrapText="1"/>
      <protection locked="0"/>
    </xf>
    <xf numFmtId="0" fontId="8" fillId="0" borderId="25" xfId="2" applyFont="1" applyBorder="1" applyAlignment="1" applyProtection="1">
      <alignment horizontal="left" vertical="center" wrapText="1"/>
      <protection locked="0"/>
    </xf>
    <xf numFmtId="0" fontId="8" fillId="0" borderId="26" xfId="2" applyFont="1" applyBorder="1" applyAlignment="1" applyProtection="1">
      <alignment horizontal="left" vertical="center" wrapText="1"/>
      <protection locked="0"/>
    </xf>
    <xf numFmtId="0" fontId="8" fillId="0" borderId="15" xfId="2" applyFont="1" applyBorder="1" applyAlignment="1" applyProtection="1">
      <alignment horizontal="left" wrapText="1"/>
      <protection locked="0"/>
    </xf>
    <xf numFmtId="0" fontId="8" fillId="0" borderId="16" xfId="2" applyFont="1" applyBorder="1" applyAlignment="1" applyProtection="1">
      <alignment horizontal="left" wrapText="1"/>
      <protection locked="0"/>
    </xf>
    <xf numFmtId="0" fontId="8" fillId="0" borderId="17" xfId="2" applyFont="1" applyBorder="1" applyAlignment="1" applyProtection="1">
      <alignment horizontal="left" wrapText="1"/>
      <protection locked="0"/>
    </xf>
    <xf numFmtId="0" fontId="8" fillId="0" borderId="15" xfId="2" applyFont="1" applyBorder="1" applyAlignment="1">
      <alignment horizontal="left"/>
    </xf>
    <xf numFmtId="0" fontId="8" fillId="0" borderId="16" xfId="2" applyFont="1" applyBorder="1" applyAlignment="1">
      <alignment horizontal="left"/>
    </xf>
    <xf numFmtId="0" fontId="8" fillId="0" borderId="17" xfId="2" applyFont="1" applyBorder="1" applyAlignment="1">
      <alignment horizontal="left"/>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30" xfId="0" applyFont="1" applyBorder="1" applyAlignment="1">
      <alignment horizontal="left" vertical="top" wrapText="1"/>
    </xf>
    <xf numFmtId="0" fontId="10" fillId="0" borderId="12" xfId="0" applyFont="1" applyBorder="1" applyAlignment="1">
      <alignment horizontal="left" vertical="top" wrapText="1"/>
    </xf>
    <xf numFmtId="0" fontId="10" fillId="0" borderId="14" xfId="0" applyFont="1" applyBorder="1" applyAlignment="1">
      <alignment horizontal="left" vertical="top" wrapText="1"/>
    </xf>
    <xf numFmtId="0" fontId="8" fillId="0" borderId="27" xfId="2" applyFont="1" applyBorder="1" applyAlignment="1" applyProtection="1">
      <alignment horizontal="left" wrapText="1"/>
      <protection locked="0"/>
    </xf>
    <xf numFmtId="0" fontId="8" fillId="0" borderId="28" xfId="2" applyFont="1" applyBorder="1" applyAlignment="1" applyProtection="1">
      <alignment horizontal="left" wrapText="1"/>
      <protection locked="0"/>
    </xf>
    <xf numFmtId="0" fontId="8" fillId="0" borderId="29" xfId="2" applyFont="1" applyBorder="1" applyAlignment="1" applyProtection="1">
      <alignment horizontal="left" wrapText="1"/>
      <protection locked="0"/>
    </xf>
    <xf numFmtId="0" fontId="8" fillId="0" borderId="31" xfId="2" applyFont="1" applyBorder="1" applyAlignment="1" applyProtection="1">
      <alignment horizontal="left" wrapText="1"/>
      <protection locked="0"/>
    </xf>
    <xf numFmtId="0" fontId="8" fillId="0" borderId="0" xfId="2" applyFont="1" applyAlignment="1" applyProtection="1">
      <alignment horizontal="left" wrapText="1"/>
      <protection locked="0"/>
    </xf>
    <xf numFmtId="0" fontId="8" fillId="0" borderId="32" xfId="2" applyFont="1" applyBorder="1" applyAlignment="1" applyProtection="1">
      <alignment horizontal="left" wrapText="1"/>
      <protection locked="0"/>
    </xf>
    <xf numFmtId="0" fontId="8" fillId="0" borderId="30" xfId="2" applyFont="1" applyBorder="1" applyAlignment="1" applyProtection="1">
      <alignment horizontal="left" wrapText="1"/>
      <protection locked="0"/>
    </xf>
    <xf numFmtId="0" fontId="8" fillId="0" borderId="12" xfId="2" applyFont="1" applyBorder="1" applyAlignment="1" applyProtection="1">
      <alignment horizontal="left" wrapText="1"/>
      <protection locked="0"/>
    </xf>
    <xf numFmtId="0" fontId="8" fillId="0" borderId="14" xfId="2" applyFont="1" applyBorder="1" applyAlignment="1" applyProtection="1">
      <alignment horizontal="left" wrapText="1"/>
      <protection locked="0"/>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8" fillId="0" borderId="15" xfId="2" applyFont="1" applyBorder="1" applyAlignment="1" applyProtection="1">
      <alignment horizontal="left" vertical="center" wrapText="1"/>
      <protection locked="0"/>
    </xf>
    <xf numFmtId="0" fontId="8" fillId="0" borderId="16" xfId="2" applyFont="1" applyBorder="1" applyAlignment="1" applyProtection="1">
      <alignment horizontal="left" vertical="center" wrapText="1"/>
      <protection locked="0"/>
    </xf>
    <xf numFmtId="0" fontId="8" fillId="0" borderId="17" xfId="2" applyFont="1" applyBorder="1" applyAlignment="1" applyProtection="1">
      <alignment horizontal="left" vertical="center" wrapText="1"/>
      <protection locked="0"/>
    </xf>
    <xf numFmtId="0" fontId="8" fillId="0" borderId="27" xfId="2" applyFont="1" applyBorder="1" applyAlignment="1" applyProtection="1">
      <alignment horizontal="center" wrapText="1"/>
      <protection locked="0"/>
    </xf>
    <xf numFmtId="0" fontId="8" fillId="0" borderId="28" xfId="2" applyFont="1" applyBorder="1" applyAlignment="1" applyProtection="1">
      <alignment horizontal="center" wrapText="1"/>
      <protection locked="0"/>
    </xf>
    <xf numFmtId="0" fontId="8" fillId="0" borderId="29" xfId="2" applyFont="1" applyBorder="1" applyAlignment="1" applyProtection="1">
      <alignment horizontal="center" wrapText="1"/>
      <protection locked="0"/>
    </xf>
    <xf numFmtId="0" fontId="8" fillId="0" borderId="31" xfId="2" applyFont="1" applyBorder="1" applyAlignment="1" applyProtection="1">
      <alignment horizontal="center" wrapText="1"/>
      <protection locked="0"/>
    </xf>
    <xf numFmtId="0" fontId="8" fillId="0" borderId="0" xfId="2" applyFont="1" applyAlignment="1" applyProtection="1">
      <alignment horizontal="center" wrapText="1"/>
      <protection locked="0"/>
    </xf>
    <xf numFmtId="0" fontId="8" fillId="0" borderId="32" xfId="2" applyFont="1" applyBorder="1" applyAlignment="1" applyProtection="1">
      <alignment horizontal="center" wrapText="1"/>
      <protection locked="0"/>
    </xf>
    <xf numFmtId="0" fontId="8" fillId="0" borderId="30" xfId="2" applyFont="1" applyBorder="1" applyAlignment="1" applyProtection="1">
      <alignment horizontal="center" wrapText="1"/>
      <protection locked="0"/>
    </xf>
    <xf numFmtId="0" fontId="8" fillId="0" borderId="12" xfId="2" applyFont="1" applyBorder="1" applyAlignment="1" applyProtection="1">
      <alignment horizontal="center" wrapText="1"/>
      <protection locked="0"/>
    </xf>
    <xf numFmtId="0" fontId="8" fillId="0" borderId="14" xfId="2" applyFont="1" applyBorder="1" applyAlignment="1" applyProtection="1">
      <alignment horizontal="center" wrapText="1"/>
      <protection locked="0"/>
    </xf>
    <xf numFmtId="0" fontId="8" fillId="0" borderId="33" xfId="2" applyFont="1" applyBorder="1" applyAlignment="1" applyProtection="1">
      <alignment horizontal="left" vertical="top" wrapText="1"/>
      <protection locked="0"/>
    </xf>
    <xf numFmtId="0" fontId="8" fillId="0" borderId="34" xfId="2" applyFont="1" applyBorder="1" applyAlignment="1" applyProtection="1">
      <alignment horizontal="left" vertical="top" wrapText="1"/>
      <protection locked="0"/>
    </xf>
    <xf numFmtId="0" fontId="8" fillId="0" borderId="35" xfId="2" applyFont="1" applyBorder="1" applyAlignment="1" applyProtection="1">
      <alignment horizontal="left" vertical="top" wrapText="1"/>
      <protection locked="0"/>
    </xf>
    <xf numFmtId="0" fontId="8" fillId="0" borderId="21" xfId="2" applyFont="1" applyBorder="1" applyAlignment="1" applyProtection="1">
      <alignment horizontal="left" wrapText="1"/>
      <protection locked="0"/>
    </xf>
    <xf numFmtId="0" fontId="8" fillId="0" borderId="22" xfId="2" applyFont="1" applyBorder="1" applyAlignment="1" applyProtection="1">
      <alignment horizontal="left" wrapText="1"/>
      <protection locked="0"/>
    </xf>
    <xf numFmtId="0" fontId="8" fillId="0" borderId="23" xfId="2" applyFont="1" applyBorder="1" applyAlignment="1" applyProtection="1">
      <alignment horizontal="left" wrapText="1"/>
      <protection locked="0"/>
    </xf>
    <xf numFmtId="0" fontId="8" fillId="0" borderId="24" xfId="2" applyFont="1" applyBorder="1" applyAlignment="1" applyProtection="1">
      <alignment horizontal="left" wrapText="1"/>
      <protection locked="0"/>
    </xf>
    <xf numFmtId="0" fontId="8" fillId="0" borderId="25" xfId="2" applyFont="1" applyBorder="1" applyAlignment="1" applyProtection="1">
      <alignment horizontal="left" wrapText="1"/>
      <protection locked="0"/>
    </xf>
    <xf numFmtId="0" fontId="8" fillId="0" borderId="26" xfId="2" applyFont="1" applyBorder="1" applyAlignment="1" applyProtection="1">
      <alignment horizontal="left" wrapText="1"/>
      <protection locked="0"/>
    </xf>
    <xf numFmtId="0" fontId="3" fillId="0" borderId="0" xfId="2" applyFont="1" applyAlignment="1">
      <alignment horizontal="left" vertical="center" wrapText="1"/>
    </xf>
    <xf numFmtId="0" fontId="4" fillId="0" borderId="0" xfId="2" applyFont="1" applyAlignment="1">
      <alignment horizontal="left" vertical="center" wrapText="1"/>
    </xf>
    <xf numFmtId="0" fontId="5" fillId="0" borderId="1" xfId="2" applyFont="1" applyBorder="1" applyAlignment="1">
      <alignment horizontal="left" vertical="center"/>
    </xf>
    <xf numFmtId="0" fontId="5" fillId="0" borderId="2" xfId="2" applyFont="1" applyBorder="1" applyAlignment="1">
      <alignment horizontal="left" vertical="center"/>
    </xf>
    <xf numFmtId="0" fontId="5" fillId="0" borderId="3" xfId="2" applyFont="1" applyBorder="1" applyAlignment="1">
      <alignment horizontal="left" vertical="center"/>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7" fillId="0" borderId="6" xfId="2" applyFont="1" applyBorder="1" applyAlignment="1">
      <alignment horizontal="center"/>
    </xf>
    <xf numFmtId="0" fontId="7" fillId="0" borderId="5" xfId="2" applyFont="1" applyBorder="1" applyAlignment="1">
      <alignment horizontal="center"/>
    </xf>
    <xf numFmtId="0" fontId="7" fillId="0" borderId="7" xfId="2" applyFont="1" applyBorder="1" applyAlignment="1">
      <alignment horizontal="center"/>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7" fillId="0" borderId="10" xfId="2" applyFont="1" applyBorder="1" applyAlignment="1" applyProtection="1">
      <alignment horizontal="center" wrapText="1"/>
      <protection locked="0"/>
    </xf>
    <xf numFmtId="0" fontId="7" fillId="0" borderId="9" xfId="2" applyFont="1" applyBorder="1" applyAlignment="1" applyProtection="1">
      <alignment horizontal="center" wrapText="1"/>
      <protection locked="0"/>
    </xf>
    <xf numFmtId="0" fontId="7" fillId="0" borderId="11" xfId="2" applyFont="1" applyBorder="1" applyAlignment="1" applyProtection="1">
      <alignment horizontal="center" wrapText="1"/>
      <protection locked="0"/>
    </xf>
    <xf numFmtId="0" fontId="6" fillId="2" borderId="12" xfId="0" applyFont="1" applyFill="1" applyBorder="1" applyAlignment="1">
      <alignment horizontal="left" vertical="center"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1" xfId="3" applyFont="1" applyFill="1" applyBorder="1" applyAlignment="1" applyProtection="1">
      <alignment horizontal="left" vertical="top" wrapText="1"/>
    </xf>
    <xf numFmtId="0" fontId="13" fillId="0" borderId="0" xfId="3" applyFont="1" applyFill="1" applyBorder="1" applyAlignment="1" applyProtection="1">
      <alignment horizontal="left" vertical="top" wrapText="1"/>
    </xf>
    <xf numFmtId="0" fontId="13" fillId="0" borderId="32" xfId="3" applyFont="1" applyFill="1" applyBorder="1" applyAlignment="1" applyProtection="1">
      <alignment horizontal="left" vertical="top" wrapText="1"/>
    </xf>
    <xf numFmtId="0" fontId="25" fillId="0" borderId="0" xfId="2" applyFont="1" applyAlignment="1">
      <alignment horizontal="left" vertical="center" wrapText="1"/>
    </xf>
    <xf numFmtId="0" fontId="24" fillId="0" borderId="0" xfId="2" applyFont="1" applyAlignment="1">
      <alignment horizontal="left" vertical="center" wrapText="1"/>
    </xf>
    <xf numFmtId="0" fontId="5" fillId="0" borderId="36" xfId="2" applyFont="1" applyBorder="1" applyAlignment="1">
      <alignment horizontal="left" vertical="center"/>
    </xf>
    <xf numFmtId="0" fontId="5" fillId="0" borderId="37" xfId="2" applyFont="1" applyBorder="1" applyAlignment="1">
      <alignment horizontal="left" vertical="center"/>
    </xf>
    <xf numFmtId="0" fontId="5" fillId="0" borderId="38" xfId="2" applyFont="1" applyBorder="1" applyAlignment="1">
      <alignment horizontal="left" vertical="center"/>
    </xf>
    <xf numFmtId="44" fontId="11" fillId="3" borderId="15" xfId="0" applyNumberFormat="1" applyFont="1" applyFill="1" applyBorder="1" applyAlignment="1">
      <alignment horizontal="center"/>
    </xf>
    <xf numFmtId="44" fontId="11" fillId="3" borderId="17" xfId="0" applyNumberFormat="1" applyFont="1" applyFill="1" applyBorder="1" applyAlignment="1">
      <alignment horizontal="center"/>
    </xf>
    <xf numFmtId="0" fontId="5" fillId="0" borderId="15" xfId="2" applyFont="1" applyBorder="1" applyAlignment="1">
      <alignment horizontal="left" vertical="center"/>
    </xf>
    <xf numFmtId="0" fontId="5" fillId="0" borderId="16" xfId="2" applyFont="1" applyBorder="1" applyAlignment="1">
      <alignment horizontal="left" vertical="center"/>
    </xf>
    <xf numFmtId="0" fontId="5" fillId="0" borderId="17" xfId="2" applyFont="1" applyBorder="1" applyAlignment="1">
      <alignment horizontal="left" vertical="center"/>
    </xf>
    <xf numFmtId="0" fontId="6" fillId="2" borderId="48"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6"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cellXfs>
  <cellStyles count="4">
    <cellStyle name="Enllaç" xfId="3" builtinId="8"/>
    <cellStyle name="Moneda" xfId="1" builtinId="4"/>
    <cellStyle name="Normal" xfId="0" builtinId="0"/>
    <cellStyle name="Normal 2" xfId="2" xr:uid="{B58D17BE-9281-476E-ACBD-A4099D40CA56}"/>
  </cellStyles>
  <dxfs count="1">
    <dxf>
      <numFmt numFmtId="4" formatCode="#,##0.00"/>
    </dxf>
  </dxfs>
  <tableStyles count="1" defaultTableStyle="TableStyleMedium2" defaultPivotStyle="PivotStyleLight16">
    <tableStyle name="Invisible" pivot="0" table="0" count="0" xr9:uid="{777043EE-9D7E-442F-BC16-B8A7A623FD8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CB7091-6823-46CE-A50C-6C5224B3E882}" name="Taula1" displayName="Taula1" ref="F9:G11" totalsRowShown="0">
  <autoFilter ref="F9:G11" xr:uid="{00000000-0009-0000-0100-000001000000}"/>
  <tableColumns count="2">
    <tableColumn id="1" xr3:uid="{B484721A-12E1-42E3-A3D9-F75BA7AA8EAE}" name="Grup de cotitzacio"/>
    <tableColumn id="2" xr3:uid="{FE4D8201-FC01-4755-8799-CC10ED4A22E0}" name="Mòdul" dataDxfId="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6FE5A6E-B499-4C00-B245-FC144FEC9310}" name="Taula2" displayName="Taula2" ref="A43:A47" totalsRowShown="0">
  <autoFilter ref="A43:A47" xr:uid="{00000000-0009-0000-0100-000002000000}"/>
  <tableColumns count="1">
    <tableColumn id="1" xr3:uid="{09D25234-6BED-42CE-BC00-243DB2B7F96F}" name="Col·lectiu"/>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D6428-A442-42F8-B77B-D768CE300CB2}">
  <dimension ref="A2:L50"/>
  <sheetViews>
    <sheetView tabSelected="1" view="pageLayout" topLeftCell="B1" zoomScaleNormal="100" zoomScaleSheetLayoutView="110" workbookViewId="0">
      <selection activeCell="B13" sqref="B13:K16"/>
    </sheetView>
  </sheetViews>
  <sheetFormatPr defaultColWidth="8.77734375" defaultRowHeight="14.4"/>
  <cols>
    <col min="1" max="1" width="15.33203125" hidden="1" customWidth="1"/>
    <col min="2" max="2" width="4.109375" customWidth="1"/>
    <col min="3" max="3" width="8.109375" bestFit="1" customWidth="1"/>
    <col min="4" max="4" width="20.6640625" bestFit="1" customWidth="1"/>
    <col min="5" max="5" width="20.109375" customWidth="1"/>
    <col min="6" max="6" width="7.109375" customWidth="1"/>
    <col min="7" max="7" width="9.109375" customWidth="1"/>
    <col min="8" max="8" width="12.88671875" customWidth="1"/>
    <col min="9" max="9" width="10.33203125" customWidth="1"/>
    <col min="10" max="10" width="9.6640625" customWidth="1"/>
    <col min="11" max="11" width="34.88671875" customWidth="1"/>
    <col min="12" max="12" width="17.33203125" customWidth="1"/>
  </cols>
  <sheetData>
    <row r="2" spans="2:12" ht="15.6">
      <c r="B2" s="130" t="s">
        <v>0</v>
      </c>
      <c r="C2" s="130"/>
      <c r="D2" s="130"/>
      <c r="E2" s="130"/>
      <c r="F2" s="130"/>
      <c r="G2" s="130"/>
      <c r="H2" s="130"/>
      <c r="I2" s="130"/>
      <c r="J2" s="130"/>
      <c r="K2" s="130"/>
    </row>
    <row r="3" spans="2:12" ht="15.6">
      <c r="B3" s="130" t="s">
        <v>1</v>
      </c>
      <c r="C3" s="130"/>
      <c r="D3" s="130"/>
      <c r="E3" s="130"/>
      <c r="F3" s="130"/>
      <c r="G3" s="130"/>
      <c r="H3" s="130"/>
      <c r="I3" s="130"/>
      <c r="J3" s="130"/>
      <c r="K3" s="130"/>
      <c r="L3" s="130"/>
    </row>
    <row r="4" spans="2:12" ht="15" thickBot="1">
      <c r="B4" s="131"/>
      <c r="C4" s="131"/>
      <c r="D4" s="131"/>
      <c r="E4" s="131"/>
      <c r="F4" s="131"/>
      <c r="G4" s="131"/>
      <c r="H4" s="131"/>
      <c r="I4" s="131"/>
      <c r="J4" s="131"/>
      <c r="K4" s="131"/>
    </row>
    <row r="5" spans="2:12" ht="15" thickBot="1">
      <c r="B5" s="132" t="s">
        <v>2</v>
      </c>
      <c r="C5" s="133"/>
      <c r="D5" s="133"/>
      <c r="E5" s="133"/>
      <c r="F5" s="133"/>
      <c r="G5" s="133"/>
      <c r="H5" s="133"/>
      <c r="I5" s="133"/>
      <c r="J5" s="133"/>
      <c r="K5" s="134"/>
    </row>
    <row r="6" spans="2:12">
      <c r="B6" s="135" t="s">
        <v>3</v>
      </c>
      <c r="C6" s="136"/>
      <c r="D6" s="136"/>
      <c r="E6" s="137"/>
      <c r="F6" s="138"/>
      <c r="G6" s="138"/>
      <c r="H6" s="138"/>
      <c r="I6" s="138"/>
      <c r="J6" s="138"/>
      <c r="K6" s="139"/>
    </row>
    <row r="7" spans="2:12" ht="13.5" customHeight="1" thickBot="1">
      <c r="B7" s="140" t="s">
        <v>4</v>
      </c>
      <c r="C7" s="141"/>
      <c r="D7" s="141"/>
      <c r="E7" s="142"/>
      <c r="F7" s="143"/>
      <c r="G7" s="144"/>
      <c r="H7" s="145" t="s">
        <v>5</v>
      </c>
      <c r="I7" s="145"/>
      <c r="J7" s="1"/>
      <c r="K7" s="2"/>
    </row>
    <row r="8" spans="2:12" ht="9.3000000000000007" customHeight="1">
      <c r="B8" s="3"/>
      <c r="C8" s="3"/>
      <c r="D8" s="3"/>
      <c r="E8" s="3"/>
      <c r="F8" s="4"/>
      <c r="G8" s="4"/>
      <c r="H8" s="4"/>
      <c r="I8" s="4"/>
      <c r="J8" s="4"/>
      <c r="K8" s="4"/>
    </row>
    <row r="9" spans="2:12" ht="7.05" customHeight="1" thickBot="1">
      <c r="B9" s="3"/>
      <c r="C9" s="3"/>
      <c r="D9" s="3"/>
      <c r="E9" s="3"/>
      <c r="F9" s="4"/>
      <c r="G9" s="4"/>
      <c r="H9" s="4"/>
      <c r="I9" s="4"/>
      <c r="J9" s="4"/>
      <c r="K9" s="4"/>
    </row>
    <row r="10" spans="2:12" ht="13.5" customHeight="1" thickBot="1">
      <c r="B10" s="70" t="s">
        <v>6</v>
      </c>
      <c r="C10" s="71"/>
      <c r="D10" s="71"/>
      <c r="E10" s="71"/>
      <c r="F10" s="71"/>
      <c r="G10" s="71"/>
      <c r="H10" s="71"/>
      <c r="I10" s="71"/>
      <c r="J10" s="71"/>
      <c r="K10" s="72"/>
    </row>
    <row r="11" spans="2:12" ht="13.5" customHeight="1">
      <c r="B11" s="146" t="s">
        <v>7</v>
      </c>
      <c r="C11" s="147"/>
      <c r="D11" s="147"/>
      <c r="E11" s="147"/>
      <c r="F11" s="147"/>
      <c r="G11" s="147"/>
      <c r="H11" s="147"/>
      <c r="I11" s="147"/>
      <c r="J11" s="147"/>
      <c r="K11" s="148"/>
      <c r="L11" s="4"/>
    </row>
    <row r="12" spans="2:12" ht="7.5" customHeight="1">
      <c r="B12" s="149"/>
      <c r="C12" s="150"/>
      <c r="D12" s="150"/>
      <c r="E12" s="150"/>
      <c r="F12" s="150"/>
      <c r="G12" s="150"/>
      <c r="H12" s="150"/>
      <c r="I12" s="150"/>
      <c r="J12" s="150"/>
      <c r="K12" s="151"/>
      <c r="L12" s="4"/>
    </row>
    <row r="13" spans="2:12" ht="13.5" customHeight="1">
      <c r="B13" s="124"/>
      <c r="C13" s="125"/>
      <c r="D13" s="125"/>
      <c r="E13" s="125"/>
      <c r="F13" s="125"/>
      <c r="G13" s="125"/>
      <c r="H13" s="125"/>
      <c r="I13" s="125"/>
      <c r="J13" s="125"/>
      <c r="K13" s="126"/>
      <c r="L13" s="4"/>
    </row>
    <row r="14" spans="2:12" ht="13.5" customHeight="1">
      <c r="B14" s="124"/>
      <c r="C14" s="125"/>
      <c r="D14" s="125"/>
      <c r="E14" s="125"/>
      <c r="F14" s="125"/>
      <c r="G14" s="125"/>
      <c r="H14" s="125"/>
      <c r="I14" s="125"/>
      <c r="J14" s="125"/>
      <c r="K14" s="126"/>
      <c r="L14" s="4"/>
    </row>
    <row r="15" spans="2:12" ht="13.5" customHeight="1">
      <c r="B15" s="124"/>
      <c r="C15" s="125"/>
      <c r="D15" s="125"/>
      <c r="E15" s="125"/>
      <c r="F15" s="125"/>
      <c r="G15" s="125"/>
      <c r="H15" s="125"/>
      <c r="I15" s="125"/>
      <c r="J15" s="125"/>
      <c r="K15" s="126"/>
      <c r="L15" s="4"/>
    </row>
    <row r="16" spans="2:12" ht="13.5" customHeight="1" thickBot="1">
      <c r="B16" s="127"/>
      <c r="C16" s="128"/>
      <c r="D16" s="128"/>
      <c r="E16" s="128"/>
      <c r="F16" s="128"/>
      <c r="G16" s="128"/>
      <c r="H16" s="128"/>
      <c r="I16" s="128"/>
      <c r="J16" s="128"/>
      <c r="K16" s="129"/>
      <c r="L16" s="4"/>
    </row>
    <row r="17" spans="2:12" ht="9.3000000000000007" customHeight="1">
      <c r="B17" s="3"/>
      <c r="C17" s="3"/>
      <c r="D17" s="3"/>
      <c r="E17" s="3"/>
      <c r="F17" s="4"/>
      <c r="G17" s="4"/>
      <c r="H17" s="4"/>
      <c r="I17" s="4"/>
      <c r="J17" s="4"/>
      <c r="K17" s="4"/>
      <c r="L17" s="4"/>
    </row>
    <row r="18" spans="2:12" ht="7.05" customHeight="1" thickBot="1">
      <c r="B18" s="3"/>
      <c r="C18" s="3"/>
      <c r="D18" s="3"/>
      <c r="E18" s="3"/>
      <c r="F18" s="4"/>
      <c r="G18" s="4"/>
      <c r="H18" s="4"/>
      <c r="I18" s="4"/>
      <c r="J18" s="4"/>
      <c r="K18" s="4"/>
      <c r="L18" s="4"/>
    </row>
    <row r="19" spans="2:12" ht="13.5" customHeight="1" thickBot="1">
      <c r="B19" s="70" t="s">
        <v>42</v>
      </c>
      <c r="C19" s="71"/>
      <c r="D19" s="71"/>
      <c r="E19" s="71"/>
      <c r="F19" s="71"/>
      <c r="G19" s="71"/>
      <c r="H19" s="71"/>
      <c r="I19" s="71"/>
      <c r="J19" s="71"/>
      <c r="K19" s="72"/>
      <c r="L19" s="4"/>
    </row>
    <row r="20" spans="2:12" ht="13.5" customHeight="1" thickBot="1">
      <c r="B20" s="85" t="s">
        <v>8</v>
      </c>
      <c r="C20" s="86"/>
      <c r="D20" s="86"/>
      <c r="E20" s="86"/>
      <c r="F20" s="86"/>
      <c r="G20" s="87"/>
      <c r="H20" s="88" t="s">
        <v>9</v>
      </c>
      <c r="I20" s="89"/>
      <c r="J20" s="89"/>
      <c r="K20" s="90"/>
      <c r="L20" s="4"/>
    </row>
    <row r="21" spans="2:12" ht="13.5" customHeight="1">
      <c r="B21" s="91" t="s">
        <v>10</v>
      </c>
      <c r="C21" s="92"/>
      <c r="D21" s="92"/>
      <c r="E21" s="92"/>
      <c r="F21" s="92"/>
      <c r="G21" s="92"/>
      <c r="H21" s="92"/>
      <c r="I21" s="92"/>
      <c r="J21" s="92"/>
      <c r="K21" s="93"/>
      <c r="L21" s="4"/>
    </row>
    <row r="22" spans="2:12" ht="18" customHeight="1" thickBot="1">
      <c r="B22" s="94"/>
      <c r="C22" s="95"/>
      <c r="D22" s="95"/>
      <c r="E22" s="95"/>
      <c r="F22" s="95"/>
      <c r="G22" s="95"/>
      <c r="H22" s="95"/>
      <c r="I22" s="95"/>
      <c r="J22" s="95"/>
      <c r="K22" s="96"/>
      <c r="L22" s="4"/>
    </row>
    <row r="23" spans="2:12" ht="13.5" customHeight="1">
      <c r="B23" s="97"/>
      <c r="C23" s="98"/>
      <c r="D23" s="98"/>
      <c r="E23" s="98"/>
      <c r="F23" s="98"/>
      <c r="G23" s="98"/>
      <c r="H23" s="98"/>
      <c r="I23" s="98"/>
      <c r="J23" s="98"/>
      <c r="K23" s="99"/>
      <c r="L23" s="4"/>
    </row>
    <row r="24" spans="2:12" ht="38.25" customHeight="1">
      <c r="B24" s="100"/>
      <c r="C24" s="101"/>
      <c r="D24" s="101"/>
      <c r="E24" s="101"/>
      <c r="F24" s="101"/>
      <c r="G24" s="101"/>
      <c r="H24" s="101"/>
      <c r="I24" s="101"/>
      <c r="J24" s="101"/>
      <c r="K24" s="102"/>
      <c r="L24" s="4"/>
    </row>
    <row r="25" spans="2:12" ht="13.5" customHeight="1">
      <c r="B25" s="100"/>
      <c r="C25" s="101"/>
      <c r="D25" s="101"/>
      <c r="E25" s="101"/>
      <c r="F25" s="101"/>
      <c r="G25" s="101"/>
      <c r="H25" s="101"/>
      <c r="I25" s="101"/>
      <c r="J25" s="101"/>
      <c r="K25" s="102"/>
      <c r="L25" s="4"/>
    </row>
    <row r="26" spans="2:12" ht="63.3" customHeight="1" thickBot="1">
      <c r="B26" s="103"/>
      <c r="C26" s="104"/>
      <c r="D26" s="104"/>
      <c r="E26" s="104"/>
      <c r="F26" s="104"/>
      <c r="G26" s="104"/>
      <c r="H26" s="104"/>
      <c r="I26" s="104"/>
      <c r="J26" s="104"/>
      <c r="K26" s="105"/>
      <c r="L26" s="4"/>
    </row>
    <row r="27" spans="2:12" ht="13.5" customHeight="1" thickBot="1">
      <c r="B27" s="106" t="s">
        <v>43</v>
      </c>
      <c r="C27" s="107"/>
      <c r="D27" s="107"/>
      <c r="E27" s="107"/>
      <c r="F27" s="107"/>
      <c r="G27" s="107"/>
      <c r="H27" s="107"/>
      <c r="I27" s="107"/>
      <c r="J27" s="107"/>
      <c r="K27" s="108"/>
      <c r="L27" s="4"/>
    </row>
    <row r="28" spans="2:12" ht="13.5" customHeight="1" thickBot="1">
      <c r="B28" s="5" t="s">
        <v>11</v>
      </c>
      <c r="C28" s="109" t="s">
        <v>44</v>
      </c>
      <c r="D28" s="110"/>
      <c r="E28" s="110"/>
      <c r="F28" s="110"/>
      <c r="G28" s="110"/>
      <c r="H28" s="110"/>
      <c r="I28" s="110"/>
      <c r="J28" s="110"/>
      <c r="K28" s="111"/>
      <c r="L28" s="4"/>
    </row>
    <row r="29" spans="2:12" ht="9.3000000000000007" customHeight="1">
      <c r="B29" s="3"/>
      <c r="C29" s="3"/>
      <c r="D29" s="3"/>
      <c r="E29" s="3"/>
      <c r="F29" s="4"/>
      <c r="G29" s="4"/>
      <c r="H29" s="4"/>
      <c r="I29" s="4"/>
      <c r="J29" s="4"/>
      <c r="K29" s="4"/>
      <c r="L29" s="4"/>
    </row>
    <row r="30" spans="2:12" ht="7.05" customHeight="1" thickBot="1">
      <c r="B30" s="3"/>
      <c r="C30" s="3"/>
      <c r="D30" s="3"/>
      <c r="E30" s="3"/>
      <c r="F30" s="4"/>
      <c r="G30" s="4"/>
      <c r="H30" s="4"/>
      <c r="I30" s="4"/>
      <c r="J30" s="4"/>
      <c r="K30" s="4"/>
      <c r="L30" s="4"/>
    </row>
    <row r="31" spans="2:12" ht="13.5" customHeight="1" thickBot="1">
      <c r="B31" s="70" t="s">
        <v>12</v>
      </c>
      <c r="C31" s="71"/>
      <c r="D31" s="71"/>
      <c r="E31" s="71"/>
      <c r="F31" s="71"/>
      <c r="G31" s="71"/>
      <c r="H31" s="71"/>
      <c r="I31" s="71"/>
      <c r="J31" s="71"/>
      <c r="K31" s="72"/>
      <c r="L31" s="4"/>
    </row>
    <row r="32" spans="2:12" ht="13.5" customHeight="1">
      <c r="B32" s="112"/>
      <c r="C32" s="113"/>
      <c r="D32" s="113"/>
      <c r="E32" s="113"/>
      <c r="F32" s="113"/>
      <c r="G32" s="113"/>
      <c r="H32" s="113"/>
      <c r="I32" s="113"/>
      <c r="J32" s="113"/>
      <c r="K32" s="114"/>
      <c r="L32" s="4"/>
    </row>
    <row r="33" spans="2:12" ht="13.5" customHeight="1">
      <c r="B33" s="115"/>
      <c r="C33" s="116"/>
      <c r="D33" s="116"/>
      <c r="E33" s="116"/>
      <c r="F33" s="116"/>
      <c r="G33" s="116"/>
      <c r="H33" s="116"/>
      <c r="I33" s="116"/>
      <c r="J33" s="116"/>
      <c r="K33" s="117"/>
      <c r="L33" s="4"/>
    </row>
    <row r="34" spans="2:12" ht="13.5" customHeight="1">
      <c r="B34" s="115"/>
      <c r="C34" s="116"/>
      <c r="D34" s="116"/>
      <c r="E34" s="116"/>
      <c r="F34" s="116"/>
      <c r="G34" s="116"/>
      <c r="H34" s="116"/>
      <c r="I34" s="116"/>
      <c r="J34" s="116"/>
      <c r="K34" s="117"/>
      <c r="L34" s="4"/>
    </row>
    <row r="35" spans="2:12" ht="13.5" customHeight="1" thickBot="1">
      <c r="B35" s="118"/>
      <c r="C35" s="119"/>
      <c r="D35" s="119"/>
      <c r="E35" s="119"/>
      <c r="F35" s="119"/>
      <c r="G35" s="119"/>
      <c r="H35" s="119"/>
      <c r="I35" s="119"/>
      <c r="J35" s="119"/>
      <c r="K35" s="120"/>
      <c r="L35" s="4"/>
    </row>
    <row r="36" spans="2:12" ht="9.3000000000000007" customHeight="1">
      <c r="B36" s="3"/>
      <c r="C36" s="3"/>
      <c r="D36" s="3"/>
      <c r="E36" s="3"/>
      <c r="F36" s="4"/>
      <c r="G36" s="4"/>
      <c r="H36" s="4"/>
      <c r="I36" s="4"/>
      <c r="J36" s="4"/>
      <c r="K36" s="4"/>
      <c r="L36" s="4"/>
    </row>
    <row r="37" spans="2:12" ht="7.05" customHeight="1" thickBot="1">
      <c r="B37" s="3"/>
      <c r="C37" s="3"/>
      <c r="D37" s="3"/>
      <c r="E37" s="3"/>
      <c r="F37" s="4"/>
      <c r="G37" s="4"/>
      <c r="H37" s="4"/>
      <c r="I37" s="4"/>
      <c r="J37" s="4"/>
      <c r="K37" s="4"/>
      <c r="L37" s="4"/>
    </row>
    <row r="38" spans="2:12" ht="13.5" customHeight="1" thickBot="1">
      <c r="B38" s="70" t="s">
        <v>13</v>
      </c>
      <c r="C38" s="71"/>
      <c r="D38" s="71"/>
      <c r="E38" s="71"/>
      <c r="F38" s="71"/>
      <c r="G38" s="71"/>
      <c r="H38" s="71"/>
      <c r="I38" s="71"/>
      <c r="J38" s="71"/>
      <c r="K38" s="72"/>
      <c r="L38" s="4"/>
    </row>
    <row r="39" spans="2:12" ht="13.5" customHeight="1">
      <c r="B39" s="121" t="s">
        <v>14</v>
      </c>
      <c r="C39" s="122"/>
      <c r="D39" s="122"/>
      <c r="E39" s="122"/>
      <c r="F39" s="122"/>
      <c r="G39" s="122"/>
      <c r="H39" s="122"/>
      <c r="I39" s="122"/>
      <c r="J39" s="122"/>
      <c r="K39" s="123"/>
      <c r="L39" s="4"/>
    </row>
    <row r="40" spans="2:12" ht="13.5" customHeight="1">
      <c r="B40" s="6" t="s">
        <v>11</v>
      </c>
      <c r="C40" s="7" t="s">
        <v>15</v>
      </c>
      <c r="D40" s="7"/>
      <c r="E40" s="7"/>
      <c r="F40" s="7"/>
      <c r="G40" s="7"/>
      <c r="H40" s="7"/>
      <c r="I40" s="7"/>
      <c r="J40" s="7"/>
      <c r="K40" s="8"/>
      <c r="L40" s="4"/>
    </row>
    <row r="41" spans="2:12" ht="13.5" customHeight="1">
      <c r="B41" s="6" t="s">
        <v>11</v>
      </c>
      <c r="C41" s="7" t="s">
        <v>16</v>
      </c>
      <c r="D41" s="7"/>
      <c r="E41" s="7"/>
      <c r="F41" s="7"/>
      <c r="G41" s="7"/>
      <c r="H41" s="7"/>
      <c r="I41" s="7"/>
      <c r="J41" s="7"/>
      <c r="K41" s="8"/>
      <c r="L41" s="4"/>
    </row>
    <row r="42" spans="2:12" ht="13.5" customHeight="1" thickBot="1">
      <c r="B42" s="82" t="s">
        <v>17</v>
      </c>
      <c r="C42" s="83"/>
      <c r="D42" s="83"/>
      <c r="E42" s="83"/>
      <c r="F42" s="83"/>
      <c r="G42" s="83"/>
      <c r="H42" s="83"/>
      <c r="I42" s="83"/>
      <c r="J42" s="83"/>
      <c r="K42" s="84"/>
      <c r="L42" s="4"/>
    </row>
    <row r="43" spans="2:12" s="9" customFormat="1" ht="90.75" customHeight="1" thickBot="1">
      <c r="B43" s="67" t="s">
        <v>18</v>
      </c>
      <c r="C43" s="68"/>
      <c r="D43" s="68"/>
      <c r="E43" s="68"/>
      <c r="F43" s="68"/>
      <c r="G43" s="68"/>
      <c r="H43" s="68"/>
      <c r="I43" s="68"/>
      <c r="J43" s="68"/>
      <c r="K43" s="69"/>
      <c r="L43" s="4"/>
    </row>
    <row r="44" spans="2:12" ht="15" thickBot="1">
      <c r="B44" s="70" t="s">
        <v>19</v>
      </c>
      <c r="C44" s="71"/>
      <c r="D44" s="71"/>
      <c r="E44" s="71"/>
      <c r="F44" s="71"/>
      <c r="G44" s="71"/>
      <c r="H44" s="71"/>
      <c r="I44" s="71"/>
      <c r="J44" s="71"/>
      <c r="K44" s="72"/>
      <c r="L44" s="4"/>
    </row>
    <row r="45" spans="2:12" ht="85.5" customHeight="1" thickBot="1">
      <c r="B45" s="67" t="s">
        <v>20</v>
      </c>
      <c r="C45" s="68"/>
      <c r="D45" s="68"/>
      <c r="E45" s="68"/>
      <c r="F45" s="68"/>
      <c r="G45" s="68"/>
      <c r="H45" s="68"/>
      <c r="I45" s="68"/>
      <c r="J45" s="68"/>
      <c r="K45" s="69"/>
      <c r="L45" s="4"/>
    </row>
    <row r="46" spans="2:12" ht="28.05" customHeight="1">
      <c r="B46" s="10"/>
      <c r="C46" s="11"/>
      <c r="D46" s="11"/>
      <c r="E46" s="11"/>
      <c r="F46" s="11"/>
      <c r="G46" s="11"/>
      <c r="H46" s="11"/>
      <c r="I46" s="11"/>
      <c r="J46" s="11"/>
      <c r="K46" s="12"/>
      <c r="L46" s="4"/>
    </row>
    <row r="47" spans="2:12" ht="34.049999999999997" customHeight="1">
      <c r="B47" s="73" t="s">
        <v>21</v>
      </c>
      <c r="C47" s="74"/>
      <c r="D47" s="74"/>
      <c r="E47" s="74"/>
      <c r="F47" s="74"/>
      <c r="G47" s="74"/>
      <c r="H47" s="74"/>
      <c r="I47" s="74"/>
      <c r="J47" s="74"/>
      <c r="K47" s="75"/>
      <c r="L47" s="4"/>
    </row>
    <row r="48" spans="2:12" ht="85.5" customHeight="1" thickBot="1">
      <c r="B48" s="76" t="s">
        <v>22</v>
      </c>
      <c r="C48" s="77"/>
      <c r="D48" s="77"/>
      <c r="E48" s="77"/>
      <c r="F48" s="77"/>
      <c r="G48" s="77"/>
      <c r="H48" s="77"/>
      <c r="I48" s="77"/>
      <c r="J48" s="77"/>
      <c r="K48" s="78"/>
      <c r="L48" s="4"/>
    </row>
    <row r="49" spans="2:12" ht="15" thickBot="1">
      <c r="B49" s="79" t="s">
        <v>23</v>
      </c>
      <c r="C49" s="80"/>
      <c r="D49" s="80"/>
      <c r="E49" s="80"/>
      <c r="F49" s="80"/>
      <c r="G49" s="80"/>
      <c r="H49" s="80"/>
      <c r="I49" s="80"/>
      <c r="J49" s="80"/>
      <c r="K49" s="81"/>
      <c r="L49" s="4"/>
    </row>
    <row r="50" spans="2:12" ht="73.2" customHeight="1" thickBot="1">
      <c r="B50" s="64" t="s">
        <v>24</v>
      </c>
      <c r="C50" s="65"/>
      <c r="D50" s="65"/>
      <c r="E50" s="65"/>
      <c r="F50" s="65"/>
      <c r="G50" s="65"/>
      <c r="H50" s="65"/>
      <c r="I50" s="65"/>
      <c r="J50" s="65"/>
      <c r="K50" s="66"/>
      <c r="L50" s="4"/>
    </row>
  </sheetData>
  <mergeCells count="31">
    <mergeCell ref="B13:K16"/>
    <mergeCell ref="B2:K2"/>
    <mergeCell ref="B3:L3"/>
    <mergeCell ref="B4:K4"/>
    <mergeCell ref="B5:K5"/>
    <mergeCell ref="B6:D6"/>
    <mergeCell ref="E6:K6"/>
    <mergeCell ref="B7:D7"/>
    <mergeCell ref="E7:G7"/>
    <mergeCell ref="H7:I7"/>
    <mergeCell ref="B10:K10"/>
    <mergeCell ref="B11:K12"/>
    <mergeCell ref="B42:K42"/>
    <mergeCell ref="B19:K19"/>
    <mergeCell ref="B20:G20"/>
    <mergeCell ref="H20:K20"/>
    <mergeCell ref="B21:K22"/>
    <mergeCell ref="B23:K26"/>
    <mergeCell ref="B27:K27"/>
    <mergeCell ref="C28:K28"/>
    <mergeCell ref="B31:K31"/>
    <mergeCell ref="B32:K35"/>
    <mergeCell ref="B38:K38"/>
    <mergeCell ref="B39:K39"/>
    <mergeCell ref="B50:K50"/>
    <mergeCell ref="B43:K43"/>
    <mergeCell ref="B44:K44"/>
    <mergeCell ref="B45:K45"/>
    <mergeCell ref="B47:K47"/>
    <mergeCell ref="B48:K48"/>
    <mergeCell ref="B49:K49"/>
  </mergeCells>
  <pageMargins left="0.70866141732283472" right="0.70866141732283472" top="0.74803149606299213" bottom="0.74803149606299213" header="0.31496062992125984" footer="0.31496062992125984"/>
  <pageSetup paperSize="9" scale="91" orientation="landscape" r:id="rId1"/>
  <headerFooter>
    <oddHeader>&amp;L&amp;G&amp;R&amp;"Arial,Normal"&amp;8G146NJCOOP-001-03</oddHeader>
    <oddFooter>&amp;L&amp;G</oddFooter>
  </headerFooter>
  <rowBreaks count="1" manualBreakCount="1">
    <brk id="36" min="1" max="10"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B193C-A553-4073-A444-8832D3F03A3C}">
  <dimension ref="A1:K24"/>
  <sheetViews>
    <sheetView view="pageLayout" zoomScaleNormal="100" workbookViewId="0">
      <selection activeCell="H12" sqref="H12"/>
    </sheetView>
  </sheetViews>
  <sheetFormatPr defaultColWidth="8.77734375" defaultRowHeight="11.4"/>
  <cols>
    <col min="1" max="1" width="4.109375" style="13" customWidth="1"/>
    <col min="2" max="2" width="8.109375" style="13" bestFit="1" customWidth="1"/>
    <col min="3" max="3" width="20.6640625" style="13" bestFit="1" customWidth="1"/>
    <col min="4" max="4" width="19.109375" style="13" bestFit="1" customWidth="1"/>
    <col min="5" max="5" width="21" style="13" customWidth="1"/>
    <col min="6" max="6" width="9.109375" style="13" customWidth="1"/>
    <col min="7" max="7" width="12.88671875" style="13" customWidth="1"/>
    <col min="8" max="8" width="10.33203125" style="13" customWidth="1"/>
    <col min="9" max="9" width="9.6640625" style="13" customWidth="1"/>
    <col min="10" max="10" width="8.6640625" style="13" customWidth="1"/>
    <col min="11" max="11" width="10.6640625" style="13" bestFit="1" customWidth="1"/>
    <col min="12" max="16384" width="8.77734375" style="13"/>
  </cols>
  <sheetData>
    <row r="1" spans="1:11" ht="14.1" customHeight="1"/>
    <row r="2" spans="1:11" s="50" customFormat="1" ht="15.6">
      <c r="A2" s="158" t="s">
        <v>0</v>
      </c>
      <c r="B2" s="158"/>
      <c r="C2" s="158"/>
      <c r="D2" s="158"/>
      <c r="E2" s="158"/>
      <c r="F2" s="158"/>
      <c r="G2" s="158"/>
      <c r="H2" s="158"/>
      <c r="I2" s="158"/>
      <c r="J2" s="158"/>
      <c r="K2" s="51"/>
    </row>
    <row r="3" spans="1:11" s="50" customFormat="1" ht="15.6">
      <c r="A3" s="158" t="s">
        <v>1</v>
      </c>
      <c r="B3" s="158"/>
      <c r="C3" s="158"/>
      <c r="D3" s="158"/>
      <c r="E3" s="158"/>
      <c r="F3" s="158"/>
      <c r="G3" s="158"/>
      <c r="H3" s="158"/>
      <c r="I3" s="158"/>
      <c r="J3" s="158"/>
      <c r="K3" s="158"/>
    </row>
    <row r="4" spans="1:11" s="50" customFormat="1" ht="10.5" customHeight="1" thickBot="1">
      <c r="A4" s="159"/>
      <c r="B4" s="159"/>
      <c r="C4" s="159"/>
      <c r="D4" s="159"/>
      <c r="E4" s="159"/>
      <c r="F4" s="159"/>
      <c r="G4" s="159"/>
      <c r="H4" s="159"/>
      <c r="I4" s="159"/>
      <c r="J4" s="159"/>
    </row>
    <row r="5" spans="1:11" ht="14.4" thickBot="1">
      <c r="A5" s="132" t="s">
        <v>2</v>
      </c>
      <c r="B5" s="133"/>
      <c r="C5" s="133"/>
      <c r="D5" s="133"/>
      <c r="E5" s="133"/>
      <c r="F5" s="133"/>
      <c r="G5" s="133"/>
      <c r="H5" s="133"/>
      <c r="I5" s="133"/>
      <c r="J5" s="134"/>
    </row>
    <row r="6" spans="1:11" ht="15" customHeight="1">
      <c r="A6" s="135" t="s">
        <v>3</v>
      </c>
      <c r="B6" s="136"/>
      <c r="C6" s="136"/>
      <c r="D6" s="49"/>
      <c r="E6" s="48"/>
      <c r="F6" s="48"/>
      <c r="G6" s="47"/>
      <c r="H6" s="46"/>
      <c r="I6" s="46"/>
      <c r="J6" s="45"/>
    </row>
    <row r="7" spans="1:11" ht="13.5" customHeight="1" thickBot="1">
      <c r="A7" s="140" t="s">
        <v>4</v>
      </c>
      <c r="B7" s="141"/>
      <c r="C7" s="141"/>
      <c r="D7" s="44"/>
      <c r="E7" s="43"/>
      <c r="F7" s="42"/>
      <c r="G7" s="145" t="s">
        <v>5</v>
      </c>
      <c r="H7" s="145"/>
      <c r="I7" s="1"/>
      <c r="J7" s="2"/>
    </row>
    <row r="8" spans="1:11" ht="8.5500000000000007" customHeight="1" thickBot="1">
      <c r="A8" s="41"/>
      <c r="B8" s="41"/>
      <c r="C8" s="41"/>
      <c r="D8" s="41"/>
      <c r="E8" s="39"/>
      <c r="F8" s="39"/>
      <c r="G8" s="40"/>
      <c r="H8" s="39"/>
      <c r="I8" s="39"/>
      <c r="J8" s="39"/>
    </row>
    <row r="9" spans="1:11" ht="14.1" customHeight="1" thickBot="1">
      <c r="A9" s="165" t="s">
        <v>41</v>
      </c>
      <c r="B9" s="166"/>
      <c r="C9" s="166"/>
      <c r="D9" s="166"/>
      <c r="E9" s="166"/>
      <c r="F9" s="166"/>
      <c r="G9" s="166"/>
      <c r="H9" s="166"/>
      <c r="I9" s="166"/>
      <c r="J9" s="167"/>
    </row>
    <row r="10" spans="1:11" ht="46.2" thickBot="1">
      <c r="A10" s="30" t="s">
        <v>32</v>
      </c>
      <c r="B10" s="28" t="s">
        <v>40</v>
      </c>
      <c r="C10" s="28" t="s">
        <v>39</v>
      </c>
      <c r="D10" s="28" t="s">
        <v>38</v>
      </c>
      <c r="E10" s="28" t="s">
        <v>37</v>
      </c>
      <c r="F10" s="28" t="s">
        <v>36</v>
      </c>
      <c r="G10" s="28" t="s">
        <v>35</v>
      </c>
      <c r="H10" s="28" t="s">
        <v>34</v>
      </c>
      <c r="I10" s="28" t="s">
        <v>29</v>
      </c>
      <c r="J10" s="27" t="s">
        <v>28</v>
      </c>
    </row>
    <row r="11" spans="1:11">
      <c r="A11" s="38">
        <v>1</v>
      </c>
      <c r="B11" s="37"/>
      <c r="C11" s="36"/>
      <c r="D11" s="36"/>
      <c r="E11" s="36"/>
      <c r="F11" s="36"/>
      <c r="G11" s="36"/>
      <c r="H11" s="36"/>
      <c r="I11" s="35">
        <f>IFERROR(VLOOKUP(H11,Full4!1:1048576,2,0),0)</f>
        <v>0</v>
      </c>
      <c r="J11" s="34">
        <f>I11*G11</f>
        <v>0</v>
      </c>
    </row>
    <row r="12" spans="1:11" ht="12" thickBot="1">
      <c r="A12" s="23">
        <v>2</v>
      </c>
      <c r="B12" s="33"/>
      <c r="C12" s="22"/>
      <c r="D12" s="22"/>
      <c r="E12" s="22"/>
      <c r="F12" s="22"/>
      <c r="G12" s="22"/>
      <c r="H12" s="22"/>
      <c r="I12" s="32">
        <f>IFERROR(VLOOKUP(H12,Full4!1:1048576,2,0),0)</f>
        <v>0</v>
      </c>
      <c r="J12" s="21">
        <f>I12*G12</f>
        <v>0</v>
      </c>
    </row>
    <row r="13" spans="1:11" ht="14.1" customHeight="1" thickBot="1">
      <c r="J13" s="31">
        <f>J11+J12</f>
        <v>0</v>
      </c>
    </row>
    <row r="14" spans="1:11" ht="14.1" customHeight="1" thickBot="1">
      <c r="A14" s="160" t="s">
        <v>33</v>
      </c>
      <c r="B14" s="161"/>
      <c r="C14" s="161"/>
      <c r="D14" s="161"/>
      <c r="E14" s="161"/>
      <c r="F14" s="161"/>
      <c r="G14" s="162"/>
    </row>
    <row r="15" spans="1:11" ht="34.799999999999997" thickBot="1">
      <c r="A15" s="30" t="s">
        <v>32</v>
      </c>
      <c r="B15" s="168" t="s">
        <v>31</v>
      </c>
      <c r="C15" s="169"/>
      <c r="D15" s="170"/>
      <c r="E15" s="29" t="s">
        <v>30</v>
      </c>
      <c r="F15" s="28" t="s">
        <v>29</v>
      </c>
      <c r="G15" s="27" t="s">
        <v>28</v>
      </c>
    </row>
    <row r="16" spans="1:11" ht="12" thickBot="1">
      <c r="A16" s="26">
        <v>1</v>
      </c>
      <c r="B16" s="171"/>
      <c r="C16" s="172"/>
      <c r="D16" s="173"/>
      <c r="E16" s="25">
        <v>20</v>
      </c>
      <c r="F16" s="22">
        <f>IF(J11&gt;0,23.49,0)</f>
        <v>0</v>
      </c>
      <c r="G16" s="24">
        <f>F16*E16</f>
        <v>0</v>
      </c>
    </row>
    <row r="17" spans="1:11" ht="12" thickBot="1">
      <c r="A17" s="23">
        <v>2</v>
      </c>
      <c r="B17" s="174"/>
      <c r="C17" s="175"/>
      <c r="D17" s="176"/>
      <c r="E17" s="22">
        <v>20</v>
      </c>
      <c r="F17" s="22">
        <f>IF(J12&gt;0,23.49,0)</f>
        <v>0</v>
      </c>
      <c r="G17" s="24">
        <f>F17*E17</f>
        <v>0</v>
      </c>
    </row>
    <row r="18" spans="1:11" ht="16.8" customHeight="1" thickBot="1">
      <c r="G18" s="20">
        <f>G16+G17</f>
        <v>0</v>
      </c>
      <c r="K18" s="19"/>
    </row>
    <row r="19" spans="1:11" ht="7.05" customHeight="1" thickBot="1">
      <c r="G19" s="19"/>
      <c r="K19" s="19"/>
    </row>
    <row r="20" spans="1:11" ht="12.6" thickBot="1">
      <c r="A20" s="18" t="s">
        <v>27</v>
      </c>
      <c r="B20" s="17"/>
      <c r="C20" s="17"/>
      <c r="D20" s="17"/>
      <c r="E20" s="17"/>
      <c r="F20" s="17"/>
      <c r="G20" s="17"/>
      <c r="H20" s="16"/>
      <c r="I20" s="163">
        <f>SUM(J13+G18)</f>
        <v>0</v>
      </c>
      <c r="J20" s="164"/>
    </row>
    <row r="21" spans="1:11" ht="6" customHeight="1" thickBot="1"/>
    <row r="22" spans="1:11" ht="36.75" customHeight="1">
      <c r="A22" s="152" t="s">
        <v>26</v>
      </c>
      <c r="B22" s="153"/>
      <c r="C22" s="153"/>
      <c r="D22" s="153"/>
      <c r="E22" s="153"/>
      <c r="F22" s="153"/>
      <c r="G22" s="153"/>
      <c r="H22" s="153"/>
      <c r="I22" s="153"/>
      <c r="J22" s="154"/>
    </row>
    <row r="23" spans="1:11" ht="66" customHeight="1">
      <c r="A23" s="155" t="s">
        <v>25</v>
      </c>
      <c r="B23" s="156"/>
      <c r="C23" s="156"/>
      <c r="D23" s="156"/>
      <c r="E23" s="156"/>
      <c r="F23" s="156"/>
      <c r="G23" s="156"/>
      <c r="H23" s="156"/>
      <c r="I23" s="156"/>
      <c r="J23" s="157"/>
      <c r="K23" s="15"/>
    </row>
    <row r="24" spans="1:11" ht="67.05" customHeight="1">
      <c r="A24" s="14"/>
      <c r="B24" s="14"/>
      <c r="C24" s="14"/>
      <c r="D24" s="14"/>
      <c r="E24" s="14"/>
      <c r="F24" s="14"/>
      <c r="G24" s="14"/>
      <c r="H24" s="14"/>
      <c r="I24" s="14"/>
      <c r="J24" s="14"/>
    </row>
  </sheetData>
  <mergeCells count="15">
    <mergeCell ref="A22:J22"/>
    <mergeCell ref="A23:J23"/>
    <mergeCell ref="A2:J2"/>
    <mergeCell ref="A3:K3"/>
    <mergeCell ref="A4:J4"/>
    <mergeCell ref="A7:C7"/>
    <mergeCell ref="G7:H7"/>
    <mergeCell ref="A6:C6"/>
    <mergeCell ref="A14:G14"/>
    <mergeCell ref="I20:J20"/>
    <mergeCell ref="A9:J9"/>
    <mergeCell ref="A5:J5"/>
    <mergeCell ref="B15:D15"/>
    <mergeCell ref="B16:D16"/>
    <mergeCell ref="B17:D17"/>
  </mergeCells>
  <dataValidations disablePrompts="1" count="1">
    <dataValidation type="list" allowBlank="1" showInputMessage="1" showErrorMessage="1" sqref="H11:H12" xr:uid="{00000000-0002-0000-0200-000000000000}">
      <formula1>"3 a 7,8 a 11"</formula1>
    </dataValidation>
  </dataValidations>
  <pageMargins left="0.70866141732283472" right="0.70866141732283472" top="0.74803149606299213" bottom="0.74803149606299213" header="0.31496062992125984" footer="0.31496062992125984"/>
  <pageSetup paperSize="9" scale="91" orientation="landscape" r:id="rId1"/>
  <headerFooter>
    <oddHeader>&amp;L&amp;G&amp;R&amp;"Arial,Normal"&amp;8G146NJCOOP-001-03</oddHead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5C261-687E-46F6-886B-148459BFF626}">
  <dimension ref="A1:M47"/>
  <sheetViews>
    <sheetView topLeftCell="A22" workbookViewId="0">
      <selection activeCell="D40" sqref="D40"/>
    </sheetView>
  </sheetViews>
  <sheetFormatPr defaultColWidth="8.77734375" defaultRowHeight="14.4"/>
  <cols>
    <col min="1" max="1" width="106.44140625" bestFit="1" customWidth="1"/>
    <col min="2" max="2" width="17.77734375" customWidth="1"/>
    <col min="3" max="3" width="18.44140625" bestFit="1" customWidth="1"/>
    <col min="4" max="4" width="17.21875" bestFit="1" customWidth="1"/>
    <col min="5" max="5" width="19.77734375" bestFit="1" customWidth="1"/>
    <col min="6" max="6" width="18" customWidth="1"/>
    <col min="7" max="7" width="12.44140625" customWidth="1"/>
  </cols>
  <sheetData>
    <row r="1" spans="1:13">
      <c r="A1" t="s">
        <v>32</v>
      </c>
      <c r="B1" s="52" t="s">
        <v>45</v>
      </c>
      <c r="C1" s="52" t="s">
        <v>46</v>
      </c>
      <c r="D1" s="52" t="s">
        <v>39</v>
      </c>
      <c r="E1" s="52" t="s">
        <v>47</v>
      </c>
      <c r="F1" s="52" t="s">
        <v>48</v>
      </c>
      <c r="G1" s="52" t="s">
        <v>49</v>
      </c>
      <c r="H1" s="52" t="s">
        <v>50</v>
      </c>
      <c r="I1" s="52" t="s">
        <v>51</v>
      </c>
      <c r="J1" s="53" t="s">
        <v>52</v>
      </c>
      <c r="K1" s="54" t="s">
        <v>53</v>
      </c>
      <c r="L1" s="54" t="s">
        <v>54</v>
      </c>
      <c r="M1" s="52" t="s">
        <v>55</v>
      </c>
    </row>
    <row r="2" spans="1:13">
      <c r="A2" t="e">
        <f>#REF!</f>
        <v>#REF!</v>
      </c>
      <c r="B2" t="e">
        <f>#REF!</f>
        <v>#REF!</v>
      </c>
      <c r="C2" t="e">
        <f>#REF!</f>
        <v>#REF!</v>
      </c>
      <c r="D2" t="e">
        <f>#REF!</f>
        <v>#REF!</v>
      </c>
      <c r="E2" t="e">
        <f>#REF!</f>
        <v>#REF!</v>
      </c>
    </row>
    <row r="9" spans="1:13">
      <c r="F9" t="s">
        <v>56</v>
      </c>
      <c r="G9" t="s">
        <v>57</v>
      </c>
    </row>
    <row r="10" spans="1:13">
      <c r="F10" t="s">
        <v>58</v>
      </c>
      <c r="G10" s="55">
        <v>1356.05</v>
      </c>
    </row>
    <row r="11" spans="1:13">
      <c r="F11" t="s">
        <v>59</v>
      </c>
      <c r="G11" s="55">
        <v>1066.78</v>
      </c>
    </row>
    <row r="18" spans="1:13" ht="20.399999999999999">
      <c r="A18" s="56" t="s">
        <v>60</v>
      </c>
      <c r="B18" s="57"/>
      <c r="F18" s="58" t="s">
        <v>61</v>
      </c>
      <c r="G18" s="58" t="s">
        <v>62</v>
      </c>
      <c r="H18" s="58" t="s">
        <v>63</v>
      </c>
      <c r="I18" s="58" t="s">
        <v>64</v>
      </c>
      <c r="J18" s="58" t="s">
        <v>65</v>
      </c>
      <c r="K18" s="58" t="s">
        <v>66</v>
      </c>
      <c r="L18" s="59" t="s">
        <v>67</v>
      </c>
      <c r="M18" s="59" t="s">
        <v>68</v>
      </c>
    </row>
    <row r="19" spans="1:13">
      <c r="A19" s="52" t="s">
        <v>69</v>
      </c>
      <c r="F19" s="60" t="e">
        <f>#REF!</f>
        <v>#REF!</v>
      </c>
      <c r="G19" s="60" t="e">
        <f>#REF!</f>
        <v>#REF!</v>
      </c>
      <c r="H19" s="61" t="e">
        <f>DAYS360(F19,G19,TRUE)+1</f>
        <v>#REF!</v>
      </c>
      <c r="I19" s="61" t="e">
        <f>ROUNDDOWN(H19/30,0)</f>
        <v>#REF!</v>
      </c>
      <c r="J19" s="62" t="e">
        <f>IF(I19=0,0,EDATE(F19,I19)-1)</f>
        <v>#REF!</v>
      </c>
      <c r="K19" s="61" t="e">
        <f>G19-J19</f>
        <v>#REF!</v>
      </c>
      <c r="L19" s="61" t="e">
        <f>IF(K19&lt;0,DAY(G19),K19)</f>
        <v>#REF!</v>
      </c>
      <c r="M19" s="52" t="e">
        <f>IF(K19&lt;0,ROUNDDOWN(H19/30,0)-1,ROUNDDOWN(H19/30,0))</f>
        <v>#REF!</v>
      </c>
    </row>
    <row r="20" spans="1:13">
      <c r="A20" s="52" t="s">
        <v>70</v>
      </c>
      <c r="F20" s="60" t="e">
        <f>#REF!</f>
        <v>#REF!</v>
      </c>
      <c r="G20" s="60" t="e">
        <f>#REF!</f>
        <v>#REF!</v>
      </c>
      <c r="H20" s="61" t="e">
        <f>DAYS360(F20,G20,TRUE)+1</f>
        <v>#REF!</v>
      </c>
      <c r="I20" s="61" t="e">
        <f>ROUNDDOWN(H20/30,0)</f>
        <v>#REF!</v>
      </c>
      <c r="J20" s="62" t="e">
        <f>IF(I20=0,0,EDATE(F20,I20)-1)</f>
        <v>#REF!</v>
      </c>
      <c r="K20" s="61" t="e">
        <f>G20-J20</f>
        <v>#REF!</v>
      </c>
      <c r="L20" s="61" t="e">
        <f>IF(K20&lt;0,DAY(G20),K20)</f>
        <v>#REF!</v>
      </c>
      <c r="M20" s="52" t="e">
        <f>IF(K20&lt;0,ROUNDDOWN(H20/30,0)-1,ROUNDDOWN(H20/30,0))</f>
        <v>#REF!</v>
      </c>
    </row>
    <row r="21" spans="1:13">
      <c r="A21" s="52" t="s">
        <v>71</v>
      </c>
      <c r="F21" s="60" t="e">
        <f>#REF!</f>
        <v>#REF!</v>
      </c>
      <c r="G21" s="60" t="e">
        <f>#REF!</f>
        <v>#REF!</v>
      </c>
      <c r="H21" s="61" t="e">
        <f>DAYS360(F21,G21,TRUE)+1</f>
        <v>#REF!</v>
      </c>
      <c r="I21" s="61" t="e">
        <f>ROUNDDOWN(H21/30,0)</f>
        <v>#REF!</v>
      </c>
      <c r="J21" s="62" t="e">
        <f>IF(I21=0,0,EDATE(F21,I21)-1)</f>
        <v>#REF!</v>
      </c>
      <c r="K21" s="61" t="e">
        <f>G21-J21</f>
        <v>#REF!</v>
      </c>
      <c r="L21" s="61" t="e">
        <f>IF(K21&lt;0,DAY(G21),K21)</f>
        <v>#REF!</v>
      </c>
      <c r="M21" s="52" t="e">
        <f>IF(K21&lt;0,ROUNDDOWN(H21/30,0)-1,ROUNDDOWN(H21/30,0))</f>
        <v>#REF!</v>
      </c>
    </row>
    <row r="22" spans="1:13">
      <c r="A22" s="52" t="s">
        <v>72</v>
      </c>
      <c r="F22" s="60" t="e">
        <f>#REF!</f>
        <v>#REF!</v>
      </c>
      <c r="G22" s="60" t="e">
        <f>#REF!</f>
        <v>#REF!</v>
      </c>
      <c r="H22" s="61" t="e">
        <f>DAYS360(F22,G22,TRUE)+1</f>
        <v>#REF!</v>
      </c>
      <c r="I22" s="61" t="e">
        <f>ROUNDDOWN(H22/30,0)</f>
        <v>#REF!</v>
      </c>
      <c r="J22" s="62" t="e">
        <f>IF(I22=0,0,EDATE(F22,I22)-1)</f>
        <v>#REF!</v>
      </c>
      <c r="K22" s="61" t="e">
        <f>G22-J22</f>
        <v>#REF!</v>
      </c>
      <c r="L22" s="61" t="e">
        <f>IF(K22&lt;0,DAY(G22),K22)</f>
        <v>#REF!</v>
      </c>
      <c r="M22" s="52" t="e">
        <f>IF(K22&lt;0,ROUNDDOWN(H22/30,0)-1,ROUNDDOWN(H22/30,0))</f>
        <v>#REF!</v>
      </c>
    </row>
    <row r="23" spans="1:13">
      <c r="A23" s="52" t="s">
        <v>73</v>
      </c>
      <c r="F23" s="60" t="e">
        <f>#REF!</f>
        <v>#REF!</v>
      </c>
      <c r="G23" s="60" t="e">
        <f>#REF!</f>
        <v>#REF!</v>
      </c>
      <c r="H23" s="61" t="e">
        <f>DAYS360(F23,G23,TRUE)+1</f>
        <v>#REF!</v>
      </c>
      <c r="I23" s="61" t="e">
        <f>ROUNDDOWN(H23/30,0)</f>
        <v>#REF!</v>
      </c>
      <c r="J23" s="62" t="e">
        <f>IF(I23=0,0,EDATE(F23,I23)-1)</f>
        <v>#REF!</v>
      </c>
      <c r="K23" s="61" t="e">
        <f>G23-J23</f>
        <v>#REF!</v>
      </c>
      <c r="L23" s="61" t="e">
        <f>IF(K23&lt;0,DAY(G23),K23)</f>
        <v>#REF!</v>
      </c>
      <c r="M23" s="52" t="e">
        <f>IF(K23&lt;0,ROUNDDOWN(H23/30,0)-1,ROUNDDOWN(H23/30,0))</f>
        <v>#REF!</v>
      </c>
    </row>
    <row r="24" spans="1:13">
      <c r="A24" s="52" t="s">
        <v>74</v>
      </c>
    </row>
    <row r="25" spans="1:13">
      <c r="A25" s="52" t="s">
        <v>75</v>
      </c>
    </row>
    <row r="26" spans="1:13">
      <c r="A26" s="52" t="s">
        <v>76</v>
      </c>
    </row>
    <row r="27" spans="1:13">
      <c r="A27" s="52" t="s">
        <v>77</v>
      </c>
    </row>
    <row r="28" spans="1:13">
      <c r="A28" s="52" t="s">
        <v>78</v>
      </c>
    </row>
    <row r="29" spans="1:13">
      <c r="A29" s="52" t="s">
        <v>79</v>
      </c>
    </row>
    <row r="30" spans="1:13">
      <c r="A30" s="52" t="s">
        <v>80</v>
      </c>
    </row>
    <row r="31" spans="1:13">
      <c r="A31" s="52" t="s">
        <v>81</v>
      </c>
    </row>
    <row r="32" spans="1:13">
      <c r="A32" s="52" t="s">
        <v>82</v>
      </c>
    </row>
    <row r="33" spans="1:1">
      <c r="A33" s="52" t="s">
        <v>83</v>
      </c>
    </row>
    <row r="34" spans="1:1">
      <c r="A34" s="52" t="s">
        <v>84</v>
      </c>
    </row>
    <row r="35" spans="1:1">
      <c r="A35" s="52" t="s">
        <v>85</v>
      </c>
    </row>
    <row r="36" spans="1:1">
      <c r="A36" s="52" t="s">
        <v>86</v>
      </c>
    </row>
    <row r="37" spans="1:1">
      <c r="A37" s="52" t="s">
        <v>87</v>
      </c>
    </row>
    <row r="38" spans="1:1">
      <c r="A38" s="52" t="s">
        <v>88</v>
      </c>
    </row>
    <row r="39" spans="1:1">
      <c r="A39" s="52" t="s">
        <v>89</v>
      </c>
    </row>
    <row r="43" spans="1:1">
      <c r="A43" t="s">
        <v>90</v>
      </c>
    </row>
    <row r="44" spans="1:1">
      <c r="A44" t="s">
        <v>91</v>
      </c>
    </row>
    <row r="45" spans="1:1">
      <c r="A45" t="s">
        <v>92</v>
      </c>
    </row>
    <row r="46" spans="1:1">
      <c r="A46" t="s">
        <v>93</v>
      </c>
    </row>
    <row r="47" spans="1:1">
      <c r="A47" t="s">
        <v>94</v>
      </c>
    </row>
  </sheetData>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2E981-D9DD-4F9C-9082-58619E5260C4}">
  <dimension ref="A1:C3"/>
  <sheetViews>
    <sheetView workbookViewId="0">
      <selection activeCell="B2" sqref="B2"/>
    </sheetView>
  </sheetViews>
  <sheetFormatPr defaultColWidth="8.77734375" defaultRowHeight="14.4"/>
  <cols>
    <col min="1" max="1" width="18.77734375" bestFit="1" customWidth="1"/>
    <col min="2" max="2" width="17.44140625" bestFit="1" customWidth="1"/>
    <col min="3" max="3" width="15" bestFit="1" customWidth="1"/>
  </cols>
  <sheetData>
    <row r="1" spans="1:3">
      <c r="A1" t="s">
        <v>95</v>
      </c>
      <c r="B1" t="s">
        <v>96</v>
      </c>
      <c r="C1" t="s">
        <v>97</v>
      </c>
    </row>
    <row r="2" spans="1:3">
      <c r="A2" t="s">
        <v>58</v>
      </c>
      <c r="B2" s="63">
        <v>2788.07</v>
      </c>
      <c r="C2" s="63">
        <v>91.66</v>
      </c>
    </row>
    <row r="3" spans="1:3">
      <c r="A3" t="s">
        <v>59</v>
      </c>
      <c r="B3" s="63">
        <v>2203.65</v>
      </c>
      <c r="C3" s="63">
        <v>72.44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4</vt:i4>
      </vt:variant>
      <vt:variant>
        <vt:lpstr>Intervals amb nom</vt:lpstr>
      </vt:variant>
      <vt:variant>
        <vt:i4>2</vt:i4>
      </vt:variant>
    </vt:vector>
  </HeadingPairs>
  <TitlesOfParts>
    <vt:vector size="6" baseType="lpstr">
      <vt:lpstr>Informació tècnica</vt:lpstr>
      <vt:lpstr>Informació econòmica</vt:lpstr>
      <vt:lpstr>Full1</vt:lpstr>
      <vt:lpstr>Full4</vt:lpstr>
      <vt:lpstr>'Informació tècnica'!Àrea_d'impressió</vt:lpstr>
      <vt:lpstr>sector</vt:lpstr>
    </vt:vector>
  </TitlesOfParts>
  <Manager>Àrea de Programes Internacionals</Manager>
  <Company>Servei Públic d'Ocupació de Catalunya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Memòria tècnica econòmica Programa Joves Cooperants</dc:title>
  <dc:subject>Programa Joves Cooperants</dc:subject>
  <dc:creator>Generalitat de Catalunya. Servei Públic d'Ocupació de Catalunya</dc:creator>
  <cp:keywords>Memoria Tècnica, econòmica, Programa, Joves ,Cooperants</cp:keywords>
  <cp:lastModifiedBy>Lopez Sanz, Montserrat</cp:lastModifiedBy>
  <dcterms:created xsi:type="dcterms:W3CDTF">2015-06-05T18:19:34Z</dcterms:created>
  <dcterms:modified xsi:type="dcterms:W3CDTF">2025-09-23T11:17:23Z</dcterms:modified>
  <cp:category>Formulari G146NJCOOP-001 versió 03</cp:category>
</cp:coreProperties>
</file>