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richData/rdrichvaluestructure.xml" ContentType="application/vnd.ms-excel.rdrichvaluestructure+xml"/>
  <Override PartName="/xl/richData/rdrichvalue.xml" ContentType="application/vnd.ms-excel.rdrichvalue+xml"/>
  <Override PartName="/xl/richData/rdRichValueTypes.xml" ContentType="application/vnd.ms-excel.rdrichvaluetyp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AquestLlibreDeTreball"/>
  <mc:AlternateContent xmlns:mc="http://schemas.openxmlformats.org/markup-compatibility/2006">
    <mc:Choice Requires="x15">
      <x15ac:absPath xmlns:x15ac="http://schemas.microsoft.com/office/spreadsheetml/2010/11/ac" url="G:\General\02-IMPRESOS\2023\PENDENTS\QDE_158_Fase de sol·licitud (SOC-FPODUAL)\"/>
    </mc:Choice>
  </mc:AlternateContent>
  <workbookProtection workbookAlgorithmName="SHA-512" workbookHashValue="C5GuLgYDPcBcwCfW5tLiTCLd5l7HijgiW7ge9muaXDGQ3SzWspS/XCbO8EUebym3a0gnAmu3h5MebYfFH8kEcQ==" workbookSaltValue="LyuOoZQVhVnKmnkJOBaPpg==" workbookSpinCount="100000" lockStructure="1"/>
  <bookViews>
    <workbookView xWindow="0" yWindow="0" windowWidth="19200" windowHeight="6470" tabRatio="647" firstSheet="1" activeTab="1"/>
  </bookViews>
  <sheets>
    <sheet name="Resumen de exportación" sheetId="1" state="hidden" r:id="rId1"/>
    <sheet name="Instruccions" sheetId="2" r:id="rId2"/>
    <sheet name="a) Justificació projecte" sheetId="12" r:id="rId3"/>
    <sheet name="b) Descripció del projecte " sheetId="4" r:id="rId4"/>
    <sheet name="1. Actuació Orient_Acomp" sheetId="13" r:id="rId5"/>
    <sheet name="2. Actuació Formació" sheetId="6" r:id="rId6"/>
    <sheet name="3. Actuació Contractació" sheetId="7" r:id="rId7"/>
    <sheet name="TAULES" sheetId="8" state="hidden" r:id="rId8"/>
    <sheet name="FORMACIÓ NO VINCULADA A CP" sheetId="9" state="hidden" r:id="rId9"/>
    <sheet name="CP " sheetId="10" state="hidden" r:id="rId10"/>
  </sheets>
  <definedNames>
    <definedName name="_xlnm._FilterDatabase" localSheetId="5" hidden="1">'2. Actuació Formació'!$A$31:$N$36</definedName>
    <definedName name="_xlnm._FilterDatabase" localSheetId="9" hidden="1">'CP '!$A$2:$M$585</definedName>
    <definedName name="Z_066D8079_6AAE_4D09_8A60_19DCDBA5A268_.wvu.Cols" localSheetId="6" hidden="1">'3. Actuació Contractació'!$G:$H</definedName>
    <definedName name="Z_066D8079_6AAE_4D09_8A60_19DCDBA5A268_.wvu.FilterData" localSheetId="9" hidden="1">'CP '!$A$2:$M$585</definedName>
    <definedName name="Z_9D240B25_1ACE_4DAC_8DCF_12389D51AB50_.wvu.Cols" localSheetId="6" hidden="1">'3. Actuació Contractació'!$G:$H</definedName>
    <definedName name="Z_9D240B25_1ACE_4DAC_8DCF_12389D51AB50_.wvu.FilterData" localSheetId="9" hidden="1">'CP '!$A$2:$M$585</definedName>
  </definedNames>
  <calcPr calcId="162913"/>
  <customWorkbookViews>
    <customWorkbookView name="Puig Oviedo, Pilar - Visualització personal" guid="{066D8079-6AAE-4D09-8A60-19DCDBA5A268}" mergeInterval="0" personalView="1" maximized="1" xWindow="-11" yWindow="-11" windowWidth="1942" windowHeight="1042" activeSheetId="9"/>
    <customWorkbookView name="Alcazar Martín, Maria del Carmen - Visualització personal" guid="{9D240B25-1ACE-4DAC-8DCF-12389D51AB50}" mergeInterval="0" personalView="1" maximized="1" xWindow="-11" yWindow="-11" windowWidth="1942" windowHeight="1042" activeSheetId="9"/>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43" i="6" l="1"/>
  <c r="N44" i="6"/>
  <c r="N45" i="6"/>
  <c r="M43" i="6"/>
  <c r="M44" i="6"/>
  <c r="M45" i="6"/>
  <c r="N42" i="6"/>
  <c r="M42" i="6"/>
  <c r="M25" i="6"/>
  <c r="H46" i="6" l="1"/>
  <c r="F28" i="6"/>
  <c r="G29" i="6" s="1"/>
  <c r="O43" i="6"/>
  <c r="O45" i="6"/>
  <c r="H5" i="6"/>
  <c r="G5" i="6"/>
  <c r="F5" i="6"/>
  <c r="O42" i="6" l="1"/>
  <c r="O44" i="6"/>
  <c r="I46" i="6"/>
  <c r="C15" i="6" s="1"/>
  <c r="E25" i="6"/>
  <c r="E26" i="6"/>
  <c r="E27" i="6"/>
  <c r="E4" i="13" l="1"/>
  <c r="E43" i="6" l="1"/>
  <c r="E44" i="6"/>
  <c r="E45" i="6"/>
  <c r="N27" i="6" l="1"/>
  <c r="N26" i="6"/>
  <c r="N25" i="6"/>
  <c r="M27" i="6"/>
  <c r="O27" i="6" s="1"/>
  <c r="M26" i="6"/>
  <c r="O26" i="6" s="1"/>
  <c r="D27" i="6"/>
  <c r="D26" i="6"/>
  <c r="D25" i="6"/>
  <c r="C27" i="6"/>
  <c r="C26" i="6"/>
  <c r="C25" i="6"/>
  <c r="B27" i="6"/>
  <c r="B26" i="6"/>
  <c r="B25" i="6"/>
  <c r="O25" i="6" l="1"/>
  <c r="E42" i="6"/>
  <c r="J6" i="6" l="1"/>
  <c r="B33" i="6"/>
  <c r="C33" i="6" s="1"/>
  <c r="D33" i="6"/>
  <c r="E33" i="6"/>
  <c r="M33" i="6"/>
  <c r="N33" i="6"/>
  <c r="B34" i="6"/>
  <c r="C34" i="6" s="1"/>
  <c r="D34" i="6"/>
  <c r="E34" i="6"/>
  <c r="O34" i="6" s="1"/>
  <c r="M34" i="6"/>
  <c r="N34" i="6"/>
  <c r="B35" i="6"/>
  <c r="C35" i="6" s="1"/>
  <c r="D35" i="6"/>
  <c r="E35" i="6"/>
  <c r="O35" i="6" s="1"/>
  <c r="M35" i="6"/>
  <c r="N35" i="6"/>
  <c r="B42" i="6"/>
  <c r="C42" i="6"/>
  <c r="D42" i="6"/>
  <c r="B43" i="6"/>
  <c r="C43" i="6"/>
  <c r="D43" i="6"/>
  <c r="B44" i="6"/>
  <c r="C44" i="6"/>
  <c r="D44" i="6"/>
  <c r="B45" i="6"/>
  <c r="C45" i="6"/>
  <c r="D45" i="6"/>
  <c r="B50" i="6"/>
  <c r="C50" i="6"/>
  <c r="D50" i="6"/>
  <c r="E50" i="6"/>
  <c r="M50" i="6"/>
  <c r="N50" i="6"/>
  <c r="B51" i="6"/>
  <c r="C51" i="6"/>
  <c r="D51" i="6"/>
  <c r="E51" i="6"/>
  <c r="M51" i="6"/>
  <c r="N51" i="6"/>
  <c r="B52" i="6"/>
  <c r="C52" i="6"/>
  <c r="D52" i="6"/>
  <c r="E52" i="6"/>
  <c r="M52" i="6"/>
  <c r="N52" i="6"/>
  <c r="B53" i="6"/>
  <c r="C53" i="6"/>
  <c r="D53" i="6"/>
  <c r="E53" i="6"/>
  <c r="O53" i="6" s="1"/>
  <c r="M53" i="6"/>
  <c r="N53" i="6"/>
  <c r="B54" i="6"/>
  <c r="C54" i="6"/>
  <c r="D54" i="6"/>
  <c r="E54" i="6"/>
  <c r="O54" i="6" s="1"/>
  <c r="M54" i="6"/>
  <c r="N54" i="6"/>
  <c r="O33" i="6" l="1"/>
  <c r="O36" i="6" s="1"/>
  <c r="D11" i="6" s="1"/>
  <c r="O51" i="6"/>
  <c r="O52" i="6"/>
  <c r="O50" i="6"/>
  <c r="O46" i="6"/>
  <c r="D15" i="6" s="1"/>
  <c r="O28" i="6"/>
  <c r="D10" i="6" s="1"/>
  <c r="E28" i="6"/>
  <c r="E55" i="6"/>
  <c r="C16" i="6" s="1"/>
  <c r="C17" i="6" s="1"/>
  <c r="E36" i="6"/>
  <c r="F36" i="6" s="1"/>
  <c r="G28" i="6" l="1"/>
  <c r="C10" i="6"/>
  <c r="I5" i="6"/>
  <c r="J5" i="6" s="1"/>
  <c r="O55" i="6"/>
  <c r="D16" i="6" s="1"/>
  <c r="D17" i="6" s="1"/>
  <c r="D12" i="6"/>
  <c r="C11" i="6"/>
  <c r="F34" i="7"/>
  <c r="C12" i="6" l="1"/>
  <c r="I584" i="10"/>
  <c r="I583" i="10"/>
  <c r="I582" i="10"/>
  <c r="I581" i="10"/>
  <c r="I580" i="10"/>
  <c r="I579" i="10"/>
  <c r="I578" i="10"/>
  <c r="I577" i="10"/>
  <c r="I576" i="10"/>
  <c r="I575" i="10"/>
  <c r="I574" i="10"/>
  <c r="I573" i="10"/>
  <c r="I572" i="10"/>
  <c r="I571" i="10"/>
  <c r="I570" i="10"/>
  <c r="I569" i="10"/>
  <c r="I568" i="10"/>
  <c r="I567" i="10"/>
  <c r="I566" i="10"/>
  <c r="I565" i="10"/>
  <c r="I564" i="10"/>
  <c r="I563" i="10"/>
  <c r="I562" i="10"/>
  <c r="I561" i="10"/>
  <c r="I560" i="10"/>
  <c r="I559" i="10"/>
  <c r="I558" i="10"/>
  <c r="I557" i="10"/>
  <c r="I556" i="10"/>
  <c r="I555" i="10"/>
  <c r="I554" i="10"/>
  <c r="I553" i="10"/>
  <c r="I552" i="10"/>
  <c r="I551" i="10"/>
  <c r="I550" i="10"/>
  <c r="I549" i="10"/>
  <c r="I548" i="10"/>
  <c r="I547" i="10"/>
  <c r="I546" i="10"/>
  <c r="I545" i="10"/>
  <c r="I544" i="10"/>
  <c r="I543" i="10"/>
  <c r="I542" i="10"/>
  <c r="I541" i="10"/>
  <c r="I540" i="10"/>
  <c r="I539" i="10"/>
  <c r="I538" i="10"/>
  <c r="I537" i="10"/>
  <c r="I536" i="10"/>
  <c r="I535" i="10"/>
  <c r="I534" i="10"/>
  <c r="I533" i="10"/>
  <c r="I532" i="10"/>
  <c r="I531" i="10"/>
  <c r="I530" i="10"/>
  <c r="I529" i="10"/>
  <c r="I528" i="10"/>
  <c r="I527" i="10"/>
  <c r="I526" i="10"/>
  <c r="I525" i="10"/>
  <c r="I524" i="10"/>
  <c r="I523" i="10"/>
  <c r="I522" i="10"/>
  <c r="I521" i="10"/>
  <c r="I520" i="10"/>
  <c r="I519" i="10"/>
  <c r="I518" i="10"/>
  <c r="I517" i="10"/>
  <c r="I516" i="10"/>
  <c r="I515" i="10"/>
  <c r="I514" i="10"/>
  <c r="I513" i="10"/>
  <c r="I512" i="10"/>
  <c r="I511" i="10"/>
  <c r="I510" i="10"/>
  <c r="I509" i="10"/>
  <c r="I508" i="10"/>
  <c r="I507" i="10"/>
  <c r="I506" i="10"/>
  <c r="I505" i="10"/>
  <c r="I504" i="10"/>
  <c r="I503" i="10"/>
  <c r="I502" i="10"/>
  <c r="I501" i="10"/>
  <c r="I500" i="10"/>
  <c r="I499" i="10"/>
  <c r="I498" i="10"/>
  <c r="I497" i="10"/>
  <c r="I496" i="10"/>
  <c r="I495" i="10"/>
  <c r="I494" i="10"/>
  <c r="I493" i="10"/>
  <c r="I492" i="10"/>
  <c r="I491" i="10"/>
  <c r="I490" i="10"/>
  <c r="I489" i="10"/>
  <c r="I488" i="10"/>
  <c r="I487" i="10"/>
  <c r="I486" i="10"/>
  <c r="I485" i="10"/>
  <c r="I484" i="10"/>
  <c r="I483" i="10"/>
  <c r="I482" i="10"/>
  <c r="I481" i="10"/>
  <c r="I480" i="10"/>
  <c r="I479" i="10"/>
  <c r="I478" i="10"/>
  <c r="I477" i="10"/>
  <c r="I476" i="10"/>
  <c r="I475" i="10"/>
  <c r="I474" i="10"/>
  <c r="I473" i="10"/>
  <c r="I472" i="10"/>
  <c r="I471" i="10"/>
  <c r="I470" i="10"/>
  <c r="I469" i="10"/>
  <c r="I468" i="10"/>
  <c r="I467" i="10"/>
  <c r="I466" i="10"/>
  <c r="I465" i="10"/>
  <c r="I464" i="10"/>
  <c r="I463" i="10"/>
  <c r="I462" i="10"/>
  <c r="I461" i="10"/>
  <c r="I460" i="10"/>
  <c r="I459" i="10"/>
  <c r="I458" i="10"/>
  <c r="I457" i="10"/>
  <c r="I456" i="10"/>
  <c r="I455" i="10"/>
  <c r="I454" i="10"/>
  <c r="I453" i="10"/>
  <c r="I452" i="10"/>
  <c r="I451" i="10"/>
  <c r="I450" i="10"/>
  <c r="I449" i="10"/>
  <c r="I448" i="10"/>
  <c r="I447" i="10"/>
  <c r="I446" i="10"/>
  <c r="I445" i="10"/>
  <c r="I444" i="10"/>
  <c r="I443" i="10"/>
  <c r="I442" i="10"/>
  <c r="I441" i="10"/>
  <c r="I440" i="10"/>
  <c r="I439" i="10"/>
  <c r="I438" i="10"/>
  <c r="I437" i="10"/>
  <c r="I436" i="10"/>
  <c r="I435" i="10"/>
  <c r="I434" i="10"/>
  <c r="I433" i="10"/>
  <c r="I432" i="10"/>
  <c r="I431" i="10"/>
  <c r="I430" i="10"/>
  <c r="I429" i="10"/>
  <c r="I428" i="10"/>
  <c r="I427" i="10"/>
  <c r="I426" i="10"/>
  <c r="I425" i="10"/>
  <c r="I424" i="10"/>
  <c r="I423" i="10"/>
  <c r="I422" i="10"/>
  <c r="I421" i="10"/>
  <c r="I420" i="10"/>
  <c r="I419" i="10"/>
  <c r="I418" i="10"/>
  <c r="I417" i="10"/>
  <c r="I416" i="10"/>
  <c r="I415" i="10"/>
  <c r="I414" i="10"/>
  <c r="I413" i="10"/>
  <c r="I412" i="10"/>
  <c r="I411" i="10"/>
  <c r="I410" i="10"/>
  <c r="I409" i="10"/>
  <c r="I408" i="10"/>
  <c r="I407" i="10"/>
  <c r="I406" i="10"/>
  <c r="I405" i="10"/>
  <c r="I404" i="10"/>
  <c r="I403" i="10"/>
  <c r="I402" i="10"/>
  <c r="I401" i="10"/>
  <c r="I400" i="10"/>
  <c r="I399" i="10"/>
  <c r="I398" i="10"/>
  <c r="I397" i="10"/>
  <c r="I396" i="10"/>
  <c r="I395" i="10"/>
  <c r="I394" i="10"/>
  <c r="I393" i="10"/>
  <c r="I392" i="10"/>
  <c r="I391" i="10"/>
  <c r="I390" i="10"/>
  <c r="I389" i="10"/>
  <c r="I388" i="10"/>
  <c r="I387" i="10"/>
  <c r="I386" i="10"/>
  <c r="I385" i="10"/>
  <c r="I384" i="10"/>
  <c r="I383" i="10"/>
  <c r="I382" i="10"/>
  <c r="I381" i="10"/>
  <c r="I380" i="10"/>
  <c r="I379" i="10"/>
  <c r="I378" i="10"/>
  <c r="I377" i="10"/>
  <c r="I376" i="10"/>
  <c r="I375" i="10"/>
  <c r="I374" i="10"/>
  <c r="I373" i="10"/>
  <c r="I372" i="10"/>
  <c r="I371" i="10"/>
  <c r="I370" i="10"/>
  <c r="I369" i="10"/>
  <c r="I368" i="10"/>
  <c r="I367" i="10"/>
  <c r="I366" i="10"/>
  <c r="I365" i="10"/>
  <c r="I364" i="10"/>
  <c r="I363" i="10"/>
  <c r="I362" i="10"/>
  <c r="I361" i="10"/>
  <c r="I360" i="10"/>
  <c r="I359" i="10"/>
  <c r="I358" i="10"/>
  <c r="I357" i="10"/>
  <c r="I356" i="10"/>
  <c r="I355" i="10"/>
  <c r="I354" i="10"/>
  <c r="I353" i="10"/>
  <c r="I352" i="10"/>
  <c r="I351" i="10"/>
  <c r="I350" i="10"/>
  <c r="I349" i="10"/>
  <c r="I348" i="10"/>
  <c r="I347" i="10"/>
  <c r="I346" i="10"/>
  <c r="I345" i="10"/>
  <c r="I344" i="10"/>
  <c r="I343" i="10"/>
  <c r="I342" i="10"/>
  <c r="I341" i="10"/>
  <c r="I340" i="10"/>
  <c r="I339" i="10"/>
  <c r="I338" i="10"/>
  <c r="I337" i="10"/>
  <c r="I336" i="10"/>
  <c r="I335" i="10"/>
  <c r="I334" i="10"/>
  <c r="I333" i="10"/>
  <c r="I332" i="10"/>
  <c r="I330" i="10"/>
  <c r="I329" i="10"/>
  <c r="I328" i="10"/>
  <c r="I327" i="10"/>
  <c r="I326" i="10"/>
  <c r="I325" i="10"/>
  <c r="I324" i="10"/>
  <c r="I323" i="10"/>
  <c r="I322" i="10"/>
  <c r="I321" i="10"/>
  <c r="I320" i="10"/>
  <c r="I319" i="10"/>
  <c r="I318" i="10"/>
  <c r="I317" i="10"/>
  <c r="I316" i="10"/>
  <c r="I315" i="10"/>
  <c r="I314" i="10"/>
  <c r="I313" i="10"/>
  <c r="I312" i="10"/>
  <c r="I311" i="10"/>
  <c r="I310" i="10"/>
  <c r="I309" i="10"/>
  <c r="I308" i="10"/>
  <c r="I307" i="10"/>
  <c r="I306" i="10"/>
  <c r="I305" i="10"/>
  <c r="I304" i="10"/>
  <c r="I303" i="10"/>
  <c r="I302" i="10"/>
  <c r="I301" i="10"/>
  <c r="I300" i="10"/>
  <c r="I299" i="10"/>
  <c r="I298" i="10"/>
  <c r="I297" i="10"/>
  <c r="I296" i="10"/>
  <c r="I295" i="10"/>
  <c r="I294" i="10"/>
  <c r="I293" i="10"/>
  <c r="I292" i="10"/>
  <c r="I291" i="10"/>
  <c r="I290" i="10"/>
  <c r="I289" i="10"/>
  <c r="I288" i="10"/>
  <c r="I287" i="10"/>
  <c r="I286" i="10"/>
  <c r="I285" i="10"/>
  <c r="I284" i="10"/>
  <c r="I283" i="10"/>
  <c r="I282" i="10"/>
  <c r="I281" i="10"/>
  <c r="I280" i="10"/>
  <c r="I279" i="10"/>
  <c r="I278" i="10"/>
  <c r="I277" i="10"/>
  <c r="I276" i="10"/>
  <c r="I275" i="10"/>
  <c r="I274" i="10"/>
  <c r="I273" i="10"/>
  <c r="I272" i="10"/>
  <c r="I271" i="10"/>
  <c r="I270" i="10"/>
  <c r="I269" i="10"/>
  <c r="I268" i="10"/>
  <c r="I267" i="10"/>
  <c r="I266" i="10"/>
  <c r="I265" i="10"/>
  <c r="I264" i="10"/>
  <c r="I263" i="10"/>
  <c r="I262" i="10"/>
  <c r="I261" i="10"/>
  <c r="I260" i="10"/>
  <c r="I259" i="10"/>
  <c r="I258" i="10"/>
  <c r="I257" i="10"/>
  <c r="I256" i="10"/>
  <c r="I255" i="10"/>
  <c r="I254" i="10"/>
  <c r="I253" i="10"/>
  <c r="I252" i="10"/>
  <c r="I251" i="10"/>
  <c r="I250" i="10"/>
  <c r="I249" i="10"/>
  <c r="I248" i="10"/>
  <c r="I247" i="10"/>
  <c r="I246" i="10"/>
  <c r="I245" i="10"/>
  <c r="I244" i="10"/>
  <c r="I243" i="10"/>
  <c r="I242" i="10"/>
  <c r="I241" i="10"/>
  <c r="I240" i="10"/>
  <c r="I239" i="10"/>
  <c r="I238" i="10"/>
  <c r="I237" i="10"/>
  <c r="I236" i="10"/>
  <c r="I235" i="10"/>
  <c r="I234" i="10"/>
  <c r="I233" i="10"/>
  <c r="I232" i="10"/>
  <c r="I231" i="10"/>
  <c r="I230" i="10"/>
  <c r="I229" i="10"/>
  <c r="I228" i="10"/>
  <c r="I227" i="10"/>
  <c r="I226" i="10"/>
  <c r="I225" i="10"/>
  <c r="I224" i="10"/>
  <c r="I223" i="10"/>
  <c r="I222" i="10"/>
  <c r="I221" i="10"/>
  <c r="I220" i="10"/>
  <c r="I219" i="10"/>
  <c r="I218" i="10"/>
  <c r="I217" i="10"/>
  <c r="I216" i="10"/>
  <c r="I215" i="10"/>
  <c r="I214" i="10"/>
  <c r="I213" i="10"/>
  <c r="I212" i="10"/>
  <c r="I211" i="10"/>
  <c r="I210" i="10"/>
  <c r="I209" i="10"/>
  <c r="I208" i="10"/>
  <c r="I207" i="10"/>
  <c r="I206" i="10"/>
  <c r="I205" i="10"/>
  <c r="I204" i="10"/>
  <c r="I203" i="10"/>
  <c r="I202" i="10"/>
  <c r="I201" i="10"/>
  <c r="I200" i="10"/>
  <c r="I199" i="10"/>
  <c r="I198" i="10"/>
  <c r="I197" i="10"/>
  <c r="I196" i="10"/>
  <c r="I195" i="10"/>
  <c r="I194" i="10"/>
  <c r="I193" i="10"/>
  <c r="I192" i="10"/>
  <c r="I191" i="10"/>
  <c r="I190" i="10"/>
  <c r="I189" i="10"/>
  <c r="I188" i="10"/>
  <c r="I187" i="10"/>
  <c r="I186" i="10"/>
  <c r="I185" i="10"/>
  <c r="I184" i="10"/>
  <c r="I183" i="10"/>
  <c r="I182" i="10"/>
  <c r="I181" i="10"/>
  <c r="I180" i="10"/>
  <c r="I179" i="10"/>
  <c r="I178" i="10"/>
  <c r="I177" i="10"/>
  <c r="I176" i="10"/>
  <c r="I175" i="10"/>
  <c r="I174" i="10"/>
  <c r="I173" i="10"/>
  <c r="I172" i="10"/>
  <c r="I171" i="10"/>
  <c r="I170" i="10"/>
  <c r="I169" i="10"/>
  <c r="I168" i="10"/>
  <c r="I167" i="10"/>
  <c r="I166" i="10"/>
  <c r="I165" i="10"/>
  <c r="I164" i="10"/>
  <c r="I163" i="10"/>
  <c r="I162" i="10"/>
  <c r="I161" i="10"/>
  <c r="I160" i="10"/>
  <c r="I159" i="10"/>
  <c r="I158" i="10"/>
  <c r="I157" i="10"/>
  <c r="I156" i="10"/>
  <c r="I155" i="10"/>
  <c r="I154" i="10"/>
  <c r="I153" i="10"/>
  <c r="I152" i="10"/>
  <c r="I151" i="10"/>
  <c r="I150" i="10"/>
  <c r="I149" i="10"/>
  <c r="I148" i="10"/>
  <c r="I147" i="10"/>
  <c r="I146" i="10"/>
  <c r="I145" i="10"/>
  <c r="I144" i="10"/>
  <c r="I143" i="10"/>
  <c r="I142" i="10"/>
  <c r="I141" i="10"/>
  <c r="I140" i="10"/>
  <c r="I139" i="10"/>
  <c r="I138" i="10"/>
  <c r="I137" i="10"/>
  <c r="I136" i="10"/>
  <c r="I135" i="10"/>
  <c r="I134" i="10"/>
  <c r="I133" i="10"/>
  <c r="I132" i="10"/>
  <c r="I131" i="10"/>
  <c r="I130" i="10"/>
  <c r="I129" i="10"/>
  <c r="I128" i="10"/>
  <c r="I127" i="10"/>
  <c r="I126" i="10"/>
  <c r="I125" i="10"/>
  <c r="I124" i="10"/>
  <c r="I123" i="10"/>
  <c r="I122" i="10"/>
  <c r="I121" i="10"/>
  <c r="I120" i="10"/>
  <c r="I119" i="10"/>
  <c r="I118" i="10"/>
  <c r="I117" i="10"/>
  <c r="I116" i="10"/>
  <c r="I115" i="10"/>
  <c r="I114" i="10"/>
  <c r="I113" i="10"/>
  <c r="I112" i="10"/>
  <c r="I111" i="10"/>
  <c r="I110" i="10"/>
  <c r="I109" i="10"/>
  <c r="I108" i="10"/>
  <c r="I107" i="10"/>
  <c r="I106" i="10"/>
  <c r="I105" i="10"/>
  <c r="I104" i="10"/>
  <c r="I103" i="10"/>
  <c r="I102" i="10"/>
  <c r="I101" i="10"/>
  <c r="I100" i="10"/>
  <c r="I99" i="10"/>
  <c r="I98" i="10"/>
  <c r="I97" i="10"/>
  <c r="I96" i="10"/>
  <c r="I95" i="10"/>
  <c r="I94" i="10"/>
  <c r="I93" i="10"/>
  <c r="I92" i="10"/>
  <c r="I91" i="10"/>
  <c r="I90" i="10"/>
  <c r="I89" i="10"/>
  <c r="I88" i="10"/>
  <c r="I87" i="10"/>
  <c r="I86" i="10"/>
  <c r="I85" i="10"/>
  <c r="I84" i="10"/>
  <c r="I83" i="10"/>
  <c r="I82" i="10"/>
  <c r="I81" i="10"/>
  <c r="I80" i="10"/>
  <c r="I79" i="10"/>
  <c r="I78" i="10"/>
  <c r="I77" i="10"/>
  <c r="I76" i="10"/>
  <c r="I75" i="10"/>
  <c r="I74" i="10"/>
  <c r="I73" i="10"/>
  <c r="I72" i="10"/>
  <c r="I71" i="10"/>
  <c r="I70" i="10"/>
  <c r="I69" i="10"/>
  <c r="I68" i="10"/>
  <c r="I67" i="10"/>
  <c r="I66" i="10"/>
  <c r="I65" i="10"/>
  <c r="I64" i="10"/>
  <c r="I63" i="10"/>
  <c r="I62" i="10"/>
  <c r="I61" i="10"/>
  <c r="I60" i="10"/>
  <c r="I59" i="10"/>
  <c r="I58" i="10"/>
  <c r="I57" i="10"/>
  <c r="I56" i="10"/>
  <c r="I55" i="10"/>
  <c r="I54" i="10"/>
  <c r="I53" i="10"/>
  <c r="I52" i="10"/>
  <c r="I51" i="10"/>
  <c r="I50" i="10"/>
  <c r="I49" i="10"/>
  <c r="I48" i="10"/>
  <c r="I47" i="10"/>
  <c r="I46" i="10"/>
  <c r="I45" i="10"/>
  <c r="I44" i="10"/>
  <c r="I43" i="10"/>
  <c r="I42" i="10"/>
  <c r="I41" i="10"/>
  <c r="I40" i="10"/>
  <c r="I39" i="10"/>
  <c r="I38" i="10"/>
  <c r="I37" i="10"/>
  <c r="I36" i="10"/>
  <c r="I35" i="10"/>
  <c r="I34" i="10"/>
  <c r="I33" i="10"/>
  <c r="I32" i="10"/>
  <c r="I31" i="10"/>
  <c r="I30" i="10"/>
  <c r="I29" i="10"/>
  <c r="I28" i="10"/>
  <c r="I27" i="10"/>
  <c r="I26" i="10"/>
  <c r="I25" i="10"/>
  <c r="I24" i="10"/>
  <c r="I23" i="10"/>
  <c r="I22" i="10"/>
  <c r="I21" i="10"/>
  <c r="I20" i="10"/>
  <c r="I19" i="10"/>
  <c r="I18" i="10"/>
  <c r="I17" i="10"/>
  <c r="I16" i="10"/>
  <c r="I15" i="10"/>
  <c r="I14" i="10"/>
  <c r="I13" i="10"/>
  <c r="I12" i="10"/>
  <c r="I11" i="10"/>
  <c r="I10" i="10"/>
  <c r="I9" i="10"/>
  <c r="I8" i="10"/>
  <c r="I7" i="10"/>
  <c r="I6" i="10"/>
</calcChain>
</file>

<file path=xl/comments1.xml><?xml version="1.0" encoding="utf-8"?>
<comments xmlns="http://schemas.openxmlformats.org/spreadsheetml/2006/main">
  <authors>
    <author>Gonzalez Descarga, Marina</author>
  </authors>
  <commentList>
    <comment ref="D3" authorId="0" shapeId="0">
      <text>
        <r>
          <rPr>
            <sz val="9"/>
            <color indexed="81"/>
            <rFont val="Tahoma"/>
            <family val="2"/>
          </rPr>
          <t>Màxim 3 mesos més que la durada de l'actuació de contractació laboral dels/les participants.</t>
        </r>
      </text>
    </comment>
  </commentList>
</comments>
</file>

<file path=xl/comments2.xml><?xml version="1.0" encoding="utf-8"?>
<comments xmlns="http://schemas.openxmlformats.org/spreadsheetml/2006/main">
  <authors>
    <author>Gonzalez Descarga, Marina</author>
    <author>Basco Rierola, Ariadna</author>
    <author>Sampere Juan, Anna</author>
  </authors>
  <commentList>
    <comment ref="E4" authorId="0" shapeId="0">
      <text>
        <r>
          <rPr>
            <b/>
            <sz val="14"/>
            <color indexed="81"/>
            <rFont val="Tahoma"/>
            <family val="2"/>
          </rPr>
          <t>12 mesos, excepte en els projectes de reindustrialització, que poden ser entre 6 i 12 mesos</t>
        </r>
      </text>
    </comment>
    <comment ref="A24" authorId="1" shapeId="0">
      <text>
        <r>
          <rPr>
            <sz val="9"/>
            <color indexed="81"/>
            <rFont val="Tahoma"/>
            <family val="2"/>
          </rPr>
          <t xml:space="preserve">NO incorporar FCO en aquesta taules. Les FCO pertanyen a la taula de "Competències transversals"
</t>
        </r>
      </text>
    </comment>
    <comment ref="F24" authorId="0" shapeId="0">
      <text>
        <r>
          <rPr>
            <b/>
            <sz val="9"/>
            <color indexed="81"/>
            <rFont val="Tahoma"/>
            <family val="2"/>
          </rPr>
          <t>Només és possible ampliar hores en cas de formació de CERTIFICAT DE PROFESSIONALITAT per a grup de persones amb discapacitat, fins a doblar les hores establertes per catàleg.</t>
        </r>
      </text>
    </comment>
    <comment ref="L24" authorId="2" shapeId="0">
      <text>
        <r>
          <rPr>
            <sz val="9"/>
            <color indexed="81"/>
            <rFont val="Tahoma"/>
            <family val="2"/>
          </rPr>
          <t>Grup de persones amb discapacitat</t>
        </r>
      </text>
    </comment>
    <comment ref="L32" authorId="2" shapeId="0">
      <text>
        <r>
          <rPr>
            <sz val="9"/>
            <color indexed="81"/>
            <rFont val="Tahoma"/>
            <family val="2"/>
          </rPr>
          <t>Grup de persones amb discapacitat</t>
        </r>
      </text>
    </comment>
    <comment ref="H41" authorId="0" shapeId="0">
      <text>
        <r>
          <rPr>
            <b/>
            <sz val="9"/>
            <color indexed="81"/>
            <rFont val="Tahoma"/>
            <family val="2"/>
          </rPr>
          <t>Camp obligatori a emplenar:
- En cas de CP complet: posar hores CP complet.
- En cas de CP parcial: posar el total d'hores dels mòduls proposats</t>
        </r>
      </text>
    </comment>
    <comment ref="I41" authorId="0" shapeId="0">
      <text>
        <r>
          <rPr>
            <b/>
            <sz val="9"/>
            <color indexed="81"/>
            <rFont val="Tahoma"/>
            <family val="2"/>
          </rPr>
          <t>Només és possible ampliar hores en cas de formació de CERTIFICAT DE PROFESSIONALITAT per a grup de persones amb discapacitat, fins a doblar les hores establertes per catàleg.</t>
        </r>
      </text>
    </comment>
    <comment ref="L41" authorId="2" shapeId="0">
      <text>
        <r>
          <rPr>
            <sz val="9"/>
            <color indexed="81"/>
            <rFont val="Tahoma"/>
            <family val="2"/>
          </rPr>
          <t>Grup de persones amb discapacitat</t>
        </r>
      </text>
    </comment>
    <comment ref="L49" authorId="2" shapeId="0">
      <text>
        <r>
          <rPr>
            <sz val="9"/>
            <color indexed="81"/>
            <rFont val="Tahoma"/>
            <family val="2"/>
          </rPr>
          <t>Grup de persones amb discapacitat</t>
        </r>
      </text>
    </comment>
  </commentList>
</comments>
</file>

<file path=xl/sharedStrings.xml><?xml version="1.0" encoding="utf-8"?>
<sst xmlns="http://schemas.openxmlformats.org/spreadsheetml/2006/main" count="31311" uniqueCount="10225">
  <si>
    <t>Este documento se ha exportado desde Numbers. Cada tabla se ha convertido en una hoja de cálculo de Excel. Los demás objetos de las hojas de Numbers se han colocado en distintas hojas de cálculo. Recuerda que el cálculo de fórmulas puede ser diferente en Excel.</t>
  </si>
  <si>
    <t>Nombre de hoja de Numbers</t>
  </si>
  <si>
    <t>Nombre de tabla de Numbers</t>
  </si>
  <si>
    <t>Nombre de hoja de cálculo de Excel</t>
  </si>
  <si>
    <t>Instruccions</t>
  </si>
  <si>
    <t>Tabla 1</t>
  </si>
  <si>
    <t>a) Justificació projecte</t>
  </si>
  <si>
    <t xml:space="preserve">b) Descripció del projecte </t>
  </si>
  <si>
    <t>1. Actuació Orient_Acomp</t>
  </si>
  <si>
    <t>2. Actuació Formació</t>
  </si>
  <si>
    <t>3. Actuació Contractació</t>
  </si>
  <si>
    <t>TAULES</t>
  </si>
  <si>
    <t>FORMACIÓ NO VINCULADA A CP</t>
  </si>
  <si>
    <t xml:space="preserve">CP </t>
  </si>
  <si>
    <t>ENTITAT IMPULSORA (SOL·LICITANT)</t>
  </si>
  <si>
    <t>DADES DEL PROJECTE</t>
  </si>
  <si>
    <t>Nom de l'entitat impulsora</t>
  </si>
  <si>
    <t>NIF</t>
  </si>
  <si>
    <t>Municipi</t>
  </si>
  <si>
    <t>Comarca</t>
  </si>
  <si>
    <t>JUSTIFICACIÓ DEL PROJECTE</t>
  </si>
  <si>
    <t>Breu descripció de les accions formatives de CP associades a les necessitats específiques de les empreses agrupades al projecte i les persones participants (concreció)</t>
  </si>
  <si>
    <t>Identificació i necessitats del col·lectiu</t>
  </si>
  <si>
    <t>Nom entitat formativa</t>
  </si>
  <si>
    <t xml:space="preserve">Nom empresa </t>
  </si>
  <si>
    <t>DESCRIPCIÓ DEL PROJECTE GENERAL</t>
  </si>
  <si>
    <t>b.2) Difusió del projecte. Accions. Pla de comunicació. Xarxes. Agents derivadors</t>
  </si>
  <si>
    <t>b.3) Actuacions</t>
  </si>
  <si>
    <t>Nom de l'actuació</t>
  </si>
  <si>
    <t>Formació d'introducció a l'ofici (opcional)</t>
  </si>
  <si>
    <t>Formació Certificat Professionalitat</t>
  </si>
  <si>
    <t>Contractació laboral</t>
  </si>
  <si>
    <t>Mesos</t>
  </si>
  <si>
    <t xml:space="preserve">Formació d'introducció a l'ofici </t>
  </si>
  <si>
    <t>1. ACTUACIÓ D'ORIENTACIÓ I ACOMPANYAMENT</t>
  </si>
  <si>
    <t>1.1) Nombre de tutors, durada de l'actuació i import sol·licitat</t>
  </si>
  <si>
    <t>Nombre de participants</t>
  </si>
  <si>
    <t>Mesos dedicació/tutor</t>
  </si>
  <si>
    <t>Import sol·licitat</t>
  </si>
  <si>
    <t>1.2) Accions que es duran a terme</t>
  </si>
  <si>
    <t xml:space="preserve">1.2.1) Selecció de les persones participants. Metodologia i criteris. Definició dels criteris de selecció d'acord amb l'objectiu del programa i l'aliança amb el/s agents contractant/s </t>
  </si>
  <si>
    <t>1.2.2)  Accions d'Orientació i acompanyament previstes en el projecte (Què fareu i com ho fareu)</t>
  </si>
  <si>
    <t xml:space="preserve">Fase inicial de l'acompanyament (objectiu professional, interessos i motivacions, competencies transversals, coneixement de l'ocupació ...) Pla de millora </t>
  </si>
  <si>
    <t>Fase d'acompanyament a les persones treballadores aprenents  i a les empreses durant la resta de projecte</t>
  </si>
  <si>
    <t>2. ACTUACIÓ DE FORMACIÓ</t>
  </si>
  <si>
    <t>Identificació del conveni col·lectiu de referència  (codi i nom)</t>
  </si>
  <si>
    <t>En el conveni de referència consta el  nombre d'hores anuals de teball efectiu?*</t>
  </si>
  <si>
    <t xml:space="preserve">Nombre d'hores 
anuals* </t>
  </si>
  <si>
    <t>Total hores 
Pla Formatiu</t>
  </si>
  <si>
    <t>RESUM ACTUACIÓ DE  FORMACIÓ</t>
  </si>
  <si>
    <t>Formació introducció a l'ofici (OPCIONAL)</t>
  </si>
  <si>
    <t xml:space="preserve">Hores formació </t>
  </si>
  <si>
    <t xml:space="preserve">Import </t>
  </si>
  <si>
    <t>TOTAL</t>
  </si>
  <si>
    <t>TRASLLADAR ELS IMPORTS  DE LA FORMACIÓ A LA MEMÒRA ECONÒMICA</t>
  </si>
  <si>
    <t>Formació no vinculada a CP</t>
  </si>
  <si>
    <t xml:space="preserve">TOTAL </t>
  </si>
  <si>
    <t xml:space="preserve"> ACTUACIÓ DE FORMACIÓ: PLA FORMATIU</t>
  </si>
  <si>
    <t>FORMACIÓ INTRODUCCIÓ A L'OFICI PRÈVIA A LA CONTRACTACIÓ (OPCIONAL)</t>
  </si>
  <si>
    <t>1) Competències tècniques-professionals</t>
  </si>
  <si>
    <t>Codi especialitat</t>
  </si>
  <si>
    <t>Denominació de l'especialitat formativa</t>
  </si>
  <si>
    <t>Família professional- Àrea professional</t>
  </si>
  <si>
    <t>Nivell de qualificació</t>
  </si>
  <si>
    <t>Hores</t>
  </si>
  <si>
    <t>Entitat de formació</t>
  </si>
  <si>
    <t>Preu/hora</t>
  </si>
  <si>
    <t>Import</t>
  </si>
  <si>
    <t>Total hores</t>
  </si>
  <si>
    <t>2) Competències transversals</t>
  </si>
  <si>
    <t>3. ACTUACIÓ DE CONTRACTACIÓ MITJANÇANT CONTRACTE DE FORMACIÓ I APRENENTATGE</t>
  </si>
  <si>
    <t>Sector productiu</t>
  </si>
  <si>
    <t>Nombre de participants contractats</t>
  </si>
  <si>
    <t>Total contractes</t>
  </si>
  <si>
    <t xml:space="preserve">Descripció de les tasques a realitzar i competències necessàries per a desenvolupar en el llocs de treball </t>
  </si>
  <si>
    <t>_</t>
  </si>
  <si>
    <t>Administració i gestió</t>
  </si>
  <si>
    <t>Sector Activitat</t>
  </si>
  <si>
    <t>Activitats físiques i esportives</t>
  </si>
  <si>
    <t>COP</t>
  </si>
  <si>
    <t>Nombre PF</t>
  </si>
  <si>
    <t>Nivell qualif</t>
  </si>
  <si>
    <t>Comarques</t>
  </si>
  <si>
    <t>Demarcacions</t>
  </si>
  <si>
    <t>Tipus d'entitat</t>
  </si>
  <si>
    <t>Agricultura, ramaderia, silvicultura i pesca</t>
  </si>
  <si>
    <t>Agrària</t>
  </si>
  <si>
    <t>Complet</t>
  </si>
  <si>
    <t>-</t>
  </si>
  <si>
    <t>Indústries extractives</t>
  </si>
  <si>
    <t>Parcial</t>
  </si>
  <si>
    <t>Alt Camp</t>
  </si>
  <si>
    <t>Tarragona</t>
  </si>
  <si>
    <t>Ajuntament o org. dependent</t>
  </si>
  <si>
    <t>Indústries manufactureres</t>
  </si>
  <si>
    <t>Alt Empordà</t>
  </si>
  <si>
    <t>Girona</t>
  </si>
  <si>
    <t>Consell Comarcal</t>
  </si>
  <si>
    <t>Subministrament d'energia elèctrica, gas, vapor i aire condicionat</t>
  </si>
  <si>
    <t>Comerç i màrqueting</t>
  </si>
  <si>
    <t>No</t>
  </si>
  <si>
    <t>Alt Penedès</t>
  </si>
  <si>
    <t>Barcelona</t>
  </si>
  <si>
    <t>Entitat jurídica supramunicipal</t>
  </si>
  <si>
    <t>Subministrament d'aigua; activitats de sanejament, gestió de residus i descontaminació</t>
  </si>
  <si>
    <t>Electricitat i electrònica</t>
  </si>
  <si>
    <t>Sí</t>
  </si>
  <si>
    <t>Alt Urgell</t>
  </si>
  <si>
    <t>Lleida</t>
  </si>
  <si>
    <t>Construcció</t>
  </si>
  <si>
    <t>Edificació i obra civil</t>
  </si>
  <si>
    <t>Alta Ribagorça</t>
  </si>
  <si>
    <t>1. Orientació i Acompanyament</t>
  </si>
  <si>
    <t>Comerç a l'engròs i al detall; reparació de vehicles de motor i motocicletes</t>
  </si>
  <si>
    <t>Anoia</t>
  </si>
  <si>
    <t>2. Actuacions de formació (tria):</t>
  </si>
  <si>
    <t>Transport i emmagatzematge</t>
  </si>
  <si>
    <t>Fabricació mecànica</t>
  </si>
  <si>
    <t>Bages</t>
  </si>
  <si>
    <t xml:space="preserve">2.1 Formació introducció a l'ofici </t>
  </si>
  <si>
    <t>Hostaleria</t>
  </si>
  <si>
    <t>Fusta, moble i suro</t>
  </si>
  <si>
    <t>Baix Camp</t>
  </si>
  <si>
    <t>2.2 Formació Certificat Professionalitat</t>
  </si>
  <si>
    <t>Informació i comunicacions</t>
  </si>
  <si>
    <t>Baix Ebre</t>
  </si>
  <si>
    <t>Terres de l'Ebre</t>
  </si>
  <si>
    <t xml:space="preserve">3. Contractació laboral mitjançant contracte de formació i aprenentatge </t>
  </si>
  <si>
    <t>Activitats financeres i d'assegurances</t>
  </si>
  <si>
    <t>Imatge personal</t>
  </si>
  <si>
    <t>Baix Empordà</t>
  </si>
  <si>
    <t>Activitats immobiliàries</t>
  </si>
  <si>
    <t>Baix Llobregat</t>
  </si>
  <si>
    <t>Activitats professionals, científiques i tècniques</t>
  </si>
  <si>
    <t>Informàtica i comunicacions</t>
  </si>
  <si>
    <t>Baix Penedès</t>
  </si>
  <si>
    <t>Activitats administratives i serveis auxiliars</t>
  </si>
  <si>
    <t>Instal.lació i manteniment</t>
  </si>
  <si>
    <t>Barcelonès</t>
  </si>
  <si>
    <t>Administració pública, Defensa i Seguretat Social obligatòria</t>
  </si>
  <si>
    <t>Imatge i so</t>
  </si>
  <si>
    <t>Berguedà</t>
  </si>
  <si>
    <t>Educació</t>
  </si>
  <si>
    <t>Cerdanya</t>
  </si>
  <si>
    <t>Activitats sanitàries i de serveis socials</t>
  </si>
  <si>
    <t>Conca de Barbera</t>
  </si>
  <si>
    <t>Activitats artístiques, recreatives i d'entreteniment</t>
  </si>
  <si>
    <t>Química</t>
  </si>
  <si>
    <t>Garraf</t>
  </si>
  <si>
    <t>Altres serveis</t>
  </si>
  <si>
    <t>Sanitat</t>
  </si>
  <si>
    <t>Garrigues</t>
  </si>
  <si>
    <t>Activitats de les llars que donen ocupació a personal domèstic; activitats de les llars que produeixen béns i serveis per a ús propi</t>
  </si>
  <si>
    <t>Seguretat i medi ambient</t>
  </si>
  <si>
    <t>Garrotxa</t>
  </si>
  <si>
    <t>Organismes extraterritorials</t>
  </si>
  <si>
    <t>Serveis socioculturals i a la comunitat</t>
  </si>
  <si>
    <t>Gironès</t>
  </si>
  <si>
    <t>Maresme</t>
  </si>
  <si>
    <t>CONVENIS SECTORIALS</t>
  </si>
  <si>
    <t>Transport i manteniment de vehicle</t>
  </si>
  <si>
    <t>Moianès</t>
  </si>
  <si>
    <t>Montsià</t>
  </si>
  <si>
    <r>
      <rPr>
        <u/>
        <sz val="11"/>
        <color indexed="34"/>
        <rFont val="Calibri"/>
        <family val="2"/>
      </rPr>
      <t>Agricultura, ramaderia, pesca, forestal</t>
    </r>
  </si>
  <si>
    <t>Noguera</t>
  </si>
  <si>
    <r>
      <rPr>
        <u/>
        <sz val="11"/>
        <color indexed="34"/>
        <rFont val="Calibri"/>
        <family val="2"/>
      </rPr>
      <t>Automoció</t>
    </r>
  </si>
  <si>
    <t>Osona</t>
  </si>
  <si>
    <r>
      <rPr>
        <u/>
        <sz val="11"/>
        <color indexed="34"/>
        <rFont val="Calibri"/>
        <family val="2"/>
      </rPr>
      <t>Comerç</t>
    </r>
  </si>
  <si>
    <t>Pallars Jussà</t>
  </si>
  <si>
    <r>
      <rPr>
        <u/>
        <sz val="11"/>
        <color indexed="34"/>
        <rFont val="Calibri"/>
        <family val="2"/>
      </rPr>
      <t>Ensenyament</t>
    </r>
  </si>
  <si>
    <t>Pallars Sobirà</t>
  </si>
  <si>
    <r>
      <rPr>
        <u/>
        <sz val="11"/>
        <color indexed="34"/>
        <rFont val="Calibri"/>
        <family val="2"/>
      </rPr>
      <t>Esport, bellesa, espectacles, jocs d'atzar</t>
    </r>
  </si>
  <si>
    <t>Pla de l'Estany</t>
  </si>
  <si>
    <r>
      <rPr>
        <u/>
        <sz val="11"/>
        <color indexed="34"/>
        <rFont val="Calibri"/>
        <family val="2"/>
      </rPr>
      <t>Hoteleria i turisme</t>
    </r>
  </si>
  <si>
    <t>Pla d'Urgell</t>
  </si>
  <si>
    <r>
      <rPr>
        <u/>
        <sz val="11"/>
        <color indexed="34"/>
        <rFont val="Calibri"/>
        <family val="2"/>
      </rPr>
      <t>Indústries d'alimentació</t>
    </r>
  </si>
  <si>
    <t>Priorat</t>
  </si>
  <si>
    <r>
      <rPr>
        <u/>
        <sz val="11"/>
        <color indexed="34"/>
        <rFont val="Calibri"/>
        <family val="2"/>
      </rPr>
      <t>Indústries de la construcció</t>
    </r>
  </si>
  <si>
    <t>Ribera d'Ebre</t>
  </si>
  <si>
    <r>
      <rPr>
        <u/>
        <sz val="11"/>
        <color indexed="34"/>
        <rFont val="Calibri"/>
        <family val="2"/>
      </rPr>
      <t>Indústries de la fusta</t>
    </r>
  </si>
  <si>
    <t>Ripollès</t>
  </si>
  <si>
    <r>
      <rPr>
        <u/>
        <sz val="11"/>
        <color indexed="34"/>
        <rFont val="Calibri"/>
        <family val="2"/>
      </rPr>
      <t>Indústries del paper i editorials</t>
    </r>
  </si>
  <si>
    <t>Segarra</t>
  </si>
  <si>
    <r>
      <rPr>
        <u/>
        <sz val="11"/>
        <color indexed="34"/>
        <rFont val="Calibri"/>
        <family val="2"/>
      </rPr>
      <t>Indústries metal·lúrgiques</t>
    </r>
  </si>
  <si>
    <t>Segrià</t>
  </si>
  <si>
    <r>
      <rPr>
        <u/>
        <sz val="11"/>
        <color indexed="34"/>
        <rFont val="Calibri"/>
        <family val="2"/>
      </rPr>
      <t>Indústries químiques i extractives</t>
    </r>
  </si>
  <si>
    <t>Selva</t>
  </si>
  <si>
    <r>
      <rPr>
        <u/>
        <sz val="11"/>
        <color indexed="34"/>
        <rFont val="Calibri"/>
        <family val="2"/>
      </rPr>
      <t>Indústries tèxtils, del calçat i complementaris</t>
    </r>
  </si>
  <si>
    <t>Solsonès</t>
  </si>
  <si>
    <r>
      <rPr>
        <u/>
        <sz val="11"/>
        <color indexed="34"/>
        <rFont val="Calibri"/>
        <family val="2"/>
      </rPr>
      <t>Jardineria</t>
    </r>
  </si>
  <si>
    <t>Tarragonès</t>
  </si>
  <si>
    <r>
      <rPr>
        <u/>
        <sz val="11"/>
        <color indexed="34"/>
        <rFont val="Calibri"/>
        <family val="2"/>
      </rPr>
      <t>Manteniment i neteja</t>
    </r>
  </si>
  <si>
    <t>Terra Alta</t>
  </si>
  <si>
    <r>
      <rPr>
        <u/>
        <sz val="11"/>
        <color indexed="34"/>
        <rFont val="Calibri"/>
        <family val="2"/>
      </rPr>
      <t>Sanitat i serveis socials</t>
    </r>
  </si>
  <si>
    <t>Urgell</t>
  </si>
  <si>
    <r>
      <rPr>
        <u/>
        <sz val="11"/>
        <color indexed="34"/>
        <rFont val="Calibri"/>
        <family val="2"/>
      </rPr>
      <t>Serveis financers, tècnics, d'assegurances, publicitat i altres serveis administratius i tècnics</t>
    </r>
  </si>
  <si>
    <t>Vall d'Aran</t>
  </si>
  <si>
    <r>
      <rPr>
        <u/>
        <sz val="11"/>
        <color indexed="34"/>
        <rFont val="Calibri"/>
        <family val="2"/>
      </rPr>
      <t>Serveis públics</t>
    </r>
  </si>
  <si>
    <t>Vallès Occidental</t>
  </si>
  <si>
    <r>
      <rPr>
        <u/>
        <sz val="11"/>
        <color indexed="34"/>
        <rFont val="Calibri"/>
        <family val="2"/>
      </rPr>
      <t>Transport, missatgeria, seguretat</t>
    </r>
  </si>
  <si>
    <t>Vallès Oriental</t>
  </si>
  <si>
    <t>Formació introducció ofici 
Tècnico professional (80h)
Transversals (60h)</t>
  </si>
  <si>
    <t xml:space="preserve">Codi </t>
  </si>
  <si>
    <t>Nivell</t>
  </si>
  <si>
    <t>Preu hora</t>
  </si>
  <si>
    <t>Preu hora/DCP</t>
  </si>
  <si>
    <t>Certificat professionalitat</t>
  </si>
  <si>
    <t>ADGA12DCP</t>
  </si>
  <si>
    <t>Auxiliar d'empleat/ada d'oficina</t>
  </si>
  <si>
    <t>ADGA13DCP</t>
  </si>
  <si>
    <t>ADGG01DCP</t>
  </si>
  <si>
    <t>ADGG02DCP</t>
  </si>
  <si>
    <t>ADGG03DCP</t>
  </si>
  <si>
    <t>ADGI11DCP</t>
  </si>
  <si>
    <t>Competències tècniques-professionals</t>
  </si>
  <si>
    <t>ADG</t>
  </si>
  <si>
    <t>NO</t>
  </si>
  <si>
    <t>AFD</t>
  </si>
  <si>
    <t>AGAJ02DCP</t>
  </si>
  <si>
    <t>AGAO31DCP</t>
  </si>
  <si>
    <t>AGAO53DCP</t>
  </si>
  <si>
    <t>AGA</t>
  </si>
  <si>
    <t>AGAU02DCP</t>
  </si>
  <si>
    <t>AGAU03</t>
  </si>
  <si>
    <t>Recollida del xampinyó</t>
  </si>
  <si>
    <t>AGAU03DCP</t>
  </si>
  <si>
    <t>Activitats auxiliars agrícoles per a persones amb discapacitat</t>
  </si>
  <si>
    <t>ARG</t>
  </si>
  <si>
    <t>ARGT01DCP</t>
  </si>
  <si>
    <t>ART</t>
  </si>
  <si>
    <t>ARTR01</t>
  </si>
  <si>
    <t>COMA12DCP</t>
  </si>
  <si>
    <t>COMA13DCP</t>
  </si>
  <si>
    <t>COM</t>
  </si>
  <si>
    <t>COML02DCP</t>
  </si>
  <si>
    <t>COMT01DCP</t>
  </si>
  <si>
    <t>ELE</t>
  </si>
  <si>
    <t>ELER07DCP</t>
  </si>
  <si>
    <t>ENAE30</t>
  </si>
  <si>
    <t>EOCB01</t>
  </si>
  <si>
    <t>EOC</t>
  </si>
  <si>
    <t xml:space="preserve">Competències transversals </t>
  </si>
  <si>
    <t>FMEC01</t>
  </si>
  <si>
    <t>FMEC02</t>
  </si>
  <si>
    <t>FMEC10</t>
  </si>
  <si>
    <t>FMEC20</t>
  </si>
  <si>
    <t>FMEF01</t>
  </si>
  <si>
    <t>FMEL13</t>
  </si>
  <si>
    <t>FMEL53</t>
  </si>
  <si>
    <t>FME</t>
  </si>
  <si>
    <t>FMEM01</t>
  </si>
  <si>
    <t>FMEM02</t>
  </si>
  <si>
    <t>FMEM03</t>
  </si>
  <si>
    <t>FMEM04</t>
  </si>
  <si>
    <t>FMEM05</t>
  </si>
  <si>
    <t>FMEM06</t>
  </si>
  <si>
    <t>FMEM07</t>
  </si>
  <si>
    <t>FMEM08</t>
  </si>
  <si>
    <t>FMEM09</t>
  </si>
  <si>
    <t>FMEM11</t>
  </si>
  <si>
    <t>FMEM12</t>
  </si>
  <si>
    <t>FMEM13</t>
  </si>
  <si>
    <t>FMEM14</t>
  </si>
  <si>
    <t>FMEM15</t>
  </si>
  <si>
    <t>FMEM16</t>
  </si>
  <si>
    <t>FMEM42DCP</t>
  </si>
  <si>
    <t>Hostaleria i turisme</t>
  </si>
  <si>
    <t>HOTA42DCP</t>
  </si>
  <si>
    <t>HOT</t>
  </si>
  <si>
    <t>HOTR01DCP</t>
  </si>
  <si>
    <t>HOTR26DCP</t>
  </si>
  <si>
    <t>HOTR27</t>
  </si>
  <si>
    <t>HOTR27DCP</t>
  </si>
  <si>
    <t>HOTR28DCP</t>
  </si>
  <si>
    <t>HOTR29DCP</t>
  </si>
  <si>
    <t>HOTR53</t>
  </si>
  <si>
    <t>IEX</t>
  </si>
  <si>
    <t>IFC</t>
  </si>
  <si>
    <t>IFCX01DCP</t>
  </si>
  <si>
    <t>IFCX03DCP</t>
  </si>
  <si>
    <t>IFCX61DCP</t>
  </si>
  <si>
    <t>IMA</t>
  </si>
  <si>
    <t>IMS</t>
  </si>
  <si>
    <t>INA</t>
  </si>
  <si>
    <t>MAP</t>
  </si>
  <si>
    <t>QUI</t>
  </si>
  <si>
    <t>SAN</t>
  </si>
  <si>
    <t>SEAD01DCP</t>
  </si>
  <si>
    <t>SEA</t>
  </si>
  <si>
    <t>SEAU04DCP</t>
  </si>
  <si>
    <t>SSCE05DCP</t>
  </si>
  <si>
    <t>SSCE06DCP</t>
  </si>
  <si>
    <t>SSCE07DCP</t>
  </si>
  <si>
    <t>SSCE19</t>
  </si>
  <si>
    <t>SSC</t>
  </si>
  <si>
    <t>SSCI01DCP</t>
  </si>
  <si>
    <t>SSCL12DCP</t>
  </si>
  <si>
    <t>TCP</t>
  </si>
  <si>
    <t>TMV</t>
  </si>
  <si>
    <t>TMVU03</t>
  </si>
  <si>
    <t>Formació professionalitzadora</t>
  </si>
  <si>
    <t>Descripció</t>
  </si>
  <si>
    <t xml:space="preserve">Familia professional </t>
  </si>
  <si>
    <t>Hores Total</t>
  </si>
  <si>
    <t>MP</t>
  </si>
  <si>
    <t>MF</t>
  </si>
  <si>
    <t>Certificat de professionalitat</t>
  </si>
  <si>
    <t>ADGD0108</t>
  </si>
  <si>
    <t xml:space="preserve">Gestió comptable i gestió administrativa per a auditoria </t>
  </si>
  <si>
    <t>RD 1210/2009</t>
  </si>
  <si>
    <t>ADGD0110</t>
  </si>
  <si>
    <t>RD 1692/2011</t>
  </si>
  <si>
    <t>ADGD0208</t>
  </si>
  <si>
    <t>ADGD0210</t>
  </si>
  <si>
    <t>ADGD0308</t>
  </si>
  <si>
    <t>RD 645/2011</t>
  </si>
  <si>
    <t>ADGG0108</t>
  </si>
  <si>
    <t>ADGG0208</t>
  </si>
  <si>
    <t>ADGG0308</t>
  </si>
  <si>
    <t>ADGG0408</t>
  </si>
  <si>
    <t>ADGG0508</t>
  </si>
  <si>
    <t>ADGN0108</t>
  </si>
  <si>
    <t>ADGN0110</t>
  </si>
  <si>
    <t>RD 610/2013</t>
  </si>
  <si>
    <t>ADGN0208</t>
  </si>
  <si>
    <t>ADGN0210</t>
  </si>
  <si>
    <t>AFDA0109</t>
  </si>
  <si>
    <t>RD 1209/2009</t>
  </si>
  <si>
    <t>AFDA0110</t>
  </si>
  <si>
    <t xml:space="preserve">Condicionament físic en grup amb suport musical </t>
  </si>
  <si>
    <t>RD 1518/2011</t>
  </si>
  <si>
    <t>AFDA0111</t>
  </si>
  <si>
    <t xml:space="preserve">Fitness aquàtic i hidrocinèsia </t>
  </si>
  <si>
    <t>RD 1076/2012</t>
  </si>
  <si>
    <t>AFDA0112</t>
  </si>
  <si>
    <t xml:space="preserve">Guia per barrancs secs o aquàtics </t>
  </si>
  <si>
    <t>RD 982/2013</t>
  </si>
  <si>
    <t>AFDA0209</t>
  </si>
  <si>
    <t xml:space="preserve">Guia per itineraris eqüestres en medi natural </t>
  </si>
  <si>
    <t>RD 711/2011</t>
  </si>
  <si>
    <t>AFDA0210</t>
  </si>
  <si>
    <t xml:space="preserve">Condicionament físic en sala d'entrenament polivalent </t>
  </si>
  <si>
    <t>AFDA0211</t>
  </si>
  <si>
    <t xml:space="preserve">Animació físic-esportiva i recreativa </t>
  </si>
  <si>
    <t>AFDA0212</t>
  </si>
  <si>
    <t xml:space="preserve">Guia d'espeleologia </t>
  </si>
  <si>
    <t>AFDA0310</t>
  </si>
  <si>
    <t xml:space="preserve">Activitats de natació </t>
  </si>
  <si>
    <t>AFDA0311</t>
  </si>
  <si>
    <t xml:space="preserve">Instrucció en ioga </t>
  </si>
  <si>
    <t>AFDA0411</t>
  </si>
  <si>
    <t xml:space="preserve">Animació físic-esportiva i recreativa per a persones amb discapacitat </t>
  </si>
  <si>
    <t>AFDA0511</t>
  </si>
  <si>
    <t xml:space="preserve">Operacions auxiliars en l'organització d'activitats i funcionament d'instal·lacions esportives </t>
  </si>
  <si>
    <t>RD 611/2013</t>
  </si>
  <si>
    <t>AFDA0611</t>
  </si>
  <si>
    <t xml:space="preserve">Guia per itineraris de baixa i mitjana muntanya </t>
  </si>
  <si>
    <t>AFDP0109</t>
  </si>
  <si>
    <t xml:space="preserve">Socorrisme en instal·lacions aquàtiques </t>
  </si>
  <si>
    <t>AFDP0111</t>
  </si>
  <si>
    <t xml:space="preserve">Abalisament de pistes, senyalització i socorrisme en espais esquiables </t>
  </si>
  <si>
    <t>AFDP0209</t>
  </si>
  <si>
    <t xml:space="preserve">Socorrisme en espais aquàtics naturals </t>
  </si>
  <si>
    <t>AFDP0211</t>
  </si>
  <si>
    <t xml:space="preserve">Coordinació de serveis de socorrisme en instal·lacions i espais naturals aquàtics </t>
  </si>
  <si>
    <t>AGAC0108</t>
  </si>
  <si>
    <t>RD 1375/2008</t>
  </si>
  <si>
    <t>AGAF0108</t>
  </si>
  <si>
    <t>AGAG0108</t>
  </si>
  <si>
    <t>AGAG0208</t>
  </si>
  <si>
    <t>AGAH0108</t>
  </si>
  <si>
    <t>AGAJ0108</t>
  </si>
  <si>
    <t>RD 1211/2009</t>
  </si>
  <si>
    <t>AGAJ0109</t>
  </si>
  <si>
    <t>RD 682/2011</t>
  </si>
  <si>
    <t>AGAJ0110</t>
  </si>
  <si>
    <t>RD 1519/2011</t>
  </si>
  <si>
    <t>AGAJ0208</t>
  </si>
  <si>
    <t>AGAJ0308</t>
  </si>
  <si>
    <t>AGAN0108</t>
  </si>
  <si>
    <t>RD 1965/2008</t>
  </si>
  <si>
    <t>AGAN0109</t>
  </si>
  <si>
    <t>AGAN0110</t>
  </si>
  <si>
    <t>AGAN0111</t>
  </si>
  <si>
    <t>RD 983/2013</t>
  </si>
  <si>
    <t>AGAN0112</t>
  </si>
  <si>
    <t>AGAN0208</t>
  </si>
  <si>
    <t>AGAN0210</t>
  </si>
  <si>
    <t>AGAN0211</t>
  </si>
  <si>
    <t>RD 1784/2011</t>
  </si>
  <si>
    <t>AGAN0212</t>
  </si>
  <si>
    <t>AGAN0311</t>
  </si>
  <si>
    <t>RD 627/2013</t>
  </si>
  <si>
    <t>AGAN0312</t>
  </si>
  <si>
    <t>AGAN0411</t>
  </si>
  <si>
    <t>AGAN0511</t>
  </si>
  <si>
    <t>AGAO0108</t>
  </si>
  <si>
    <t>AGAO0208</t>
  </si>
  <si>
    <t>AGAO0308M</t>
  </si>
  <si>
    <t>AGAP0108</t>
  </si>
  <si>
    <t>AGAP0208</t>
  </si>
  <si>
    <t>AGAR0108</t>
  </si>
  <si>
    <t>AGAR0109</t>
  </si>
  <si>
    <t>AGAR0110</t>
  </si>
  <si>
    <t>AGAR0111</t>
  </si>
  <si>
    <t>AGAR0208</t>
  </si>
  <si>
    <t>AGAR0209</t>
  </si>
  <si>
    <t>AGAR0211</t>
  </si>
  <si>
    <t>AGAR0309</t>
  </si>
  <si>
    <t>AGAU0108</t>
  </si>
  <si>
    <t>AGAU0110</t>
  </si>
  <si>
    <t>AGAU0111</t>
  </si>
  <si>
    <t>AGAU0112</t>
  </si>
  <si>
    <t>AGAU0208</t>
  </si>
  <si>
    <t>AGAU0210</t>
  </si>
  <si>
    <t>AGAU0211</t>
  </si>
  <si>
    <t>AGAX0108</t>
  </si>
  <si>
    <t>AGAX0208</t>
  </si>
  <si>
    <t>ARGA0110</t>
  </si>
  <si>
    <t>Arts gràfiques</t>
  </si>
  <si>
    <t>RD 1520/2011</t>
  </si>
  <si>
    <t>ARGA0111</t>
  </si>
  <si>
    <t>RD 612/2013</t>
  </si>
  <si>
    <t>ARGA0112</t>
  </si>
  <si>
    <t>RD 984/2013</t>
  </si>
  <si>
    <t>ARGA0211</t>
  </si>
  <si>
    <t>ARGA0311</t>
  </si>
  <si>
    <t>ARGC0109</t>
  </si>
  <si>
    <t>RD 712/2011</t>
  </si>
  <si>
    <t>ARGC0110</t>
  </si>
  <si>
    <t>ARGC0112</t>
  </si>
  <si>
    <t>ARGC0209</t>
  </si>
  <si>
    <t>ARGG0110</t>
  </si>
  <si>
    <t>ARGG0112</t>
  </si>
  <si>
    <t>ARGG0212</t>
  </si>
  <si>
    <t>ARGI0109</t>
  </si>
  <si>
    <t>ARGI0110</t>
  </si>
  <si>
    <t>ARGI0112</t>
  </si>
  <si>
    <t>ARGI0209</t>
  </si>
  <si>
    <t>RD 1213/2009</t>
  </si>
  <si>
    <t>ARGI0210</t>
  </si>
  <si>
    <t>ARGI0309</t>
  </si>
  <si>
    <t>ARGI0310</t>
  </si>
  <si>
    <t>ARGN0109</t>
  </si>
  <si>
    <t>ARGN0110</t>
  </si>
  <si>
    <t>ARGN0210</t>
  </si>
  <si>
    <t>ARGP0110</t>
  </si>
  <si>
    <t>ARGP0112</t>
  </si>
  <si>
    <t>ARGP0210</t>
  </si>
  <si>
    <t>ARGT0109</t>
  </si>
  <si>
    <t>ARGT0111</t>
  </si>
  <si>
    <t>ARGT0112</t>
  </si>
  <si>
    <t>ARGT0211</t>
  </si>
  <si>
    <t>ARGT0311</t>
  </si>
  <si>
    <t>ARGT0411</t>
  </si>
  <si>
    <t>ARTA0111</t>
  </si>
  <si>
    <t xml:space="preserve">Talla d'elements decoratius en fusta </t>
  </si>
  <si>
    <t>Arts i artesania</t>
  </si>
  <si>
    <t>RD 613/2013</t>
  </si>
  <si>
    <t>ARTA0112</t>
  </si>
  <si>
    <t xml:space="preserve">Elaboració d'obres de forja artesanal </t>
  </si>
  <si>
    <t>RD 985/2013</t>
  </si>
  <si>
    <t>ARTB0111</t>
  </si>
  <si>
    <t xml:space="preserve">Elaboració d'articles d'argenteria </t>
  </si>
  <si>
    <t>ARTB0112</t>
  </si>
  <si>
    <t xml:space="preserve">Reposició, muntatge i manteniment d'elements de rellotgeria fina </t>
  </si>
  <si>
    <t>ARTB0211</t>
  </si>
  <si>
    <t xml:space="preserve">Reparació de joieria </t>
  </si>
  <si>
    <t>ARTG0112</t>
  </si>
  <si>
    <t xml:space="preserve">Manteniment i reparació d'instruments de vent-metall </t>
  </si>
  <si>
    <t>ARTG0212</t>
  </si>
  <si>
    <t xml:space="preserve">Manteniment i reparació d'instruments de vent-fusta </t>
  </si>
  <si>
    <t>ARTG0312</t>
  </si>
  <si>
    <t xml:space="preserve">Manteniment i reparació d'instruments musicals de corda </t>
  </si>
  <si>
    <t>ARTG0412</t>
  </si>
  <si>
    <t xml:space="preserve">Afinació i harmonització de pianos </t>
  </si>
  <si>
    <t>ARTG0512</t>
  </si>
  <si>
    <t xml:space="preserve">Regulació de pianos verticals i de cua </t>
  </si>
  <si>
    <t>ARTN0109</t>
  </si>
  <si>
    <t xml:space="preserve">Elaboració artesanal de productes de vidre en calent </t>
  </si>
  <si>
    <t>RD 1521/2011</t>
  </si>
  <si>
    <t>ARTN0110</t>
  </si>
  <si>
    <t xml:space="preserve">Reproduccions de motlles i peces ceràmiques artesanals </t>
  </si>
  <si>
    <t>ARTN0111</t>
  </si>
  <si>
    <t xml:space="preserve">Motlles i matriceria artesanals per ceràmica </t>
  </si>
  <si>
    <t>RD 1693/2011</t>
  </si>
  <si>
    <t>ARTN0209</t>
  </si>
  <si>
    <t xml:space="preserve">Terrisseria artesanal </t>
  </si>
  <si>
    <t>ARTN0210</t>
  </si>
  <si>
    <t xml:space="preserve">Decoració artesanal de vidre mitjançant les aplicacions de color </t>
  </si>
  <si>
    <t>ARTN0309</t>
  </si>
  <si>
    <t xml:space="preserve">Transformació artesanal de vidre en fred </t>
  </si>
  <si>
    <t>ARTR0112</t>
  </si>
  <si>
    <t xml:space="preserve">Restauració i reparació de rellotges d'època, històrics i autòmats </t>
  </si>
  <si>
    <t>ARTU0110</t>
  </si>
  <si>
    <t xml:space="preserve">Maquinària escènica per a l'espectacle en viu </t>
  </si>
  <si>
    <t>ARTU0111</t>
  </si>
  <si>
    <t xml:space="preserve">Attrezzo per a l'espectacle en viu </t>
  </si>
  <si>
    <t>ARTU0112</t>
  </si>
  <si>
    <t xml:space="preserve">Construcció de decorats per l'escenografia d'espectacles en viu, esdeveniments i audiovisuals </t>
  </si>
  <si>
    <t>ARTU0212</t>
  </si>
  <si>
    <t xml:space="preserve">Assistència a la direcció tècnica d'espectacles en viu i esdeveniments </t>
  </si>
  <si>
    <t>COML0109</t>
  </si>
  <si>
    <t>RD 642/2011</t>
  </si>
  <si>
    <t>COML0110</t>
  </si>
  <si>
    <t>RD 1522/2011</t>
  </si>
  <si>
    <t>COML0111</t>
  </si>
  <si>
    <t>RD 614/2013</t>
  </si>
  <si>
    <t>COML0209</t>
  </si>
  <si>
    <t>COML0210</t>
  </si>
  <si>
    <t>COML0211</t>
  </si>
  <si>
    <t>COML0309</t>
  </si>
  <si>
    <t>COMM0110</t>
  </si>
  <si>
    <t>COMM0111</t>
  </si>
  <si>
    <t>COMM0112</t>
  </si>
  <si>
    <t>COMP0108</t>
  </si>
  <si>
    <t>RD 1377/2008</t>
  </si>
  <si>
    <t>COMT0110</t>
  </si>
  <si>
    <t>COMT0111</t>
  </si>
  <si>
    <t>COMT0112</t>
  </si>
  <si>
    <t>COMT0210</t>
  </si>
  <si>
    <t>COMT0211</t>
  </si>
  <si>
    <t>RD 1694/2011</t>
  </si>
  <si>
    <t>COMT0311</t>
  </si>
  <si>
    <t>COMT0411</t>
  </si>
  <si>
    <t>COMV0108</t>
  </si>
  <si>
    <t>ELEE0108</t>
  </si>
  <si>
    <t>RD 1214/2009</t>
  </si>
  <si>
    <t>ELEE0109</t>
  </si>
  <si>
    <t>RD 683/2011</t>
  </si>
  <si>
    <t>ELEE0110</t>
  </si>
  <si>
    <t>RD 1523/2011</t>
  </si>
  <si>
    <t>ELEE0209</t>
  </si>
  <si>
    <t>ELEE0210</t>
  </si>
  <si>
    <t>ELEE0310</t>
  </si>
  <si>
    <t>ELEE0410</t>
  </si>
  <si>
    <t>ELEE0510</t>
  </si>
  <si>
    <t>ELEE0610</t>
  </si>
  <si>
    <t>ELEM0110</t>
  </si>
  <si>
    <t>RD1523/2011</t>
  </si>
  <si>
    <t>ELEM0111</t>
  </si>
  <si>
    <t>RD 1077/2012</t>
  </si>
  <si>
    <t>ELEM0210</t>
  </si>
  <si>
    <t>ELEM0211</t>
  </si>
  <si>
    <t>RD 616/2013</t>
  </si>
  <si>
    <t>ELEM0311</t>
  </si>
  <si>
    <t>ELEM0411</t>
  </si>
  <si>
    <t>ELEM0511</t>
  </si>
  <si>
    <t>ELEQ0108</t>
  </si>
  <si>
    <t>ELEQ0111</t>
  </si>
  <si>
    <t>ELEQ0208</t>
  </si>
  <si>
    <t>ELEQ0211</t>
  </si>
  <si>
    <t>ELEQ0311</t>
  </si>
  <si>
    <t>ELES0108</t>
  </si>
  <si>
    <t>ELES0109</t>
  </si>
  <si>
    <t>ELES0110</t>
  </si>
  <si>
    <t>ELES0111</t>
  </si>
  <si>
    <t>ELES0208</t>
  </si>
  <si>
    <t>ELES0209</t>
  </si>
  <si>
    <t>ELES0210</t>
  </si>
  <si>
    <t>ELES0211</t>
  </si>
  <si>
    <t>ELES0311</t>
  </si>
  <si>
    <t>ELES0411</t>
  </si>
  <si>
    <t>ENA</t>
  </si>
  <si>
    <t>ENAA0109</t>
  </si>
  <si>
    <t>Energia i aigua</t>
  </si>
  <si>
    <t>RD 643/2011</t>
  </si>
  <si>
    <t>ENAA0112</t>
  </si>
  <si>
    <t>RD 987/2013</t>
  </si>
  <si>
    <t>ENAC0108</t>
  </si>
  <si>
    <t>ENAE0108</t>
  </si>
  <si>
    <t>RD 1381/2008</t>
  </si>
  <si>
    <t>ENAE0111</t>
  </si>
  <si>
    <t>RD 617/2013</t>
  </si>
  <si>
    <t>ENAE0208</t>
  </si>
  <si>
    <t>RD 1967/2008</t>
  </si>
  <si>
    <t>ENAE0308</t>
  </si>
  <si>
    <t>ENAE0408</t>
  </si>
  <si>
    <t>ENAE0508</t>
  </si>
  <si>
    <t>RD 1215/2009</t>
  </si>
  <si>
    <t>ENAL0108</t>
  </si>
  <si>
    <t>ENAL0110</t>
  </si>
  <si>
    <t>RD 1524/2011</t>
  </si>
  <si>
    <t>ENAL0210</t>
  </si>
  <si>
    <t>ENAS0108</t>
  </si>
  <si>
    <t>ENAS0110</t>
  </si>
  <si>
    <t>ENAS0208</t>
  </si>
  <si>
    <t>ENAT0108</t>
  </si>
  <si>
    <t>EOCB0108</t>
  </si>
  <si>
    <t>RD 1212/2009</t>
  </si>
  <si>
    <t>EOCB0109</t>
  </si>
  <si>
    <t>RD 644/2011</t>
  </si>
  <si>
    <t>EOCB0110</t>
  </si>
  <si>
    <t>RD 615/2013</t>
  </si>
  <si>
    <t>EOCB0111</t>
  </si>
  <si>
    <t>EOCB0208</t>
  </si>
  <si>
    <t>EOCB0209</t>
  </si>
  <si>
    <t>EOCB0210</t>
  </si>
  <si>
    <t>EOCB0211</t>
  </si>
  <si>
    <t>EOCB0310</t>
  </si>
  <si>
    <t>EOCB0311</t>
  </si>
  <si>
    <t>EOCE0109</t>
  </si>
  <si>
    <t>EOCE0111</t>
  </si>
  <si>
    <t>EOCE0211</t>
  </si>
  <si>
    <t>EOCH0108</t>
  </si>
  <si>
    <t>RD 1966/2008</t>
  </si>
  <si>
    <t>EOCJ0109</t>
  </si>
  <si>
    <t>RD 986/2013</t>
  </si>
  <si>
    <t>EOCJ0110</t>
  </si>
  <si>
    <t>EOCJ0111</t>
  </si>
  <si>
    <t>EOCJ0211</t>
  </si>
  <si>
    <t>EOCJ0311</t>
  </si>
  <si>
    <t>EOCO0108</t>
  </si>
  <si>
    <t>EOCO0109</t>
  </si>
  <si>
    <t>EOCO0112</t>
  </si>
  <si>
    <t>EOCO0208</t>
  </si>
  <si>
    <t>EOCO0212</t>
  </si>
  <si>
    <t>FMEA0111</t>
  </si>
  <si>
    <t>RD 1078/2012</t>
  </si>
  <si>
    <t>FMEA0211</t>
  </si>
  <si>
    <t>FMEC0108</t>
  </si>
  <si>
    <t>RD 1216/2009</t>
  </si>
  <si>
    <t>FMEC0109</t>
  </si>
  <si>
    <t>RD 684/2011</t>
  </si>
  <si>
    <t>FMEC0110</t>
  </si>
  <si>
    <t>RD 1525/2011</t>
  </si>
  <si>
    <t>FMEC0208</t>
  </si>
  <si>
    <t>FMEC0209</t>
  </si>
  <si>
    <t>FMEC0210</t>
  </si>
  <si>
    <t>FMEC0309</t>
  </si>
  <si>
    <t>FMEE0108</t>
  </si>
  <si>
    <t>FMEE0208</t>
  </si>
  <si>
    <t>FMEE0308</t>
  </si>
  <si>
    <t>FMEF0108</t>
  </si>
  <si>
    <t>RD 1969/2008</t>
  </si>
  <si>
    <t>FMEF0208</t>
  </si>
  <si>
    <t>FMEF0308</t>
  </si>
  <si>
    <t>FMEH0109</t>
  </si>
  <si>
    <t>FMEH0110</t>
  </si>
  <si>
    <t>FMEH0209</t>
  </si>
  <si>
    <t>FMEH0309</t>
  </si>
  <si>
    <t>FMEH0409</t>
  </si>
  <si>
    <t>FMEM0109</t>
  </si>
  <si>
    <t>FMEM0111</t>
  </si>
  <si>
    <t>RD 618/2013</t>
  </si>
  <si>
    <t>FMEM0209</t>
  </si>
  <si>
    <t>FMEM0211</t>
  </si>
  <si>
    <t>RD 619/2013</t>
  </si>
  <si>
    <t>FMEM0309</t>
  </si>
  <si>
    <t>FMEM0311</t>
  </si>
  <si>
    <t>FMEM0409</t>
  </si>
  <si>
    <t>FMEM0411</t>
  </si>
  <si>
    <t>RD 628/2013</t>
  </si>
  <si>
    <t>HOTA0108</t>
  </si>
  <si>
    <t>RD 1376/2008</t>
  </si>
  <si>
    <t>HOTA0208</t>
  </si>
  <si>
    <t>HOTA0308</t>
  </si>
  <si>
    <t>HOTG0108</t>
  </si>
  <si>
    <t>HOTG0208</t>
  </si>
  <si>
    <t>HOTI0108</t>
  </si>
  <si>
    <t>HOTJ0110</t>
  </si>
  <si>
    <t>RD 1695/2011</t>
  </si>
  <si>
    <t>HOTJ0111</t>
  </si>
  <si>
    <t>HOTR0108</t>
  </si>
  <si>
    <t>HOTR0109</t>
  </si>
  <si>
    <t>RD 685/2011</t>
  </si>
  <si>
    <t>HOTR0110</t>
  </si>
  <si>
    <t>RD 1526/2011</t>
  </si>
  <si>
    <t>HOTR0208</t>
  </si>
  <si>
    <t>HOTR0209</t>
  </si>
  <si>
    <t>HOTR0210</t>
  </si>
  <si>
    <t>HOTR0308</t>
  </si>
  <si>
    <t>HOTR0309</t>
  </si>
  <si>
    <t>HOTR0408</t>
  </si>
  <si>
    <t>HOTR0409</t>
  </si>
  <si>
    <t>HOTR0508</t>
  </si>
  <si>
    <t>RD 1256/2009</t>
  </si>
  <si>
    <t>HOTR0509</t>
  </si>
  <si>
    <t>HOTR0608</t>
  </si>
  <si>
    <t>HOTT0112</t>
  </si>
  <si>
    <t>HOTU0109</t>
  </si>
  <si>
    <t>HOTU0111</t>
  </si>
  <si>
    <t>IEXD0108</t>
  </si>
  <si>
    <t>Indústries extratives</t>
  </si>
  <si>
    <t>RD 1217/2009</t>
  </si>
  <si>
    <t>IEXD0109</t>
  </si>
  <si>
    <t>RD 713/2011</t>
  </si>
  <si>
    <t>IEXD0208</t>
  </si>
  <si>
    <t>IEXD0209</t>
  </si>
  <si>
    <t>IEXD0308</t>
  </si>
  <si>
    <t>IEXD0309</t>
  </si>
  <si>
    <t>IEXD0409</t>
  </si>
  <si>
    <t>IEXM0109</t>
  </si>
  <si>
    <t>IEXM0110</t>
  </si>
  <si>
    <t>RD 1530/2011</t>
  </si>
  <si>
    <t>IEXM0209</t>
  </si>
  <si>
    <t>IEXM0210</t>
  </si>
  <si>
    <t>IEXM0309</t>
  </si>
  <si>
    <t>IEXM0310</t>
  </si>
  <si>
    <t>IEXM0409</t>
  </si>
  <si>
    <t>IEXM0509</t>
  </si>
  <si>
    <t>IEXM0609</t>
  </si>
  <si>
    <t>IEXM0709</t>
  </si>
  <si>
    <t>IEXM0809</t>
  </si>
  <si>
    <t>IFCD0110</t>
  </si>
  <si>
    <t>RD 1531/2011</t>
  </si>
  <si>
    <t>IFCD0111</t>
  </si>
  <si>
    <t>IFCD0112</t>
  </si>
  <si>
    <t>RD 620/2013</t>
  </si>
  <si>
    <t>IFCD0210</t>
  </si>
  <si>
    <t>IFCD0211</t>
  </si>
  <si>
    <t>IFCM0110</t>
  </si>
  <si>
    <t>IFCM0111</t>
  </si>
  <si>
    <t>RD 621/2013</t>
  </si>
  <si>
    <t>IFCM0210</t>
  </si>
  <si>
    <t>IFCM0310</t>
  </si>
  <si>
    <t>IFCM0410</t>
  </si>
  <si>
    <t>IFCT0108</t>
  </si>
  <si>
    <t>RD 1218/2009</t>
  </si>
  <si>
    <t>IFCT0109</t>
  </si>
  <si>
    <t>RD 686/2011</t>
  </si>
  <si>
    <t>IFCT0110</t>
  </si>
  <si>
    <t>IFCT0209</t>
  </si>
  <si>
    <t>IFCT0210</t>
  </si>
  <si>
    <t>IFCT0309</t>
  </si>
  <si>
    <t>IFCT0310</t>
  </si>
  <si>
    <t>IFCT0409</t>
  </si>
  <si>
    <t>IFCT0410</t>
  </si>
  <si>
    <t>IFCT0509</t>
  </si>
  <si>
    <t>IFCT0510</t>
  </si>
  <si>
    <t>IFCT0609</t>
  </si>
  <si>
    <t>IFCT0610</t>
  </si>
  <si>
    <t>IMAI0108</t>
  </si>
  <si>
    <t>RD 1375/2009</t>
  </si>
  <si>
    <t>IMAI0110</t>
  </si>
  <si>
    <t>RD 1079/2012</t>
  </si>
  <si>
    <t>IMAI0208</t>
  </si>
  <si>
    <t>RD 715/2011</t>
  </si>
  <si>
    <t>IMAI0210</t>
  </si>
  <si>
    <t>IMAQ0108</t>
  </si>
  <si>
    <t>IMAQ0110</t>
  </si>
  <si>
    <t>IMAQ0208</t>
  </si>
  <si>
    <t>IMAQ0210</t>
  </si>
  <si>
    <t>IMAR0108</t>
  </si>
  <si>
    <t>IMAR0109</t>
  </si>
  <si>
    <t>IMAR0208</t>
  </si>
  <si>
    <t>IMAR0209</t>
  </si>
  <si>
    <t>IMAR0308</t>
  </si>
  <si>
    <t>IMAR0309</t>
  </si>
  <si>
    <t>IMAR0408</t>
  </si>
  <si>
    <t>IMAR0409</t>
  </si>
  <si>
    <t>IMAR0508</t>
  </si>
  <si>
    <t>IMAR0509</t>
  </si>
  <si>
    <t>IMPE0108</t>
  </si>
  <si>
    <t>IMP</t>
  </si>
  <si>
    <t>IMPE0109</t>
  </si>
  <si>
    <t>RD 725/2011</t>
  </si>
  <si>
    <t>IMPE0110</t>
  </si>
  <si>
    <t>RD 1527/2011</t>
  </si>
  <si>
    <t>IMPE0111</t>
  </si>
  <si>
    <t>IMPE0209</t>
  </si>
  <si>
    <t>IMPE0210</t>
  </si>
  <si>
    <t>IMPE0211</t>
  </si>
  <si>
    <t>RD 622/2013</t>
  </si>
  <si>
    <t>IMPP0108</t>
  </si>
  <si>
    <t>RD 1373/2008</t>
  </si>
  <si>
    <t>IMPP0208</t>
  </si>
  <si>
    <t>IMPP0308</t>
  </si>
  <si>
    <t>IMPQ0108</t>
  </si>
  <si>
    <t>RD 1379/2009</t>
  </si>
  <si>
    <t>IMPQ0109</t>
  </si>
  <si>
    <t>IMPQ0208</t>
  </si>
  <si>
    <t>RD 716/2011</t>
  </si>
  <si>
    <t>IMPQ0308</t>
  </si>
  <si>
    <t>IMSD0108</t>
  </si>
  <si>
    <t>RD 1380/2008</t>
  </si>
  <si>
    <t>IMSE0109</t>
  </si>
  <si>
    <t>RD 623/2013</t>
  </si>
  <si>
    <t>IMSE0111</t>
  </si>
  <si>
    <t>IMST0109</t>
  </si>
  <si>
    <t>IMST0110</t>
  </si>
  <si>
    <t>RD 1528/2011</t>
  </si>
  <si>
    <t>IMST0210</t>
  </si>
  <si>
    <t>IMSV0108</t>
  </si>
  <si>
    <t>RD 1374/2009</t>
  </si>
  <si>
    <t>IMSV0109</t>
  </si>
  <si>
    <t>IMSV0208</t>
  </si>
  <si>
    <t>IMSV0209</t>
  </si>
  <si>
    <t>IMSV0308</t>
  </si>
  <si>
    <t>IMSV0408</t>
  </si>
  <si>
    <t>INAD0108</t>
  </si>
  <si>
    <t>Indútria alimentària</t>
  </si>
  <si>
    <t>RD 646/2011</t>
  </si>
  <si>
    <t>INAD0109</t>
  </si>
  <si>
    <t>INAD0110</t>
  </si>
  <si>
    <t>RD 1529/2011</t>
  </si>
  <si>
    <t>INAD0210</t>
  </si>
  <si>
    <t>INAD0310</t>
  </si>
  <si>
    <t>INAE0109</t>
  </si>
  <si>
    <t>INAE0110</t>
  </si>
  <si>
    <t>INAE0209</t>
  </si>
  <si>
    <t>INAF0108</t>
  </si>
  <si>
    <t>RD 1380/2009</t>
  </si>
  <si>
    <t>INAF0109</t>
  </si>
  <si>
    <t>INAF0110</t>
  </si>
  <si>
    <t>INAH0109</t>
  </si>
  <si>
    <t>INAH0110</t>
  </si>
  <si>
    <t>INAH0209</t>
  </si>
  <si>
    <t>INAH0210</t>
  </si>
  <si>
    <t>INAH0310</t>
  </si>
  <si>
    <t>INAI0108</t>
  </si>
  <si>
    <t>INAI0109</t>
  </si>
  <si>
    <t>INAI0208</t>
  </si>
  <si>
    <t>INAJ0109</t>
  </si>
  <si>
    <t>INAJ0110</t>
  </si>
  <si>
    <t>INAK0109</t>
  </si>
  <si>
    <t>INAK0110</t>
  </si>
  <si>
    <t>INAK0209</t>
  </si>
  <si>
    <t>INAQ0108</t>
  </si>
  <si>
    <t>INAV0109</t>
  </si>
  <si>
    <t>INAV0110</t>
  </si>
  <si>
    <t>MAM</t>
  </si>
  <si>
    <t>MAMA0109</t>
  </si>
  <si>
    <t>RD 717/2011</t>
  </si>
  <si>
    <t>MAMA0110</t>
  </si>
  <si>
    <t>RD 1532/2011</t>
  </si>
  <si>
    <t>MAMA0209</t>
  </si>
  <si>
    <t>MAMA0210</t>
  </si>
  <si>
    <t>MAMA0309</t>
  </si>
  <si>
    <t>MAMA0310</t>
  </si>
  <si>
    <t>MAMB0110</t>
  </si>
  <si>
    <t>MAMB0210</t>
  </si>
  <si>
    <t>MAMD0109</t>
  </si>
  <si>
    <t>MAMD0110</t>
  </si>
  <si>
    <t>MAMD0209</t>
  </si>
  <si>
    <t>MAMD0210</t>
  </si>
  <si>
    <t>RD 1533/2011</t>
  </si>
  <si>
    <t>MAMD0309</t>
  </si>
  <si>
    <t>MAMR0108</t>
  </si>
  <si>
    <t>RD 1968/2008</t>
  </si>
  <si>
    <t>MAMR0208</t>
  </si>
  <si>
    <t>MAMR0308</t>
  </si>
  <si>
    <t>MAMR0408</t>
  </si>
  <si>
    <t>MAMS0108</t>
  </si>
  <si>
    <t>RD 1378/2008</t>
  </si>
  <si>
    <t>MAPB0112</t>
  </si>
  <si>
    <t>Maritim pesquer</t>
  </si>
  <si>
    <t>RD 988/2013</t>
  </si>
  <si>
    <t>MAPN0108</t>
  </si>
  <si>
    <t>RD 1376/2009</t>
  </si>
  <si>
    <t>MAPN0109</t>
  </si>
  <si>
    <t>RD 718/2011</t>
  </si>
  <si>
    <t>MAPN0110</t>
  </si>
  <si>
    <t>MAPN0111</t>
  </si>
  <si>
    <t>RD 1774/2011</t>
  </si>
  <si>
    <t>MAPN0112</t>
  </si>
  <si>
    <t>MAPN0209</t>
  </si>
  <si>
    <t>MAPN0210</t>
  </si>
  <si>
    <t>MAPN0211</t>
  </si>
  <si>
    <t>MAPN0212</t>
  </si>
  <si>
    <t>MAPN0310</t>
  </si>
  <si>
    <t>MAPN0312</t>
  </si>
  <si>
    <t>MAPN0410</t>
  </si>
  <si>
    <t>MAPN0412</t>
  </si>
  <si>
    <t>MAPN0510</t>
  </si>
  <si>
    <t>MAPN0512</t>
  </si>
  <si>
    <t>MAPN0610</t>
  </si>
  <si>
    <t>MAPN0612</t>
  </si>
  <si>
    <t>MAPN0710</t>
  </si>
  <si>
    <t>MAPN0712</t>
  </si>
  <si>
    <t>MAPU0108</t>
  </si>
  <si>
    <t>MAPU0109</t>
  </si>
  <si>
    <t>MAPU0110</t>
  </si>
  <si>
    <t>MAPU0111</t>
  </si>
  <si>
    <t>MAPU0112</t>
  </si>
  <si>
    <t>MAPU0209</t>
  </si>
  <si>
    <t>MAPU0210</t>
  </si>
  <si>
    <t>MAPU0309</t>
  </si>
  <si>
    <t>MAPU0409</t>
  </si>
  <si>
    <t>QUIA0108</t>
  </si>
  <si>
    <t>RD 1970/2008</t>
  </si>
  <si>
    <t>QUIA0110</t>
  </si>
  <si>
    <t>RD 1696/2011</t>
  </si>
  <si>
    <t>QUIA0111</t>
  </si>
  <si>
    <t>QUIA0112</t>
  </si>
  <si>
    <t>RD 989/2013</t>
  </si>
  <si>
    <t>QUIA0208</t>
  </si>
  <si>
    <t>QUIB0108</t>
  </si>
  <si>
    <t>RD 1374/2008</t>
  </si>
  <si>
    <t>QUIE0108</t>
  </si>
  <si>
    <t>QUIE0109</t>
  </si>
  <si>
    <t>RD 719/2011</t>
  </si>
  <si>
    <t>QUIE0111</t>
  </si>
  <si>
    <t>QUIE0208</t>
  </si>
  <si>
    <t>QUIE0308</t>
  </si>
  <si>
    <t>QUIE0408</t>
  </si>
  <si>
    <t>RD 1534/2011</t>
  </si>
  <si>
    <t>QUIL0108</t>
  </si>
  <si>
    <t>QUIM0109</t>
  </si>
  <si>
    <t>QUIM0110</t>
  </si>
  <si>
    <t>QUIM0210</t>
  </si>
  <si>
    <t>QUIM0309</t>
  </si>
  <si>
    <t>QUIO0109</t>
  </si>
  <si>
    <t>QUIO0110</t>
  </si>
  <si>
    <t>QUIO0112</t>
  </si>
  <si>
    <t>QUIO0212</t>
  </si>
  <si>
    <t>QUIT0109</t>
  </si>
  <si>
    <t>QUIT0110</t>
  </si>
  <si>
    <t>QUIT0209</t>
  </si>
  <si>
    <t>QUIT0309</t>
  </si>
  <si>
    <t>QUIT0409</t>
  </si>
  <si>
    <t>QUIT0509</t>
  </si>
  <si>
    <t>SANP0108</t>
  </si>
  <si>
    <t>SANT0108</t>
  </si>
  <si>
    <t>RD 710/2011</t>
  </si>
  <si>
    <t>SANT0208</t>
  </si>
  <si>
    <t>SEAD0111</t>
  </si>
  <si>
    <t>RD 624/2013</t>
  </si>
  <si>
    <t>SEAD0112</t>
  </si>
  <si>
    <t>RD 548/2014</t>
  </si>
  <si>
    <t>SEAD0211</t>
  </si>
  <si>
    <t>SEAD0212</t>
  </si>
  <si>
    <t>SEAD0311</t>
  </si>
  <si>
    <t>SEAD0312</t>
  </si>
  <si>
    <t>SEAD0411</t>
  </si>
  <si>
    <t>SEAD0412</t>
  </si>
  <si>
    <t>SEAD0511</t>
  </si>
  <si>
    <t>SEAD0512</t>
  </si>
  <si>
    <t>SEAG0108</t>
  </si>
  <si>
    <t>RD 1377/2009</t>
  </si>
  <si>
    <t>SEAG0109</t>
  </si>
  <si>
    <t>RD 720/2011</t>
  </si>
  <si>
    <t>SEAG0110</t>
  </si>
  <si>
    <t>SEAG0111</t>
  </si>
  <si>
    <t>RD 1785/2011</t>
  </si>
  <si>
    <t>SEAG0112</t>
  </si>
  <si>
    <t>SEAG0209</t>
  </si>
  <si>
    <t>SEAG0210</t>
  </si>
  <si>
    <t>SEAG0211</t>
  </si>
  <si>
    <t>SEAG0212</t>
  </si>
  <si>
    <t>SEAG0309</t>
  </si>
  <si>
    <t>SEAG0311</t>
  </si>
  <si>
    <t>SSCB0109</t>
  </si>
  <si>
    <t>RD 721/2011</t>
  </si>
  <si>
    <t>SSCB0110</t>
  </si>
  <si>
    <t>RD 1697/2011</t>
  </si>
  <si>
    <t>SSCB0111</t>
  </si>
  <si>
    <t>SSCB0209</t>
  </si>
  <si>
    <t>RD 1537/2011</t>
  </si>
  <si>
    <t>SSCB0211</t>
  </si>
  <si>
    <t>SSCE0109</t>
  </si>
  <si>
    <t>SSCE0110</t>
  </si>
  <si>
    <t>SSCE0111</t>
  </si>
  <si>
    <t>RD 625/2013</t>
  </si>
  <si>
    <t>SSCE0112</t>
  </si>
  <si>
    <t>SSCE0212</t>
  </si>
  <si>
    <t>RD 990/2013</t>
  </si>
  <si>
    <t>SSCG0109</t>
  </si>
  <si>
    <t>SSCG0111</t>
  </si>
  <si>
    <t>SSCG0112</t>
  </si>
  <si>
    <t>SSCG0209</t>
  </si>
  <si>
    <t>SSCG0211</t>
  </si>
  <si>
    <t>SSCI0109</t>
  </si>
  <si>
    <t>SSCI0112</t>
  </si>
  <si>
    <t>SSCI0209</t>
  </si>
  <si>
    <t>SSCI0212</t>
  </si>
  <si>
    <t>SSCI0312</t>
  </si>
  <si>
    <t>SSCI0412</t>
  </si>
  <si>
    <t>SSCM0108</t>
  </si>
  <si>
    <t>RD 1378/2009</t>
  </si>
  <si>
    <t>SSCS0108</t>
  </si>
  <si>
    <t>RD 1379/2008</t>
  </si>
  <si>
    <t>SSCS0208</t>
  </si>
  <si>
    <t>TCPC0109</t>
  </si>
  <si>
    <t>Tèxtil, confecció i pell</t>
  </si>
  <si>
    <t>RD 722/2011</t>
  </si>
  <si>
    <t>TCPC0112</t>
  </si>
  <si>
    <t>RD 991/2013</t>
  </si>
  <si>
    <t>TCPC0212</t>
  </si>
  <si>
    <t>TCPF0109</t>
  </si>
  <si>
    <t>TCPF0110</t>
  </si>
  <si>
    <t>RD 1538/2011</t>
  </si>
  <si>
    <t>TCPF0111</t>
  </si>
  <si>
    <t>TCPF0112</t>
  </si>
  <si>
    <t>TCPF0209</t>
  </si>
  <si>
    <t>TCPF0212</t>
  </si>
  <si>
    <t>TCPF0309</t>
  </si>
  <si>
    <t>TCPF0312</t>
  </si>
  <si>
    <t>TCPF0412</t>
  </si>
  <si>
    <t>TCPF0512</t>
  </si>
  <si>
    <t>TCPF0612</t>
  </si>
  <si>
    <t>TCPF0712</t>
  </si>
  <si>
    <t>TCPF0812</t>
  </si>
  <si>
    <t>TCPF0912</t>
  </si>
  <si>
    <t>TCPN0109</t>
  </si>
  <si>
    <t>TCPN0112</t>
  </si>
  <si>
    <t>TCPN0212</t>
  </si>
  <si>
    <t>TCPN0312</t>
  </si>
  <si>
    <t>TCPN0412</t>
  </si>
  <si>
    <t>TCPN0512</t>
  </si>
  <si>
    <t>TCPN0612</t>
  </si>
  <si>
    <t>TCPP0110</t>
  </si>
  <si>
    <t>TCPP0112</t>
  </si>
  <si>
    <t>TCPP0212</t>
  </si>
  <si>
    <t>TCPP0312</t>
  </si>
  <si>
    <t>TCPP0412</t>
  </si>
  <si>
    <t>TCPP0512</t>
  </si>
  <si>
    <t>TCPP0612</t>
  </si>
  <si>
    <t>TCPP0712</t>
  </si>
  <si>
    <t>TCPP0812</t>
  </si>
  <si>
    <t>TMVB0111</t>
  </si>
  <si>
    <t>RD 626/2013</t>
  </si>
  <si>
    <t>TMVB0211</t>
  </si>
  <si>
    <t>TMVG0109</t>
  </si>
  <si>
    <t>RD 723/2011</t>
  </si>
  <si>
    <t>TMVG0110</t>
  </si>
  <si>
    <t>RD 1539/2011</t>
  </si>
  <si>
    <t>TMVG0209</t>
  </si>
  <si>
    <t>TMVG0210</t>
  </si>
  <si>
    <t>TMVG0309</t>
  </si>
  <si>
    <t>TMVG0310</t>
  </si>
  <si>
    <t>TMVG0409</t>
  </si>
  <si>
    <t>TMVI0108</t>
  </si>
  <si>
    <t>TMVI0112</t>
  </si>
  <si>
    <t>TMVI0208</t>
  </si>
  <si>
    <t>TMVL0109</t>
  </si>
  <si>
    <t>TMVL0209</t>
  </si>
  <si>
    <t>TMVL0309</t>
  </si>
  <si>
    <t>TMVL0409</t>
  </si>
  <si>
    <t>TMVL0509</t>
  </si>
  <si>
    <t>TMVL0609</t>
  </si>
  <si>
    <t>TMVO0109</t>
  </si>
  <si>
    <t>TMVO0111</t>
  </si>
  <si>
    <t>RD 992/2013</t>
  </si>
  <si>
    <t>TMVO0112</t>
  </si>
  <si>
    <t>TMVO0212</t>
  </si>
  <si>
    <t>TMVU0110</t>
  </si>
  <si>
    <t>TMVU0111</t>
  </si>
  <si>
    <t>TMVU0112</t>
  </si>
  <si>
    <t>TMVU0210</t>
  </si>
  <si>
    <t>TMVU0211</t>
  </si>
  <si>
    <t>TMVU0212</t>
  </si>
  <si>
    <t>TMVU0311</t>
  </si>
  <si>
    <t>TMVU0312</t>
  </si>
  <si>
    <t>TMVU0412</t>
  </si>
  <si>
    <t>TMVU0512</t>
  </si>
  <si>
    <t>VIC</t>
  </si>
  <si>
    <t>VICF0109</t>
  </si>
  <si>
    <t>Vidre i ceràmica</t>
  </si>
  <si>
    <t>RD 714/2011</t>
  </si>
  <si>
    <t>VICF0110</t>
  </si>
  <si>
    <t>RD 1540/2011</t>
  </si>
  <si>
    <t>VICF0111</t>
  </si>
  <si>
    <t>RD 1775/2011</t>
  </si>
  <si>
    <t>VICF0209</t>
  </si>
  <si>
    <t>VICF0210</t>
  </si>
  <si>
    <t>VICF0211</t>
  </si>
  <si>
    <t>VICF0311</t>
  </si>
  <si>
    <t>VICF0411</t>
  </si>
  <si>
    <t>VICI0109</t>
  </si>
  <si>
    <t>VICI0110</t>
  </si>
  <si>
    <t>VICI0112</t>
  </si>
  <si>
    <t>RD 993/2013</t>
  </si>
  <si>
    <t>VICI0212</t>
  </si>
  <si>
    <t>VICI0312</t>
  </si>
  <si>
    <t>VICI0412</t>
  </si>
  <si>
    <t>ACTIVITATS FÍSIQUES I ESPORTIVES</t>
  </si>
  <si>
    <t>Activitats de curses per muntanya</t>
  </si>
  <si>
    <t>Activitats bàsiques en itineraris d'iniciació de baixa i mitja muntanya</t>
  </si>
  <si>
    <t>Emergències i primers auxilis a l'hostaleria</t>
  </si>
  <si>
    <t>ADMINISTRACIÓ I GESTIÓ</t>
  </si>
  <si>
    <t>Tècniques de qualitat i millora contínua en l'excel·lència empresarial</t>
  </si>
  <si>
    <t>Gestió fiscal</t>
  </si>
  <si>
    <t>Gestió de la transparència en el sector públic i privat</t>
  </si>
  <si>
    <t>Mediació en assumptes civils i mercantils</t>
  </si>
  <si>
    <t>Metodologies Agile al sector aviació</t>
  </si>
  <si>
    <t>El poder de la resiliència per afronar situacions adverses</t>
  </si>
  <si>
    <t>Habilitats crítiques (softskills) per a evitar errors en entorns incerts i sota pressió al sector aviació</t>
  </si>
  <si>
    <t>Anàlisi de la rendibilitat en els establiments hotelers</t>
  </si>
  <si>
    <t>Comunicació i treball en equip a l'hostaleria</t>
  </si>
  <si>
    <t>Blockchain: aplicacions en empresa</t>
  </si>
  <si>
    <t>Gestor de producte digital</t>
  </si>
  <si>
    <t>Venda online a l'empresa: Xarxes socials i eines de comunicació</t>
  </si>
  <si>
    <t>Integració de SistemEs de Gestió ISO I</t>
  </si>
  <si>
    <t>Integració de SistemEs de Gestió ISO II</t>
  </si>
  <si>
    <t>Dinamització de projectes agroalimentaris i desenvolupament rural</t>
  </si>
  <si>
    <t>Anglès financer</t>
  </si>
  <si>
    <t>SAP Logística de producció</t>
  </si>
  <si>
    <t>Activitats bàsiques d'atenció al client per a persones amb discapacitat</t>
  </si>
  <si>
    <t>Activitats auxiliars administratives per a persones amb discapacitat intel·lectual</t>
  </si>
  <si>
    <t>Operacions de gravació i tractament de dades i documents per a persones amb discapacitat intel·lectual</t>
  </si>
  <si>
    <t>Operacions auxiliars en el departament d'administració i recepció per a persones amb discapacitat intel·lectual</t>
  </si>
  <si>
    <t>Procediments bàsics en serveis auxiliars administratius</t>
  </si>
  <si>
    <t>Estratègia de planificació financera familiar i inversió</t>
  </si>
  <si>
    <t>Gestió de crèdit immobiliari</t>
  </si>
  <si>
    <t>Màrqueting de productes asseguradors i financers</t>
  </si>
  <si>
    <t>Distribució d'assegurances - Nivell 2</t>
  </si>
  <si>
    <t>Anglès: gestió comercial</t>
  </si>
  <si>
    <t>AGRÀRIA</t>
  </si>
  <si>
    <t>Procediments bàsics en serveis de jardineria</t>
  </si>
  <si>
    <t>Activitats auxiliars en vivers, jardins i centres de jardineria per a persones amb discapacitat intel·lectual</t>
  </si>
  <si>
    <t>Extracció resinera mecanitzada</t>
  </si>
  <si>
    <t>Olivicultura de precisió</t>
  </si>
  <si>
    <t>Activitats auxiliars en agricultura ecològica per a persones amb discapacitat</t>
  </si>
  <si>
    <t>Cultius hidropònics en hivernacles d'alta tecnologia</t>
  </si>
  <si>
    <t>*En el cas que el conveni col·lectiu d'aplicació NO prevegi el nombres d'hores anuals de treball efectiu, als afectes del càlcul del temps dedicat a l'activitat formativa, es prendrà com a referència la jornada màxima anual legalment establerta (pel 2022 és de 1.826h/anuals)</t>
  </si>
  <si>
    <r>
      <t xml:space="preserve">Nombre d'hores de durada del contracte
</t>
    </r>
    <r>
      <rPr>
        <i/>
        <sz val="11"/>
        <color indexed="8"/>
        <rFont val="Calibri"/>
        <family val="2"/>
      </rPr>
      <t>(65% respecte la jornada màxima anual)</t>
    </r>
  </si>
  <si>
    <r>
      <t xml:space="preserve">Hores de formació subvencionables
</t>
    </r>
    <r>
      <rPr>
        <i/>
        <sz val="11"/>
        <color indexed="8"/>
        <rFont val="Calibri"/>
        <family val="2"/>
      </rPr>
      <t>(35</t>
    </r>
    <r>
      <rPr>
        <b/>
        <i/>
        <sz val="11"/>
        <color indexed="8"/>
        <rFont val="Calibri"/>
        <family val="2"/>
      </rPr>
      <t>%</t>
    </r>
    <r>
      <rPr>
        <i/>
        <sz val="11"/>
        <color indexed="8"/>
        <rFont val="Calibri"/>
        <family val="2"/>
      </rPr>
      <t xml:space="preserve"> respecte la jornada màxima anual)</t>
    </r>
  </si>
  <si>
    <r>
      <t xml:space="preserve">Hores de formació subvencionables
</t>
    </r>
    <r>
      <rPr>
        <i/>
        <sz val="11"/>
        <color indexed="8"/>
        <rFont val="Calibri"/>
        <family val="2"/>
      </rPr>
      <t>(40</t>
    </r>
    <r>
      <rPr>
        <b/>
        <i/>
        <sz val="11"/>
        <color indexed="8"/>
        <rFont val="Calibri"/>
        <family val="2"/>
      </rPr>
      <t>%</t>
    </r>
    <r>
      <rPr>
        <i/>
        <sz val="11"/>
        <color indexed="8"/>
        <rFont val="Calibri"/>
        <family val="2"/>
      </rPr>
      <t xml:space="preserve"> exepcionalment com a finalitat acreditació d'un mòdul formatiu sencer)</t>
    </r>
  </si>
  <si>
    <t>Nombre de tutors 1 tutor/a per 8-15 alumnes</t>
  </si>
  <si>
    <t>CODI</t>
  </si>
  <si>
    <t>Cercador especialitats formatives (gencat.cat)</t>
  </si>
  <si>
    <t xml:space="preserve">Assistència en la gestió dels procediments tributaris </t>
  </si>
  <si>
    <t xml:space="preserve">Gestió integrada de recursos humans </t>
  </si>
  <si>
    <t xml:space="preserve">Creació i gestió de microempreses </t>
  </si>
  <si>
    <t xml:space="preserve">Activitats de gestió administrativa </t>
  </si>
  <si>
    <t xml:space="preserve">Assistència a la direcció </t>
  </si>
  <si>
    <t xml:space="preserve">Activitats administratives en la relació amb el client </t>
  </si>
  <si>
    <t xml:space="preserve">Assistència documental i de gestió en despatxos i oficines </t>
  </si>
  <si>
    <t xml:space="preserve">Operacions auxiliars de serveis administratius i generals </t>
  </si>
  <si>
    <t xml:space="preserve">Operacions auxiliars d'enregistrament i tractament de dades i documents </t>
  </si>
  <si>
    <t xml:space="preserve">Finançament d'empreses </t>
  </si>
  <si>
    <t xml:space="preserve">Gestió comercial i tècnica d'assegurances i reassegurances privades </t>
  </si>
  <si>
    <t xml:space="preserve">Comercialització i administració de productes i serveis financers </t>
  </si>
  <si>
    <t xml:space="preserve">Mediació d'assegurances i reassegurances privades i activitats auxiliars </t>
  </si>
  <si>
    <t xml:space="preserve">Guia per itineraris amb bicicleta </t>
  </si>
  <si>
    <t xml:space="preserve">Cultius herbacis </t>
  </si>
  <si>
    <t xml:space="preserve">Fructicultura </t>
  </si>
  <si>
    <t xml:space="preserve">Producció avícola intensiva </t>
  </si>
  <si>
    <t xml:space="preserve">Producció cunícula intensiva </t>
  </si>
  <si>
    <t xml:space="preserve">Horticultura i floricultura </t>
  </si>
  <si>
    <t xml:space="preserve">Activitats auxiliars en floristeria </t>
  </si>
  <si>
    <t xml:space="preserve">Gestió i manteniment d'arbres i palmeres ornamentals </t>
  </si>
  <si>
    <t xml:space="preserve">Activitats de floristeria </t>
  </si>
  <si>
    <t xml:space="preserve">Art floral i gestió de les activitats de floristeria </t>
  </si>
  <si>
    <t xml:space="preserve">Gestió de la instal·lació i manteniment de gespes en camps esportius </t>
  </si>
  <si>
    <t xml:space="preserve">Ramaderia ecològica </t>
  </si>
  <si>
    <t xml:space="preserve">Cura i maneig de cavalls </t>
  </si>
  <si>
    <t xml:space="preserve">Doma bàsica del cavall </t>
  </si>
  <si>
    <t xml:space="preserve">Cures i maneigs d'animals utilitzats per a la investigació i altres finalitats científiques </t>
  </si>
  <si>
    <t xml:space="preserve">Assistència en els controls sanitaris en escorxadors, establiments de manipulació de caça i sales d'especejament </t>
  </si>
  <si>
    <t xml:space="preserve">Cria de cavalls </t>
  </si>
  <si>
    <t xml:space="preserve">Ferrat d'equins </t>
  </si>
  <si>
    <t xml:space="preserve">Apicultura </t>
  </si>
  <si>
    <t xml:space="preserve">Realització de procediments experimentals amb animals per a la investigació i altres finalitats científiques </t>
  </si>
  <si>
    <t xml:space="preserve">Gestió de la producció ramadera </t>
  </si>
  <si>
    <t xml:space="preserve">Cures d'animals salvatges, de zoològics i aquaris </t>
  </si>
  <si>
    <t xml:space="preserve">Producció d'animals cinegètics </t>
  </si>
  <si>
    <t xml:space="preserve">Gestió de la producció d'animals cinegètics </t>
  </si>
  <si>
    <t xml:space="preserve">Activitats auxiliars en vivers, jardins i centres de jardineria </t>
  </si>
  <si>
    <t xml:space="preserve">Instal·lació i manteniment de jardins i zones verdes </t>
  </si>
  <si>
    <t xml:space="preserve">Jardineria i restauració del paisatge </t>
  </si>
  <si>
    <t xml:space="preserve">Producció porcina de reproducció i cria </t>
  </si>
  <si>
    <t xml:space="preserve">Producció porcina de recria i esquer </t>
  </si>
  <si>
    <t xml:space="preserve">Aprofitaments forestals </t>
  </si>
  <si>
    <t xml:space="preserve">Gestió de repoblacions forestals i tractaments silvícoles </t>
  </si>
  <si>
    <t xml:space="preserve">Gestió d'aprofitaments forestals </t>
  </si>
  <si>
    <t xml:space="preserve">Manteniment i millora de l'hàbitat cinegeticopiscícola </t>
  </si>
  <si>
    <t xml:space="preserve">Repoblacions forestals i tractaments silvícoles </t>
  </si>
  <si>
    <t xml:space="preserve">Activitats auxiliars en aprofitaments forestals </t>
  </si>
  <si>
    <t xml:space="preserve">Gestió dels aprofitaments cinegeticopiscícoles </t>
  </si>
  <si>
    <t xml:space="preserve">Activitats auxiliars en conservació i millora de forests </t>
  </si>
  <si>
    <t xml:space="preserve">Agricultura ecològica </t>
  </si>
  <si>
    <t xml:space="preserve">Producció de llavors i plantes en viver </t>
  </si>
  <si>
    <t xml:space="preserve">Maneig i manteniment de maquinària agrària </t>
  </si>
  <si>
    <t xml:space="preserve">Producció i recol·lecció de bolets i tòfones </t>
  </si>
  <si>
    <t xml:space="preserve">Gestió de la producció agrícola </t>
  </si>
  <si>
    <t xml:space="preserve">Gestió de la producció de llavors i plantes en viver </t>
  </si>
  <si>
    <t xml:space="preserve">Gestió de la producció i recol·lecció de bolets i tòfones </t>
  </si>
  <si>
    <t xml:space="preserve">Activitats auxiliars en ramaderia </t>
  </si>
  <si>
    <t xml:space="preserve">Activitats auxiliars en agricultura </t>
  </si>
  <si>
    <t xml:space="preserve">Gravat calcogràfic i xilogràfic </t>
  </si>
  <si>
    <t xml:space="preserve">Litografia </t>
  </si>
  <si>
    <t xml:space="preserve">Gravat i tècniques d'estampació </t>
  </si>
  <si>
    <t xml:space="preserve">Enquadernació artística </t>
  </si>
  <si>
    <t xml:space="preserve">Serigrafia artística </t>
  </si>
  <si>
    <t xml:space="preserve">Guillotinada i plegatge </t>
  </si>
  <si>
    <t xml:space="preserve">Operacions d'enquadernació industrial en rústica i tapa dura </t>
  </si>
  <si>
    <t xml:space="preserve">Gestió de la producció en l'enquadernació industrial </t>
  </si>
  <si>
    <t xml:space="preserve">Operacions en trens de cosit </t>
  </si>
  <si>
    <t xml:space="preserve">Disseny de productes gràfics </t>
  </si>
  <si>
    <t xml:space="preserve">Disseny estructural d'envasos i embalatges de paper, cartró i altres suports gràfics </t>
  </si>
  <si>
    <t xml:space="preserve">Il·lustració </t>
  </si>
  <si>
    <t xml:space="preserve">Impressió òfset </t>
  </si>
  <si>
    <t xml:space="preserve">Impressió en flexografia </t>
  </si>
  <si>
    <t xml:space="preserve">Gestió de la producció en processos d'impressió </t>
  </si>
  <si>
    <t xml:space="preserve">Impressió digital </t>
  </si>
  <si>
    <t xml:space="preserve">Impressió en gravat en relleu </t>
  </si>
  <si>
    <t xml:space="preserve">Reprografia </t>
  </si>
  <si>
    <t xml:space="preserve">Impressió en serigrafia i tampografia </t>
  </si>
  <si>
    <t xml:space="preserve">Producció editorial </t>
  </si>
  <si>
    <t xml:space="preserve">Desenvolupament de productes editorials multimèdia </t>
  </si>
  <si>
    <t xml:space="preserve">Assistència a l'edició </t>
  </si>
  <si>
    <t xml:space="preserve">Tractament i maquetació d'elements gràfics en preimpressió </t>
  </si>
  <si>
    <t xml:space="preserve">Gestió de la producció en processos de preimpressió </t>
  </si>
  <si>
    <t xml:space="preserve">Imposició i obtenció de la forma impressora </t>
  </si>
  <si>
    <t xml:space="preserve">Encunyació </t>
  </si>
  <si>
    <t xml:space="preserve">Operacions de manipulació i finalització de productes gràfics </t>
  </si>
  <si>
    <t xml:space="preserve">Gestió de la producció en transformats de paper, cartró i altres suports gràfics </t>
  </si>
  <si>
    <t xml:space="preserve">Operacions auxiliars en indústries gràfiques </t>
  </si>
  <si>
    <t xml:space="preserve">Elaboració de cartró ondulat </t>
  </si>
  <si>
    <t xml:space="preserve">Fabricació de complexos, envasos, embalatges i altres articles de paper i cartró </t>
  </si>
  <si>
    <t xml:space="preserve">Trànsit de mercaderies per carretera </t>
  </si>
  <si>
    <t xml:space="preserve">Activitats auxiliars de magatzem </t>
  </si>
  <si>
    <t xml:space="preserve">Trànsit de persones viatgeres per carretera </t>
  </si>
  <si>
    <t xml:space="preserve">Organització del transport i la distribució </t>
  </si>
  <si>
    <t xml:space="preserve">Gestió i control de l'aprovisionament </t>
  </si>
  <si>
    <t xml:space="preserve">Gestió comercial i financera del transport per carretera </t>
  </si>
  <si>
    <t xml:space="preserve">Organització i gestió de magatzems </t>
  </si>
  <si>
    <t xml:space="preserve">Màrqueting i compravenda internacional </t>
  </si>
  <si>
    <t xml:space="preserve">Assistència a la investigació de mercats </t>
  </si>
  <si>
    <t xml:space="preserve">Gestió de màrketing i comunicació </t>
  </si>
  <si>
    <t xml:space="preserve">Implantació i animació d'espais comercials </t>
  </si>
  <si>
    <t xml:space="preserve">Atenció al client, consumidor i usuari </t>
  </si>
  <si>
    <t xml:space="preserve">Gestió comercial immobiliària </t>
  </si>
  <si>
    <t xml:space="preserve">Activitats de gestió del petit comerç </t>
  </si>
  <si>
    <t xml:space="preserve">Gestió administrativa i financera del comerç internacional </t>
  </si>
  <si>
    <t xml:space="preserve">Activitats auxiliars de comerç </t>
  </si>
  <si>
    <t xml:space="preserve">Control i formació en consum </t>
  </si>
  <si>
    <t xml:space="preserve">Gestió comercial de vendes </t>
  </si>
  <si>
    <t xml:space="preserve">Activitats de venda </t>
  </si>
  <si>
    <t xml:space="preserve">Operacions auxiliars de muntatge de xarxes elèctriques </t>
  </si>
  <si>
    <t xml:space="preserve">Muntatge i manteniment d'instal·lacions elèctriques de baixa tensió </t>
  </si>
  <si>
    <t xml:space="preserve">Desenvolupament de projectes d'instal·lacions elèctriques en l'entorn d'edificis i amb fins especials </t>
  </si>
  <si>
    <t xml:space="preserve">Muntatge i manteniment de xarxes elèctriques d'alta tensió de segona i tercera categoria i centres de transformació </t>
  </si>
  <si>
    <t xml:space="preserve">Desenvolupament de projectes de xarxes elèctriques de baixa i alta tensió </t>
  </si>
  <si>
    <t xml:space="preserve">Gestió i supervisió del muntatge i manteniment d'instal·lacions elèctriques en l'entorn d'edificis </t>
  </si>
  <si>
    <t xml:space="preserve">Gestió i supervisió del muntatge i manteniment de xarxes elèctriques aèries d'alta tensió de segona i tercera categoria i centres de transformació d'intempèrie </t>
  </si>
  <si>
    <t xml:space="preserve">Gestió i supervisió del muntatge i manteniment de xarxes elèctriques subterrànies d'alta tensió de segona i tercera categoria i centres de transformació d'interior </t>
  </si>
  <si>
    <t xml:space="preserve">Gestió i supervisió del muntatge i manteniment de xarxes elèctriques de baixa tensió i enllumenat exterior </t>
  </si>
  <si>
    <t xml:space="preserve">Desenvolupament de projectes de sistemes d'automatització industrial </t>
  </si>
  <si>
    <t xml:space="preserve">Muntatge i manteniment de sistemes domòtics i inmòtics </t>
  </si>
  <si>
    <t xml:space="preserve">Gestió i supervisió del muntatge i manteniment de sistemes d'automatització industrial </t>
  </si>
  <si>
    <t xml:space="preserve">Gestió i supervisió del muntatge i manteniment de sistemes domòtics i immòtics </t>
  </si>
  <si>
    <t xml:space="preserve">Muntatge i manteniment de sistemes d'automatització industrial </t>
  </si>
  <si>
    <t xml:space="preserve">Manteniment d'electrodomèstics </t>
  </si>
  <si>
    <t xml:space="preserve">Desenvolupament de projectes de sistemes domòtics i immòtics </t>
  </si>
  <si>
    <t xml:space="preserve">Instal·lació i manteniment de sistemes d'electromedicina </t>
  </si>
  <si>
    <t xml:space="preserve">Operacions auxiliars de muntatge i manteniment d'equips elèctrics i electrònics </t>
  </si>
  <si>
    <t xml:space="preserve">Gestió i supervisió de la instal·lació i manteniment de sistemes d'electromedicina </t>
  </si>
  <si>
    <t xml:space="preserve">Reparació d'equips electrònics d'àudio i vídeo </t>
  </si>
  <si>
    <t xml:space="preserve">Manteniment d'equips electrònics </t>
  </si>
  <si>
    <t xml:space="preserve">Muntatge i manteniment d'infraestructures de telecomunicacions en edificis </t>
  </si>
  <si>
    <t xml:space="preserve">Muntatge i manteniment d'instal·lacions de megafonia, sonorització de locals i circuit tancat de televisió </t>
  </si>
  <si>
    <t xml:space="preserve">Desenvolupament de projectes d'infraestructures de telecomunicació de xarxes de veu i dades en l'entorn d'edificis </t>
  </si>
  <si>
    <t xml:space="preserve">Muntatge i manteniment d'equipament de xarxa i estacions base de telefonia </t>
  </si>
  <si>
    <t xml:space="preserve">Operacions auxiliars de muntatge d'instal·lacions electrotècniques i de telecomunicacions en edificis </t>
  </si>
  <si>
    <t xml:space="preserve">Muntatge i manteniment de sistemes de telefonia i infraestructures de xarxes locals de dades </t>
  </si>
  <si>
    <t xml:space="preserve">Gestió i supervisió del muntatge i manteniment de les infraestructures de telecomunicació i de xarxes de veu i dades en l'entorn d'edificis </t>
  </si>
  <si>
    <t xml:space="preserve">Muntatge i manteniment de sistemes de producció audiovisual i de radiodifusió </t>
  </si>
  <si>
    <t xml:space="preserve">Gestió i supervisió del muntatge i manteniment de sistemes de producció audiovisual i de radiodifusió </t>
  </si>
  <si>
    <t xml:space="preserve">Gestió i supervisió del muntatge i manteniment d'equipament de xarxa i estacions base de telefonia </t>
  </si>
  <si>
    <t xml:space="preserve">Organització i control del muntatge i manteniment de xarxes i instal·lacions d'aigua i sanejament </t>
  </si>
  <si>
    <t xml:space="preserve">Gestió de l'ús eficient de l'aigua </t>
  </si>
  <si>
    <t xml:space="preserve">Eficiència energètica d'edificis </t>
  </si>
  <si>
    <t xml:space="preserve">Muntatge i manteniment d'instal·lacions solars fotovoltaiques </t>
  </si>
  <si>
    <t xml:space="preserve">Operacions bàsiques en el muntatge i manteniment d'instal·lacions d'energies renovables </t>
  </si>
  <si>
    <t xml:space="preserve">Muntatge i manteniment d'instal·lacions solars tèrmiques </t>
  </si>
  <si>
    <t xml:space="preserve">Organització i projectes d'instal·lacions solars tèrmiques </t>
  </si>
  <si>
    <t xml:space="preserve">Gestió del muntatge i manteniment de parcs eòlics </t>
  </si>
  <si>
    <t xml:space="preserve">Organització i projectes d'instal·lacions solars fotovoltaiques </t>
  </si>
  <si>
    <t xml:space="preserve">Gestió de l'operació en centrals termoelèctriques </t>
  </si>
  <si>
    <t xml:space="preserve">Gestió de l'operació en centrals hidroelèctriques </t>
  </si>
  <si>
    <t xml:space="preserve">Gestió del muntatge i manteniment de substacions elèctriques </t>
  </si>
  <si>
    <t xml:space="preserve">Muntatge i manteniment de xarxes de gas </t>
  </si>
  <si>
    <t xml:space="preserve">Muntatge, posada en servei, manteniment, inspecció i revisió d'instal·lacions receptores i aparells de gas </t>
  </si>
  <si>
    <t xml:space="preserve">Gestió del muntatge i manteniment de xarxes de gas </t>
  </si>
  <si>
    <t xml:space="preserve">Muntatge i manteniment de xarxes d'aigua </t>
  </si>
  <si>
    <t xml:space="preserve">Fàbriques de maçoneria </t>
  </si>
  <si>
    <t xml:space="preserve">Operacions auxiliars de revestiments continus en construcció </t>
  </si>
  <si>
    <t xml:space="preserve">Pintura decorativa en construcció </t>
  </si>
  <si>
    <t xml:space="preserve">Cobertes inclinades </t>
  </si>
  <si>
    <t xml:space="preserve">Operacions auxiliars de paleta d'obra de fàbrica i de cobertes </t>
  </si>
  <si>
    <t xml:space="preserve">Operacions auxiliars d'acabats rígids i urbanització </t>
  </si>
  <si>
    <t xml:space="preserve">Revestiments amb pastes i morters en construcció </t>
  </si>
  <si>
    <t xml:space="preserve">Paviments i obra de paleta d'urbanització </t>
  </si>
  <si>
    <t xml:space="preserve">Revestiments amb peces rígides per adherència en construcció </t>
  </si>
  <si>
    <t xml:space="preserve">Pintura industrial en construcció </t>
  </si>
  <si>
    <t xml:space="preserve">Aixecaments i replanteigs </t>
  </si>
  <si>
    <t xml:space="preserve">Armadures passives per a formigó </t>
  </si>
  <si>
    <t xml:space="preserve">Encofrats </t>
  </si>
  <si>
    <t xml:space="preserve">Operacions de formigó </t>
  </si>
  <si>
    <t xml:space="preserve">Muntatge de bastides tubulars </t>
  </si>
  <si>
    <t xml:space="preserve">Instal·lació de placa de guix laminat i falsos sostres </t>
  </si>
  <si>
    <t xml:space="preserve">Impermeabilització mitjançant membranes formades amb làmines </t>
  </si>
  <si>
    <t xml:space="preserve">Instal·lació de sistemes tècnics de paviments, panells i mampares </t>
  </si>
  <si>
    <t xml:space="preserve">Operacions bàsiques de revestiments lleugers i tècnics en construcció </t>
  </si>
  <si>
    <t xml:space="preserve">Representació de projectes d'edificació </t>
  </si>
  <si>
    <t xml:space="preserve">Control de projectes i obres de construcció </t>
  </si>
  <si>
    <t xml:space="preserve">Control d'execució d'obres d'edificació </t>
  </si>
  <si>
    <t xml:space="preserve">Representació de projectes d'obra civil </t>
  </si>
  <si>
    <t xml:space="preserve">Control d'execució d'obres civils </t>
  </si>
  <si>
    <t xml:space="preserve">Muntatge d'estructures i instal·lació de sistemes i equips d'aeronaus </t>
  </si>
  <si>
    <t xml:space="preserve">Fabricació d'elements aeroespacials amb materials compostos </t>
  </si>
  <si>
    <t xml:space="preserve">Fabricació i muntatge d'instal·lacions de canonada industrial </t>
  </si>
  <si>
    <t xml:space="preserve">Producció en construccions metàl·liques </t>
  </si>
  <si>
    <t xml:space="preserve">Soldadura amb elèctrodes i revestit i TIG </t>
  </si>
  <si>
    <t xml:space="preserve">Disseny de caldereria i estructures metàl·liques </t>
  </si>
  <si>
    <t xml:space="preserve">Disseny de canonada industrial </t>
  </si>
  <si>
    <t xml:space="preserve">Soldadura oxigàs i soldadura MIG/MAG </t>
  </si>
  <si>
    <t xml:space="preserve">Disseny en la indústria naval </t>
  </si>
  <si>
    <t xml:space="preserve">Operacions auxiliars de fabricació mecànica </t>
  </si>
  <si>
    <t xml:space="preserve">Muntatge i posada en marxa de béns d'equip i maquinària industrial </t>
  </si>
  <si>
    <t xml:space="preserve">Disseny de productes de fabricació mecànica </t>
  </si>
  <si>
    <t xml:space="preserve">Fusió i colada </t>
  </si>
  <si>
    <t xml:space="preserve">Emmotllament i fabricació de mascles </t>
  </si>
  <si>
    <t xml:space="preserve">Producció en fosa i pulvimetal·lúrgia </t>
  </si>
  <si>
    <t xml:space="preserve">Mecanització per arrencament de ferritja </t>
  </si>
  <si>
    <t xml:space="preserve">Tractaments tèrmics en fabricació mecànica </t>
  </si>
  <si>
    <t xml:space="preserve">Mecanització per tall i conformat </t>
  </si>
  <si>
    <t xml:space="preserve">Tractaments superficials </t>
  </si>
  <si>
    <t xml:space="preserve">Mecanització per abrasió, electroerosió i procediments especials </t>
  </si>
  <si>
    <t xml:space="preserve">Gestió de la producció en fabricació mecànica </t>
  </si>
  <si>
    <t xml:space="preserve">Fabricació per mecanització en barra </t>
  </si>
  <si>
    <t xml:space="preserve">Producció en mecanització, conformat i muntatge mecànic </t>
  </si>
  <si>
    <t xml:space="preserve">Fabricació per mecanització a alta velocitat i alt rendiment </t>
  </si>
  <si>
    <t xml:space="preserve">Disseny d'eines de processat de xapa </t>
  </si>
  <si>
    <t xml:space="preserve">Fabricació d'encunys per a la producció de peces de xapa metàl·lica </t>
  </si>
  <si>
    <t xml:space="preserve">Disseny de motlles i models </t>
  </si>
  <si>
    <t xml:space="preserve">Fabricació de motlles per a la producció de peces polimèriques i d'aliatges lleugers </t>
  </si>
  <si>
    <t xml:space="preserve">Operacions bàsiques de pisos en allotjaments </t>
  </si>
  <si>
    <t xml:space="preserve">Gestió de pisos i neteja en allotjaments </t>
  </si>
  <si>
    <t xml:space="preserve">Recepció en allotjaments </t>
  </si>
  <si>
    <t xml:space="preserve">Creació i gestió de viatges combinats i esdeveniments </t>
  </si>
  <si>
    <t xml:space="preserve">Venda de productes i serveis turístics </t>
  </si>
  <si>
    <t xml:space="preserve">Promoció turística local i informació al visitant </t>
  </si>
  <si>
    <t xml:space="preserve">Activitats per al joc en taules de casinos </t>
  </si>
  <si>
    <t xml:space="preserve">Operacions per al joc en establiments de bingo </t>
  </si>
  <si>
    <t xml:space="preserve">Operacions bàsiques de cuina </t>
  </si>
  <si>
    <t xml:space="preserve">Operacions bàsiques de pastisseria </t>
  </si>
  <si>
    <t xml:space="preserve">Direcció i producció en cuina </t>
  </si>
  <si>
    <t xml:space="preserve">Operacions bàsiques de restaurant i bar </t>
  </si>
  <si>
    <t xml:space="preserve">Sommelieria </t>
  </si>
  <si>
    <t xml:space="preserve">Direcció i producció en pastisseria </t>
  </si>
  <si>
    <t xml:space="preserve">Operacions bàsiques de catering </t>
  </si>
  <si>
    <t xml:space="preserve">Direcció en restauració </t>
  </si>
  <si>
    <t xml:space="preserve">Cuina </t>
  </si>
  <si>
    <t xml:space="preserve">Gestió de processos de serveis en restauració </t>
  </si>
  <si>
    <t xml:space="preserve">Serveis de bar i cafeteria </t>
  </si>
  <si>
    <t xml:space="preserve">Rebosteria </t>
  </si>
  <si>
    <t xml:space="preserve">Serveis de restaurant </t>
  </si>
  <si>
    <t xml:space="preserve">Atenció en transport ferroviari </t>
  </si>
  <si>
    <t xml:space="preserve">Allotjament rural </t>
  </si>
  <si>
    <t xml:space="preserve">Guarda de refugis i albergs de muntanya </t>
  </si>
  <si>
    <t xml:space="preserve">Elaboració de la pedra natural </t>
  </si>
  <si>
    <t xml:space="preserve">Disseny i coordinació de projectes en pedra natural </t>
  </si>
  <si>
    <t xml:space="preserve">Extracció de la pedra natural </t>
  </si>
  <si>
    <t xml:space="preserve">Obres d'artesania i restauració en pedra natural </t>
  </si>
  <si>
    <t xml:space="preserve">Operacions auxiliars en plantes d'elaboració pedra natural i tractament i benefici mineral i roca </t>
  </si>
  <si>
    <t xml:space="preserve">Desenvolupament i supervisió d'obres de restauració en pedra natural </t>
  </si>
  <si>
    <t xml:space="preserve">Col·locació de pedra natural </t>
  </si>
  <si>
    <t xml:space="preserve">Operacions auxiliars en excavacions subterrànies i a cel obert </t>
  </si>
  <si>
    <t xml:space="preserve">Excavació subterrània mecanitzada d'arrencada selectiu </t>
  </si>
  <si>
    <t xml:space="preserve">Sondejos </t>
  </si>
  <si>
    <t xml:space="preserve">Excavació subterrània mecanitzada dirigida de petita secció </t>
  </si>
  <si>
    <t xml:space="preserve">Tractament i benefici de minerals, roques i altres materials </t>
  </si>
  <si>
    <t xml:space="preserve">Excavació subterrània mecanitzada a secció completa amb tuneladores </t>
  </si>
  <si>
    <t xml:space="preserve">Excavació subterrània amb explosius </t>
  </si>
  <si>
    <t xml:space="preserve">Operacions en instal·lacions de transport subterrànies en indústries extractives </t>
  </si>
  <si>
    <t xml:space="preserve">Operacions auxiliars en el muntatge i manteniment mecànic d'instal·lacions i equips d'excavacions i plantes </t>
  </si>
  <si>
    <t xml:space="preserve">Muntatge i manteniment mecànic d'instal·lacions i equips semimòbils en excavacions i planta </t>
  </si>
  <si>
    <t xml:space="preserve">Excavació a cel obert amb explosius </t>
  </si>
  <si>
    <t>Confecció i publicació de pàgines web</t>
  </si>
  <si>
    <t>Programació en llenguatges estructurats d'aplicacions de gestió</t>
  </si>
  <si>
    <t>Programació amb llenguatges orientats a objectes i bases de dades relacionals</t>
  </si>
  <si>
    <t>Desenvolupament d'aplicacions amb tecnologia web</t>
  </si>
  <si>
    <t>Sistemes de gestió d'informació</t>
  </si>
  <si>
    <t>Operació en sistemes de comunicacions de veu i dades</t>
  </si>
  <si>
    <t>Manteniment de segon nivell en sistemes de radiocomunicacions</t>
  </si>
  <si>
    <t>Manteniment de primer nivell en sistemes de radiocomunicacions</t>
  </si>
  <si>
    <t>Gestió de xarxes de veu i dades</t>
  </si>
  <si>
    <t>Gestió i supervisió d'alarmes en xarxes de comunicacions</t>
  </si>
  <si>
    <t>Operacions auxiliars de muntatge i manteniment de sistemes microinformàtics</t>
  </si>
  <si>
    <t>Seguretat dels sistemes d'informació</t>
  </si>
  <si>
    <t>Operació de xarxes departamentals</t>
  </si>
  <si>
    <t>Sistemes microinformàtics</t>
  </si>
  <si>
    <t>Operació de sistemes informàtics</t>
  </si>
  <si>
    <t>Muntatge i reparació de sistemes microinformàtics</t>
  </si>
  <si>
    <t>Administració de bases de dades</t>
  </si>
  <si>
    <t>Implantació i gestió d'elements informàtics en sistemes domòtics/immòtics, de control d'accessos i presència, i de videovigilància</t>
  </si>
  <si>
    <t>Administració i disseny de xarxes departamentals</t>
  </si>
  <si>
    <t>Administració de serveis d'internet</t>
  </si>
  <si>
    <t>Gestió de sistemes informàtics</t>
  </si>
  <si>
    <t>Programació de sistemes informàtics</t>
  </si>
  <si>
    <t>Administració i programació en sistemes de planificació de recursos empresarials i de gestió de relacions amb clients</t>
  </si>
  <si>
    <t>Operacions de fontaneria i calefacció-climatització domèstica</t>
  </si>
  <si>
    <t>Instal · lació i manteniment de sistemes d'aïllament tèrmic, acústic i protecció passiva contra el foc</t>
  </si>
  <si>
    <t>Planificació, gestió i realització del manteniment i supervisió del muntatge de xarxes i sistemes de distribució de fluids</t>
  </si>
  <si>
    <t>Gestió i supervisió del muntatge i el manteniment de sistemes d'aïllament tèrmic, acústic i contra el foc</t>
  </si>
  <si>
    <t>Manteniment i muntatge mecànic d'equip industrial</t>
  </si>
  <si>
    <t>Instal·lació i manteniment d'ascensors i altres equips fixos d'elevació i transport</t>
  </si>
  <si>
    <t>Planificació, gestió i realització del manteniment i supervisió del muntatge de maquinària, equip industrial i línies automatitzades de producció</t>
  </si>
  <si>
    <t>Desenvolupament de projectes d'instal · lacions de manutenció, elevació i transport</t>
  </si>
  <si>
    <t>Muntatge i manteniment d'instal·lacions frigorífiques</t>
  </si>
  <si>
    <t>Desenvolupament de projectes d'instal·lacions de climatització i ventilació-extracció</t>
  </si>
  <si>
    <t>Muntatge i manteniment d'instal·lacions de climatització i ventilació-extracció</t>
  </si>
  <si>
    <t>Desenvolupament de projectes dinstal·lacions frigorífiques</t>
  </si>
  <si>
    <t>Desenvolupament de projectes de xarxes i sistemes de distribució de fluids</t>
  </si>
  <si>
    <t>Planificació, gestió i realització del manteniment i supervisió del muntatge d'instal·lacions frigorífiques</t>
  </si>
  <si>
    <t>Muntatge i manteniment d'instal·lacions calorífiques</t>
  </si>
  <si>
    <t>Planificació, gestió i realització del manteniment i supervisió del muntatge d'instal·lacions de climatització i ventilació-extracció</t>
  </si>
  <si>
    <t>Desenvolupament de projectes d'instal·lacions calorífiques</t>
  </si>
  <si>
    <t>Planificació, gestió i realització del manteniment i supervisió del muntatge d'instal·lacions calorífiques</t>
  </si>
  <si>
    <t>Bronzejat, maquillatge i depilació avançada</t>
  </si>
  <si>
    <t>Massatges estètics i tècniques sensorials associades</t>
  </si>
  <si>
    <t>Assessoria integral d'imatge personal</t>
  </si>
  <si>
    <t>Maquillatge integral</t>
  </si>
  <si>
    <t>Tractaments estètics</t>
  </si>
  <si>
    <t>Caracterització de personatges</t>
  </si>
  <si>
    <t>Cures estètiques de mans i peus</t>
  </si>
  <si>
    <t>Serveis estètics d'higiene, depilació i maquillatge</t>
  </si>
  <si>
    <t>Hidrotermal</t>
  </si>
  <si>
    <t>Serveis auxiliars de perruqueria</t>
  </si>
  <si>
    <t>Perruqueria tecnicoartística</t>
  </si>
  <si>
    <t>Perruqueria</t>
  </si>
  <si>
    <t>Tractaments capil·lars estètics</t>
  </si>
  <si>
    <t>Assistència a la realització en televisió</t>
  </si>
  <si>
    <t>Luminotècnia per a l'espectacle en viu</t>
  </si>
  <si>
    <t>Animació musical i visual en viu i en directe</t>
  </si>
  <si>
    <t>Producció fotogràfica</t>
  </si>
  <si>
    <t>Operacions de producció de laboratori d'imatge</t>
  </si>
  <si>
    <t>Producció en laboratori d'imatge</t>
  </si>
  <si>
    <t>Assistència a la producció cinematogràfica i d'obres audiovisuals</t>
  </si>
  <si>
    <t>Muntatge i postproducció d'audiovisuals</t>
  </si>
  <si>
    <t>Assistència a la producció en televisió</t>
  </si>
  <si>
    <t>Desenvolupament de productes audiovisuals multimèdia interactius</t>
  </si>
  <si>
    <t>Càmera cinematogràfica, vídeo i televisió</t>
  </si>
  <si>
    <t>Assistència a la direcció cinematogràfica i d'obres audiovisuals</t>
  </si>
  <si>
    <t xml:space="preserve">Operacions auxiliars d'elaboració a la indústria alimentària </t>
  </si>
  <si>
    <t xml:space="preserve">Elaboració de sucre </t>
  </si>
  <si>
    <t xml:space="preserve">Fabricació de productes de cafès i succedanis de cafè </t>
  </si>
  <si>
    <t xml:space="preserve">Elaboració de productes per a l'alimentació animal </t>
  </si>
  <si>
    <t xml:space="preserve">Fabricació de productes de torrat i de aperitius extrusionats </t>
  </si>
  <si>
    <t xml:space="preserve">Formatgeria </t>
  </si>
  <si>
    <t xml:space="preserve">Indústries làcties </t>
  </si>
  <si>
    <t xml:space="preserve">Elaboració de llets de consum i productes lactis </t>
  </si>
  <si>
    <t xml:space="preserve">Fleca i Brioixeria </t>
  </si>
  <si>
    <t xml:space="preserve">Pastisseria i confiteria </t>
  </si>
  <si>
    <t xml:space="preserve">Indústries de derivats de cereals i de dolços </t>
  </si>
  <si>
    <t xml:space="preserve">Elaboració de vins i licors </t>
  </si>
  <si>
    <t xml:space="preserve">Indústries derivades del raïm i del vi </t>
  </si>
  <si>
    <t xml:space="preserve">Enotècnia </t>
  </si>
  <si>
    <t xml:space="preserve">Elaboració de cervesa </t>
  </si>
  <si>
    <t xml:space="preserve">Elaboració de refrescs i aigües de beguda envasades </t>
  </si>
  <si>
    <t xml:space="preserve">Carnisseria i elaboració de productes carnis </t>
  </si>
  <si>
    <t xml:space="preserve">Indústries càrnies </t>
  </si>
  <si>
    <t xml:space="preserve">Sacrifici, preparació de la canal i especejament d'animals </t>
  </si>
  <si>
    <t xml:space="preserve">Peixateria i elaboració de productes de la pesca i l'aqüicultura </t>
  </si>
  <si>
    <t xml:space="preserve">Indústries de productes de la pesca i de l'aqüicultura </t>
  </si>
  <si>
    <t xml:space="preserve">Obtenció d'olis d'oliva </t>
  </si>
  <si>
    <t xml:space="preserve">Indústries de l'oli i greixos comestibles </t>
  </si>
  <si>
    <t xml:space="preserve">Obtenció d'olis de llavors i de greixos </t>
  </si>
  <si>
    <t xml:space="preserve">Operacions auxiliars de manteniment i transport intern en la indústria alimentària </t>
  </si>
  <si>
    <t xml:space="preserve">Fabricació de conserves vegetals </t>
  </si>
  <si>
    <t xml:space="preserve">Indústries de conserves i sucs vegetals </t>
  </si>
  <si>
    <t>Fabricació de taps de suro</t>
  </si>
  <si>
    <t>Obtenció de xapes, taulers, contraxapat i rebutjats</t>
  </si>
  <si>
    <t>Serrat de fusta</t>
  </si>
  <si>
    <t>Fabricació de taulers de partícules i fibres de fusta</t>
  </si>
  <si>
    <t>Fabricació d'objectes de suro</t>
  </si>
  <si>
    <t>Preparació de la fusta</t>
  </si>
  <si>
    <t>Projectes d'instal·lació i moblament</t>
  </si>
  <si>
    <t>Muntatge i instal·lació de construccions de fusta</t>
  </si>
  <si>
    <t>Aplicació de vernissos i laques en elements de fusteria i moble</t>
  </si>
  <si>
    <t>Organització i gestió de la producció en indústries del moble i de fusteria</t>
  </si>
  <si>
    <t>Treballs de fusteria i moble</t>
  </si>
  <si>
    <t>Planificació i gestió de la fabricació en indústries de fusta i suro</t>
  </si>
  <si>
    <t>Projectes de fusteria i moble</t>
  </si>
  <si>
    <t>Muntatge de mobles i elements de fusteria</t>
  </si>
  <si>
    <t>Acabat de fusteria i moble</t>
  </si>
  <si>
    <t>Mecanització de fusta i derivats</t>
  </si>
  <si>
    <t>Instal·lació de mobles</t>
  </si>
  <si>
    <t>Instal·lació d'elements de fusteria</t>
  </si>
  <si>
    <t xml:space="preserve">Activitats subaquàtiques per instal·lacions aqüícoles i recol·lecció de recursos </t>
  </si>
  <si>
    <t xml:space="preserve">Confecció i manteniment d'arts i aparells </t>
  </si>
  <si>
    <t xml:space="preserve">Activitats auxiliars i de suport al buc en port </t>
  </si>
  <si>
    <t xml:space="preserve">Activitats en pesca amb arts de fons i pesca de marisc, i en transport marítim </t>
  </si>
  <si>
    <t xml:space="preserve">Pesca local </t>
  </si>
  <si>
    <t xml:space="preserve">Activitats d'extracció i recollida de crustacis adherits a les roques </t>
  </si>
  <si>
    <t xml:space="preserve">Organització de llotges </t>
  </si>
  <si>
    <t xml:space="preserve">Activitats en pesca de palangre, arrossegament i cèrcol, i en transport marítim </t>
  </si>
  <si>
    <t xml:space="preserve">Operacions de coordinació en coberta i parc de pesca </t>
  </si>
  <si>
    <t xml:space="preserve">Govern d'embarcacions i motos nàutiques destinades al socorrisme aquàtic </t>
  </si>
  <si>
    <t xml:space="preserve">Amarratge de port i mono boies </t>
  </si>
  <si>
    <t xml:space="preserve">Manipulació i conservació en pesca i aqüicultura </t>
  </si>
  <si>
    <t xml:space="preserve">Operacions de transport marítim i pesca litoral </t>
  </si>
  <si>
    <t xml:space="preserve">Operacions de bombament per a càrrega i descàrrega del vaixell </t>
  </si>
  <si>
    <t xml:space="preserve">Navegació d'aigües d'interiors i pròximes a la costa </t>
  </si>
  <si>
    <t xml:space="preserve">Activitats auxiliars de manteniment de màquines, equips i instal·lacions del vaixell </t>
  </si>
  <si>
    <t xml:space="preserve">Documentació pesquera </t>
  </si>
  <si>
    <t xml:space="preserve">Manteniment dels equips d'un parc de pesca i de la instal·lació frigorífica </t>
  </si>
  <si>
    <t xml:space="preserve">Observació de l'activitat i control de les captures d'un vaixell pesquer </t>
  </si>
  <si>
    <t xml:space="preserve">OPERACIONS PORTUÀRIES DE CÀRREGA, ESTIBA, DESCÀRREGA, DESESTIBA I TRANSBORD </t>
  </si>
  <si>
    <t xml:space="preserve">Engreixament de peixos, crustacis i cefalòpodes </t>
  </si>
  <si>
    <t xml:space="preserve">Engreix de mol·luscs bivalves </t>
  </si>
  <si>
    <t xml:space="preserve">Producció de viver en aqüicultura </t>
  </si>
  <si>
    <t xml:space="preserve">Gestió de la producció de viver en aqüicultura </t>
  </si>
  <si>
    <t xml:space="preserve">Manteniment d'instal·lacions en aqüicultura </t>
  </si>
  <si>
    <t xml:space="preserve">Activitats d'engreixament d'espècies aqüícoles </t>
  </si>
  <si>
    <t xml:space="preserve">Gestió de la producció d'engreix en aqüicultura </t>
  </si>
  <si>
    <t xml:space="preserve">Activitats de cultiu de plàncton i cria d'espècies aqüícoles </t>
  </si>
  <si>
    <t xml:space="preserve">Producció d'aliment viu </t>
  </si>
  <si>
    <t xml:space="preserve">Assaigs físics i fisicoquímics </t>
  </si>
  <si>
    <t xml:space="preserve">Organització i control d'assaigs no destructius </t>
  </si>
  <si>
    <t xml:space="preserve">Anàlisi biotecnològica </t>
  </si>
  <si>
    <t xml:space="preserve">Organització i control d'assaigs destructius de caracterització de materials i productes </t>
  </si>
  <si>
    <t xml:space="preserve">Assaigs microbiològics i biotecnològics </t>
  </si>
  <si>
    <t xml:space="preserve">Gestió i control de planta química </t>
  </si>
  <si>
    <t xml:space="preserve">Operacions bàsiques en planta química </t>
  </si>
  <si>
    <t xml:space="preserve">Organització i control dels processos de química transformadora </t>
  </si>
  <si>
    <t xml:space="preserve">Organització i control de processos i realització de serveis biotecnològics </t>
  </si>
  <si>
    <t xml:space="preserve">Operacions en instal·lacions d'energia i de serveis auxiliars </t>
  </si>
  <si>
    <t xml:space="preserve">Operacions auxiliars i de magatzem en indústries i laboratoris químics </t>
  </si>
  <si>
    <t xml:space="preserve">Operacions de moviments i lliuraments de productes en la indústria química </t>
  </si>
  <si>
    <t xml:space="preserve">Anàlisi química </t>
  </si>
  <si>
    <t xml:space="preserve">Elaboració de productes farmacèutics i afins </t>
  </si>
  <si>
    <t xml:space="preserve">Organització i control de la fabricació de productes farmacèutics i afins </t>
  </si>
  <si>
    <t xml:space="preserve">Organització i control del condicionat de productes farmacèutic i afins </t>
  </si>
  <si>
    <t xml:space="preserve">Operacions de condicionament de productes farmacèutics i afins </t>
  </si>
  <si>
    <t xml:space="preserve">Preparació de pastes papereres </t>
  </si>
  <si>
    <t xml:space="preserve">Recuperació de lleixius negres i energia </t>
  </si>
  <si>
    <t xml:space="preserve">Fabricació de pastes químiques i/o semiquímiques </t>
  </si>
  <si>
    <t xml:space="preserve">Control del producte de pasta i paper </t>
  </si>
  <si>
    <t xml:space="preserve">Operacions de transformació de polímers termostables i els seus compostos </t>
  </si>
  <si>
    <t xml:space="preserve">Organització i control de la transformació de polímers termostables i els seus compostos </t>
  </si>
  <si>
    <t xml:space="preserve">Operacions de transformació de polímers termoplàstics </t>
  </si>
  <si>
    <t xml:space="preserve">Operacions de transformació de cautxú </t>
  </si>
  <si>
    <t xml:space="preserve">Organització i control de la transformació de cautxú </t>
  </si>
  <si>
    <t xml:space="preserve">Organització i control de la transformació de polímers termoplàstics </t>
  </si>
  <si>
    <t>Tanatopràxia</t>
  </si>
  <si>
    <t>Atenció sanitària a múltiples víctimes i en catàstrofes</t>
  </si>
  <si>
    <t>Trasllat sanitari</t>
  </si>
  <si>
    <t>Extinció d'incendis i salvament</t>
  </si>
  <si>
    <t>Vigilància, seguretat privada i protecció de persones</t>
  </si>
  <si>
    <t>Prevenció d'incendis i manteniment</t>
  </si>
  <si>
    <t>Vigilància, seguretat privada i protecció d'explosius</t>
  </si>
  <si>
    <t>Gestió i coordinació en protecció civil i emergències</t>
  </si>
  <si>
    <t>Teleoperacions d'atenció, gestió i coordinació en emergències</t>
  </si>
  <si>
    <t>Operacions de vigilància i extinció d'incendis forestals i recolzament a contingències en el medi natural i rural</t>
  </si>
  <si>
    <t>Ensinistrament de base i educació canina</t>
  </si>
  <si>
    <t>Coordinació d'operacions en incendis forestals i suport a contingències en el medi natural i rural</t>
  </si>
  <si>
    <t>Instrucció canina en operacions de seguretat i protecció civil</t>
  </si>
  <si>
    <t>Gestió de residus urbans i industrials</t>
  </si>
  <si>
    <t>Interpretació i educació ambiental</t>
  </si>
  <si>
    <t>Serveis per al control de plagues</t>
  </si>
  <si>
    <t>Control de la contaminació atmosfèrica</t>
  </si>
  <si>
    <t>Control de sorolls, vibracions i aïllament acústic</t>
  </si>
  <si>
    <t>Neteja en espais oberts i instal·lacions industrials</t>
  </si>
  <si>
    <t>Operació d'estacions de tractament d'aigües</t>
  </si>
  <si>
    <t>Gestió ambiental</t>
  </si>
  <si>
    <t>Manteniment higienicosanitari d'instal·lacions susceptibles de proliferació de microorganismes nocius i la seva disseminació per aerosolització</t>
  </si>
  <si>
    <t>Control i protecció del medi natural</t>
  </si>
  <si>
    <t>Gestió de serveis per al control d'organismes nocius</t>
  </si>
  <si>
    <t>Dinamització comunitària</t>
  </si>
  <si>
    <t>Dinamització, programació i desenvolupament d'accions culturals</t>
  </si>
  <si>
    <t>Prestació de serveis bibliotecaris</t>
  </si>
  <si>
    <t>Dinamització d'activitats de lleure educatiu infantil i juvenil</t>
  </si>
  <si>
    <t>Direcció i coordinació dactivitats d'educació en el lleure infantil i juvenil</t>
  </si>
  <si>
    <t>Informació juvenil</t>
  </si>
  <si>
    <t>Docència de la formació professional per a l'ocupació</t>
  </si>
  <si>
    <t>Promoció i intervenció socioeducativa amb persones amb discapacitat</t>
  </si>
  <si>
    <t>Atenció a l'alumnat amb necessitats educatives especials (ACNEE) en centres educatius</t>
  </si>
  <si>
    <t>Promoció per la igualtat efectiva de dones i homes</t>
  </si>
  <si>
    <t>Inserció laboral de persones amb discapacitat</t>
  </si>
  <si>
    <t>Gestió de trucades de teleassistència</t>
  </si>
  <si>
    <t>Promoció i participació de la comunitat sorda</t>
  </si>
  <si>
    <t>Mediació comunitària</t>
  </si>
  <si>
    <t>Mediació entre la persona sordcega i la comunitat</t>
  </si>
  <si>
    <t>Treball Domèstic</t>
  </si>
  <si>
    <t>Instrucció de gossos d'assistència</t>
  </si>
  <si>
    <t>Gestió i organització d'equips de neteja</t>
  </si>
  <si>
    <t>Activitats funeràries i de manteniment en cementiris</t>
  </si>
  <si>
    <t>Atenció al client i organització d'actes de protocol en serveis funeraris</t>
  </si>
  <si>
    <t>Operacions en serveis funeraris</t>
  </si>
  <si>
    <t>Neteja de superfícies i mobiliari en edificis i locals</t>
  </si>
  <si>
    <t>Atenció sociosanitària a persones al domicili</t>
  </si>
  <si>
    <t>Atenció sociosanitària a persones dependents en institucions socials</t>
  </si>
  <si>
    <t xml:space="preserve">Reparació de calçat i marroquineria </t>
  </si>
  <si>
    <t xml:space="preserve">Patronatge de calçat i marroquineria </t>
  </si>
  <si>
    <t xml:space="preserve">Fabricació de calçat a mida i ortopèdic </t>
  </si>
  <si>
    <t xml:space="preserve">Retocs i adaptacions de peces i articles en tèxtil i pell </t>
  </si>
  <si>
    <t xml:space="preserve">Operacions de albarderia </t>
  </si>
  <si>
    <t xml:space="preserve">Operacions auxiliars d'adobaments </t>
  </si>
  <si>
    <t xml:space="preserve">Tall, muntat i acabat en pelleteria </t>
  </si>
  <si>
    <t xml:space="preserve">Operacions auxiliars dentapissat de mobiliari i mural </t>
  </si>
  <si>
    <t xml:space="preserve">Confecció de vestuari a mida en tèxtil i pell </t>
  </si>
  <si>
    <t xml:space="preserve">Cortinatge i complements de decoració </t>
  </si>
  <si>
    <t xml:space="preserve">Control de qualitat de productes en tèxtil i pell </t>
  </si>
  <si>
    <t xml:space="preserve">Assistència tècnica en la logística dels processos d'externalització de la producció tèxtil, pell i confecció </t>
  </si>
  <si>
    <t xml:space="preserve">Tall de materials </t>
  </si>
  <si>
    <t xml:space="preserve">Acoblament de materials </t>
  </si>
  <si>
    <t xml:space="preserve">Patronatge d'articles de confecció en tèxtil i pell </t>
  </si>
  <si>
    <t xml:space="preserve">Gestió de sastreria de l'espectacle en viu </t>
  </si>
  <si>
    <t xml:space="preserve">Realització de vestuari per a l'espectacle </t>
  </si>
  <si>
    <t xml:space="preserve">Operacions auxiliars d'ennobliment tèxtil </t>
  </si>
  <si>
    <t xml:space="preserve">Blanqueig i tintura de matèries tèxtils </t>
  </si>
  <si>
    <t xml:space="preserve">Aprestos i acabats de matèries i articles tèxtils </t>
  </si>
  <si>
    <t xml:space="preserve">Operacions auxiliars de bugaderia industrial i de proximitat </t>
  </si>
  <si>
    <t xml:space="preserve">Disseny tècnic d'estampació tèxtil </t>
  </si>
  <si>
    <t xml:space="preserve">Acabat de pells </t>
  </si>
  <si>
    <t xml:space="preserve">Tintura i greixatge de pells </t>
  </si>
  <si>
    <t xml:space="preserve">Operacions auxiliars de processos tèxtils </t>
  </si>
  <si>
    <t xml:space="preserve">Desenvolupament de tèxtils tècnics </t>
  </si>
  <si>
    <t xml:space="preserve">Teixidura de punt per ordit </t>
  </si>
  <si>
    <t xml:space="preserve">Filatura i teles no teixides </t>
  </si>
  <si>
    <t xml:space="preserve">Assistència a la conservació i restauració de tapissos i catifes </t>
  </si>
  <si>
    <t xml:space="preserve">Gestió de la producció i qualitat de teixidura de punt </t>
  </si>
  <si>
    <t xml:space="preserve">Teixidura de calada </t>
  </si>
  <si>
    <t xml:space="preserve">Teixidura de punt per trama o recollida </t>
  </si>
  <si>
    <t xml:space="preserve">Gestió de la producció i qualitat de filatura, teles no teixides i teixidura de calada </t>
  </si>
  <si>
    <t>Manteniment dels sistemes mecànics de material rodador ferroviari</t>
  </si>
  <si>
    <t>Manteniment de sistemes elèctrics i electrònics de material rodador ferroviari</t>
  </si>
  <si>
    <t>Operacions auxiliars de manteniment en electromecànica de vehicles</t>
  </si>
  <si>
    <t>Planificació i control de l'àrea d'electromecànica</t>
  </si>
  <si>
    <t>Manteniment dels sistemes elèctrics i electrònics de vehicles</t>
  </si>
  <si>
    <t>Manteniment de sistemes de rodatge i transmissió de maquinària agrícola, d'indústries extractives i d'edificació i obra civil, els seus equips i eines</t>
  </si>
  <si>
    <t>Manteniment de sistemes de transmissió de força i trens de rodatge de vehicles automòbils</t>
  </si>
  <si>
    <t>Manteniment del motor i dels sistemes elèctrics, de seguretat i confortabilitat de maquinària agrícola, d'indústries extractives i d'edificació i obra civil</t>
  </si>
  <si>
    <t>Manteniment del motor i dels seus sistemes auxiliars</t>
  </si>
  <si>
    <t>Conducció d'autobusos</t>
  </si>
  <si>
    <t>Conducció professional de vehicles turismes i furgonetes</t>
  </si>
  <si>
    <t>Conducció de vehicles pesants de transport de mercaderies per carretera</t>
  </si>
  <si>
    <t>Operacions auxiliars de manteniment de carrosseria de vehicles</t>
  </si>
  <si>
    <t>Manteniment d'elements no estructurals de carrosseries de vehicles</t>
  </si>
  <si>
    <t>Manteniment d'estructures de carrosseries de vehicles</t>
  </si>
  <si>
    <t>Embelliment i decoració de superfícies de vehicles</t>
  </si>
  <si>
    <t>Pintura de vehicles</t>
  </si>
  <si>
    <t>Planificació i control de l'àrea de carrosseria</t>
  </si>
  <si>
    <t>Operacions auxiliars de manteniment aeronàutic</t>
  </si>
  <si>
    <t>Tripulació de cabina de passatgers</t>
  </si>
  <si>
    <t>Operacions auxiliars d'assistència a passatgers, equipatges, mercaderies i aeronaus en aeroports</t>
  </si>
  <si>
    <t>Assistència a passatgers, tripulacions, aeronaus i mercaderies en aeroports</t>
  </si>
  <si>
    <t>Operacions auxiliars de manteniment de sistemes i equips d'embarcacions esportives i d'esbarjo</t>
  </si>
  <si>
    <t>Pintura, reparació i construcció d'elements de plàstic reforçat amb fibra d'embarcacions esportives i d'esbarjo</t>
  </si>
  <si>
    <t>Manteniment de la planta propulsora, màquines i equips auxiliars d'embarcacions esportives i d'esbarjo</t>
  </si>
  <si>
    <t>Operacions auxiliars de manteniment d'elements estructurals i de recobriment de superfícies d'embarcacions esportives i d'esbarjo</t>
  </si>
  <si>
    <t>Operacions de manteniment d'elements de fusta d'embarcacions esportives i d'esbarjo</t>
  </si>
  <si>
    <t>Manteniment i instal·lació de sistemes elèctrics i electrònics d'embarcacions esportives i d'esbarjo</t>
  </si>
  <si>
    <t>Manteniment d'aparells d'embarcacions esportives i d'esbarjo</t>
  </si>
  <si>
    <t>Organització i supervisió del manteniment dels sistemes i equips d'embarcacions esportives i d'esbarjo</t>
  </si>
  <si>
    <t>Organització i supervisió del manteniment de l'aparell d'embarcacions esportives i d'esbarjo</t>
  </si>
  <si>
    <t>Organització i supervisió del manteniment d'elements estructurals i de recobriment de superfícies d'embarcacions esportives i d'esbarjo</t>
  </si>
  <si>
    <t xml:space="preserve">Operacions bàsiques amb equips automàtics en planta ceràmica </t>
  </si>
  <si>
    <t xml:space="preserve">Operacions de fabricació de frites, esmalts i pigments ceràmics </t>
  </si>
  <si>
    <t xml:space="preserve">Organització de la fabricació de frites, esmalts i pigments ceràmics </t>
  </si>
  <si>
    <t xml:space="preserve">Operacions de reproducció manual o semiautomàtica de productes ceràmics </t>
  </si>
  <si>
    <t xml:space="preserve">Operacions de fabricació de productes ceràmics conformats </t>
  </si>
  <si>
    <t xml:space="preserve">Organització de la fabricació de productes ceràmics </t>
  </si>
  <si>
    <t xml:space="preserve">Desenvolupament de composicions ceràmiques </t>
  </si>
  <si>
    <t xml:space="preserve">Control de materials, processos i productes en laboratori ceràmic </t>
  </si>
  <si>
    <t xml:space="preserve">Fabricació i transformació manual i semiautomàtica de productes de vidre </t>
  </si>
  <si>
    <t xml:space="preserve">Decoració i modelatge de vidre </t>
  </si>
  <si>
    <t xml:space="preserve">Assajos de qualitat en indústries del vidre </t>
  </si>
  <si>
    <t xml:space="preserve">Organització de la fabricació en la transformació de productes de vidre </t>
  </si>
  <si>
    <t xml:space="preserve">Organització de la fabricació de productes de vidre </t>
  </si>
  <si>
    <t xml:space="preserve">Operacions en línia automàtica de fabricació i transformació de vidre </t>
  </si>
  <si>
    <t>Preu/hora DCP</t>
  </si>
  <si>
    <t>Grup DCP       si/no</t>
  </si>
  <si>
    <t>Arts i artesanies</t>
  </si>
  <si>
    <t>Indústries alimentàries</t>
  </si>
  <si>
    <t>Instal·lació i manteniment</t>
  </si>
  <si>
    <t>Marítim pesquera</t>
  </si>
  <si>
    <t>Transport i manteniment de vehicles</t>
  </si>
  <si>
    <t>Vidre i Ceràmica</t>
  </si>
  <si>
    <r>
      <t xml:space="preserve">Identificar si hi ha alguna adaptació del lloc de treball en funció del col·lectiu/s destinatari. </t>
    </r>
    <r>
      <rPr>
        <b/>
        <i/>
        <sz val="14"/>
        <color indexed="8"/>
        <rFont val="Calibri"/>
        <family val="2"/>
      </rPr>
      <t xml:space="preserve">
</t>
    </r>
    <r>
      <rPr>
        <i/>
        <sz val="14"/>
        <color indexed="8"/>
        <rFont val="Calibri"/>
        <family val="2"/>
      </rPr>
      <t>En el cas que hi hagi vàries empreses, cal que el redactat diferenciï la informació relativa a cada empresa.</t>
    </r>
  </si>
  <si>
    <t>Código</t>
  </si>
  <si>
    <t>Nivel de cualificación</t>
  </si>
  <si>
    <t>Duración Total</t>
  </si>
  <si>
    <t>Certificado de profesionalidad</t>
  </si>
  <si>
    <t>SEPE Competències tècniques-professionals</t>
  </si>
  <si>
    <t>0</t>
  </si>
  <si>
    <t>3</t>
  </si>
  <si>
    <t>CLIMA LABORAL</t>
  </si>
  <si>
    <t>2</t>
  </si>
  <si>
    <t>1</t>
  </si>
  <si>
    <t>FOOD DEFENSE</t>
  </si>
  <si>
    <t>INSPECCION VISUAL</t>
  </si>
  <si>
    <t>NORMA ISO 27001</t>
  </si>
  <si>
    <t>ISO 9001:2015</t>
  </si>
  <si>
    <t>CERTIFIED SCRUM DEVELOPER- CSD</t>
  </si>
  <si>
    <t>CERTIFIED SCRUM MASTER- CSM</t>
  </si>
  <si>
    <t>GESTION AGIL DE PROYECTOS CON SCRUM</t>
  </si>
  <si>
    <t>INTRODUCCION A SCRUM (SDC TRACK)</t>
  </si>
  <si>
    <t>PMI ACP</t>
  </si>
  <si>
    <t>LEAN MANUFACTURING</t>
  </si>
  <si>
    <t>AGILE MANAGEMENT</t>
  </si>
  <si>
    <t>4</t>
  </si>
  <si>
    <t>FACTURA DIGITAL</t>
  </si>
  <si>
    <t>J2EE:DESARROLLO WEB,JSF,SPRING</t>
  </si>
  <si>
    <t>LEAN OFFICE</t>
  </si>
  <si>
    <t>NOMINAPLUS</t>
  </si>
  <si>
    <t>PPM, CLARITY V.13</t>
  </si>
  <si>
    <t>BUSINESS INTELLIGENCE</t>
  </si>
  <si>
    <t>CORPORATE FINANCE</t>
  </si>
  <si>
    <t>KICK POWER</t>
  </si>
  <si>
    <t>Auxiliar de Jardineria i Centres de Jardineri</t>
  </si>
  <si>
    <t>SELVICULTURA</t>
  </si>
  <si>
    <t>SILVICULTURA</t>
  </si>
  <si>
    <t>LA TRUFICULTURA</t>
  </si>
  <si>
    <t>COLORIMETRIA</t>
  </si>
  <si>
    <t>BRL-CAD</t>
  </si>
  <si>
    <t>CANTE FLAMENCO</t>
  </si>
  <si>
    <t>GUITARRA FLAMENCA</t>
  </si>
  <si>
    <t>Auxiliar de Magatzem de Grans Superfície</t>
  </si>
  <si>
    <t>Mosso de Magatzem i Reposado</t>
  </si>
  <si>
    <t>LOGÍSTICA INTEGRAL</t>
  </si>
  <si>
    <t>ANALÍTICA WEB</t>
  </si>
  <si>
    <t>CUSTOMER EXPERIENCE</t>
  </si>
  <si>
    <t>CUSTOMER EXPERIENCE STRATEGY</t>
  </si>
  <si>
    <t>INBOUND BUSINESS STRATEGY</t>
  </si>
  <si>
    <t>PRODUCT DESIGN</t>
  </si>
  <si>
    <t>VALUE PROPOSITION DESIGN</t>
  </si>
  <si>
    <t>NEUROMARKETING</t>
  </si>
  <si>
    <t>TELEMARKETING</t>
  </si>
  <si>
    <t>MOBILE BUSINESS STRATEGY</t>
  </si>
  <si>
    <t>SOCIAL SELLING</t>
  </si>
  <si>
    <t>BLOCKCHAIN</t>
  </si>
  <si>
    <t>Auxiliar de muntatges i manteniment elèctri</t>
  </si>
  <si>
    <t>EPANET</t>
  </si>
  <si>
    <t>5</t>
  </si>
  <si>
    <t>ENERGIA SOLAR TERMICA I</t>
  </si>
  <si>
    <t>ENERGIA SOLAR TERMICA II</t>
  </si>
  <si>
    <t>AUTODESK ARCHITECTURAL DESKTOP - BIM</t>
  </si>
  <si>
    <t>OPERADOR DE GRUA TORRE</t>
  </si>
  <si>
    <t>OPERADOR DE RETRO-PALA</t>
  </si>
  <si>
    <t>ARQUITECTURA TRADICIONAL BIOCLIMATICA</t>
  </si>
  <si>
    <t>BIM CIVIL</t>
  </si>
  <si>
    <t>DJI PHANTOM 4 PRO(0-5KG)</t>
  </si>
  <si>
    <t>DJI MATRICE 200 (5-15 KG)</t>
  </si>
  <si>
    <t>DJI MATRICE 600 (15-25)</t>
  </si>
  <si>
    <t>ESPECIALISTA EN AUTOCAD CIVIL 3D</t>
  </si>
  <si>
    <t>Python en ArcGIS</t>
  </si>
  <si>
    <t>Operador de Màquines Eines i Subconjunt</t>
  </si>
  <si>
    <t>REVENUE MANAGEMENT</t>
  </si>
  <si>
    <t>ESCANCIADOR</t>
  </si>
  <si>
    <t>Auxiliar d'hosteleria i netej</t>
  </si>
  <si>
    <t>JAVA</t>
  </si>
  <si>
    <t>Angular 2</t>
  </si>
  <si>
    <t>LINUX LPIC1</t>
  </si>
  <si>
    <t>LINUX LPIC2</t>
  </si>
  <si>
    <t>MICROSOFT VISUAL C ++</t>
  </si>
  <si>
    <t>MICROSOFT VISUAL C 2008</t>
  </si>
  <si>
    <t>LINUX</t>
  </si>
  <si>
    <t>USUARIO FINAL SAP ERP- ÁREA ECONÓMICO FINANCIERO</t>
  </si>
  <si>
    <t>MANICURA</t>
  </si>
  <si>
    <t>ADOBE PHOTOSHOP CS6</t>
  </si>
  <si>
    <t>VIDEOCLIPS</t>
  </si>
  <si>
    <t>3DS MAX 2013</t>
  </si>
  <si>
    <t>HIGIENE INDUSTRIAL</t>
  </si>
  <si>
    <t>DEFENSA PERSONAL</t>
  </si>
  <si>
    <t>NORMATIVA AMBIENTAL</t>
  </si>
  <si>
    <t>INGLÉS A1</t>
  </si>
  <si>
    <t>INGLÉS A2</t>
  </si>
  <si>
    <t>INGLÉS B1</t>
  </si>
  <si>
    <t>INGLÉS B2</t>
  </si>
  <si>
    <t>INGLÉS C1</t>
  </si>
  <si>
    <t>FRANCÉS A1</t>
  </si>
  <si>
    <t>FRANCÉS A2</t>
  </si>
  <si>
    <t>RECURSOS WEB 2.0</t>
  </si>
  <si>
    <t>FRANCÉS B1</t>
  </si>
  <si>
    <t>FRANCÉS B2</t>
  </si>
  <si>
    <t>MEDIADOR INTERCULTURAL</t>
  </si>
  <si>
    <t>Sensibilització en matèria de sostenibilitat</t>
  </si>
  <si>
    <t>Competències transversals - SEPE</t>
  </si>
  <si>
    <t>Anglès elemental per al departament de pisos</t>
  </si>
  <si>
    <t>Atenció al client en anglès al servei de restauració</t>
  </si>
  <si>
    <t>Informació gastronòmica i documental en anglès</t>
  </si>
  <si>
    <t>Anglès aeronàutic</t>
  </si>
  <si>
    <t>Alemany per al turisme - transport aeri</t>
  </si>
  <si>
    <t>Alfabetització informàtica: Internet</t>
  </si>
  <si>
    <t>Alfabetització informàtica: informàtica i Internet</t>
  </si>
  <si>
    <t>Blockchain Bàsic</t>
  </si>
  <si>
    <t>BLOCKCHAIN AVANÇAT</t>
  </si>
  <si>
    <t>Gestió i suport a la transformació digital a l'empresa</t>
  </si>
  <si>
    <t>Iniciació en competències digitals bàsiques</t>
  </si>
  <si>
    <t>Competències digitals bàsiques per a la feina</t>
  </si>
  <si>
    <t>Iniciació en competències digitals bàsiques per a l'emprenedoria</t>
  </si>
  <si>
    <t>Iniciació a l'aplicació de les noves tecnologies a les empreses</t>
  </si>
  <si>
    <t>Cerca i gestió de la informació digital ¿ Nivell bàsic</t>
  </si>
  <si>
    <t>Cerca i gestió de la informació digital - Nivell intermedi</t>
  </si>
  <si>
    <t>Anàlisi de la informació digital - Nivell avançat</t>
  </si>
  <si>
    <t>Iniciació a la informàtica i en competències digitals bàsiques</t>
  </si>
  <si>
    <t>Iniciació a la informàtica i Competències digitals bàsiques per a l'ocupació</t>
  </si>
  <si>
    <t>Inserció laboral i tècniques de recerca de feina</t>
  </si>
  <si>
    <t>Sensibilització en la igualtat d'oportunitats</t>
  </si>
  <si>
    <t>Inserció laboral, sensibilització mediambiental i en la igualtat de gènere</t>
  </si>
  <si>
    <t>Foment i promoció del treball autònom</t>
  </si>
  <si>
    <t>Tècniques de recerca de feina eficaç</t>
  </si>
  <si>
    <t>Establiment d'objectius professionals i pla d'acció</t>
  </si>
  <si>
    <t>Formació en Competències personals per a l'ocupació</t>
  </si>
  <si>
    <t>Creació i gestió de la Marca Personal i Xarxes Socials a la Recerca d'Ocupació</t>
  </si>
  <si>
    <t>Introducció a la producció audiovisual a la recerca de feina</t>
  </si>
  <si>
    <t>Prevenció de malalties transmissibles en l'àmbit de la formació professional per a l'ocupació</t>
  </si>
  <si>
    <t>Soft skills en processos de selecció de recursos humans en les empreses</t>
  </si>
  <si>
    <t>Competències per al desenvolupament dels recursos humans de l'empresa</t>
  </si>
  <si>
    <t>Presentació de projectes professionals</t>
  </si>
  <si>
    <t>Aproximació a l'entorn laboral en un sector professional</t>
  </si>
  <si>
    <t>Bàsic de prevenció de riscs laborals</t>
  </si>
  <si>
    <t>Comunicació a llengua castellana N3</t>
  </si>
  <si>
    <t>Comunicació a llengües estrangeres (Anglès) N2</t>
  </si>
  <si>
    <t>Comunicació a llengües estrangeres (Anglès) N3</t>
  </si>
  <si>
    <t>Comunicació a llengües estrangeres (francès) N2</t>
  </si>
  <si>
    <t>Comunicació a llengües estrangeres (Francés)N3</t>
  </si>
  <si>
    <t>Comunicació a llengües estrangeres (alemany) N2</t>
  </si>
  <si>
    <t>Comunicació a llengües estrangeres (Alemany) N3</t>
  </si>
  <si>
    <t>Competència matemàtica N3</t>
  </si>
  <si>
    <t>Comunicació a llengua castellana N2</t>
  </si>
  <si>
    <t>Competència matemàtica N2</t>
  </si>
  <si>
    <t>Comunicació en llengua catalana N2</t>
  </si>
  <si>
    <t>Comunicació en llengua catalana N3</t>
  </si>
  <si>
    <t>Competències clau nivell 2 per a certificats de professionalitat amb idiomes: Comunicació en llengua castellana, competència matemàtica i comunicació en llengua estrangera (Anglès)</t>
  </si>
  <si>
    <t>Competències clau nivell 2 per a certificats de professionalitat sense idiomes: Comunicació en llengua castellana i competència matemàtica.</t>
  </si>
  <si>
    <t>Competències clau nivell 3 per a certificats de professionalitat amb idiomes: Comunicació en llengua castellana, competència matemàtica i comunicació en llengua estrangera (Anglès)</t>
  </si>
  <si>
    <t>Competències clau nivell 3 per a certificats de professionalitat sense idiomes: Comunicació en llengua castellana i competència matemàtica.</t>
  </si>
  <si>
    <t>Aprendre a aprendre</t>
  </si>
  <si>
    <t>Competència Matemàtica per a l'Ocupació Nivell 2</t>
  </si>
  <si>
    <t>Llengua de signes espanyola A1</t>
  </si>
  <si>
    <t>Competència Matemàtica per a l'ocupació Nivell 3</t>
  </si>
  <si>
    <t>Creació d'àlbums il·lustrats</t>
  </si>
  <si>
    <t>Impressió de projectes de disseny</t>
  </si>
  <si>
    <t>Eines avançades d'Adobe Illustrator</t>
  </si>
  <si>
    <t>MANIPULACIÓ I IMPRESSIÓ DE MATERIALS PLÀSTICS</t>
  </si>
  <si>
    <t>DISSENY GRÀFIC DE PANTALLES INTERACTIVES</t>
  </si>
  <si>
    <t>EDICIÓ DE REVISTES DIGITALS I EBOOKS</t>
  </si>
  <si>
    <t>EDICIÓ D'AUDIOLLIBRES</t>
  </si>
  <si>
    <t>DISENY EDITORIAL AMB ADOBE INDESIGN</t>
  </si>
  <si>
    <t>Manipulacions bàsiques de productes gràfics per a persones amb discapacitat</t>
  </si>
  <si>
    <t>Encastat de joieria</t>
  </si>
  <si>
    <t>ESCULTURA DIGITAL APLICADA A JOIERIA</t>
  </si>
  <si>
    <t>DIBUIX VECTORIAL APLICAT AL GRABAT I TALL LÁSER</t>
  </si>
  <si>
    <t>— 6 SIGMA. EINES DE SEGURETAT, EFICIÈNCIA I PRODUCTIVITAT</t>
  </si>
  <si>
    <t>ACOLLIDA DEL VENEDOR EN GRANS MAGATZEMS</t>
  </si>
  <si>
    <t>ACTUALITZACIÓ NORMA INTERNACIONAL FOOD STANDARD (IFS)</t>
  </si>
  <si>
    <t>ADJUNT A LA DIRECCIÓ</t>
  </si>
  <si>
    <t>ANÀLISI DE COMPTES ANUALS A L' EMPRESA</t>
  </si>
  <si>
    <t>ANÀLISI DE PERILLS I PUNTS CRÍTICS DE CONTROL</t>
  </si>
  <si>
    <t>ANÀLISI DE PROBLEMES I PRESA DE DECISIONS</t>
  </si>
  <si>
    <t>TÈCNIQUES DE QUALITAT I MILLORA CONTÍNUA EN L' EXCEL·LÈNCIA EMPRESARIAL</t>
  </si>
  <si>
    <t>APP I CONCESSIONS ADMINISTRATIVES - FINANÇAMENT D'INFRAESTRUCTURES</t>
  </si>
  <si>
    <t>APP I CONCESSIONS ADMINISTRATIVES MARCS DE REFERÈNCIA</t>
  </si>
  <si>
    <t>APP I CONCESSIONS ADMINISTRATIVES MODELITZACIÓ DE LA DEMANDA</t>
  </si>
  <si>
    <t>AUDITORIA DE SISTEMES DE GESTIÓ DE LA QUALITAT</t>
  </si>
  <si>
    <t>Fonaments d' AUDITORIA ENERGÈTICA</t>
  </si>
  <si>
    <t>AUDITORIA INTERNA D' ENTITATS DE CRÈDIT</t>
  </si>
  <si>
    <t>AUDITORIA NORMA INTERNACIONAL FOOD STANDARD (IFS)</t>
  </si>
  <si>
    <t>FORMACIÓ D' AUDITORS DE CERTIFICACIÓ DE PRODUCTES UNE EN 45011</t>
  </si>
  <si>
    <t>Fonaments de l' AUDITORIA DE QUALITAT</t>
  </si>
  <si>
    <t>BUSINESS STRATEGY. MODELS DE NEGOCI I ESTRATÈGIES STARTUP</t>
  </si>
  <si>
    <t>QUALITAT DELS PRODUCTES BIOTECNOLÒGICS ORIENTATS AL SECTOR FARMACEÚTIC</t>
  </si>
  <si>
    <t>SENSIBILITZACIÓ A LA QUALITAT TOTAL: ISO 9000, 9001, 9004 I EFQM</t>
  </si>
  <si>
    <t>QUALITAT UNE-EN-ISO-9000 EN EL SECTOR EDUCATIU</t>
  </si>
  <si>
    <t>CERTIFICACIÓ NORMES UNE-EN-ISO-22000: 2005</t>
  </si>
  <si>
    <t>RENOVACIÓ I MANTENIMENT DE CERTIFICACIONS INTERNACIONALS DE PROJECT MANAGEMENT</t>
  </si>
  <si>
    <t>Fonaments del COACHING i ORIENTACIÓ</t>
  </si>
  <si>
    <t>COACHING: DESENVOLUPAMENT DE PERSONES</t>
  </si>
  <si>
    <t>EL CONFLICTE: MÈTODES DE RESOLUCIÓ I NEGOCIACIÓ EFICAÇ</t>
  </si>
  <si>
    <t>COMPTABILITAT</t>
  </si>
  <si>
    <t>COMPTABILITAT DE COSTOS</t>
  </si>
  <si>
    <t>COMPTABILITAT FINANCERA</t>
  </si>
  <si>
    <t>COMPTABILITAT PER A ASSOCIACIONS I FUNDACIONS</t>
  </si>
  <si>
    <t>COMPTABILITAT SUPERIOR D' ASSEGURANCES</t>
  </si>
  <si>
    <t>COMPTABILITAT GENERAL, CONTAPLUS I FISCALITAT</t>
  </si>
  <si>
    <t>COMPTABILITAT, ADMINISTRACIÓ I GESTIÓ</t>
  </si>
  <si>
    <t>CONTRACTACIÓ LABORAL, TIPUS</t>
  </si>
  <si>
    <t>CONTRACTACIÓ PÚBLICA PER A MÚTUES</t>
  </si>
  <si>
    <t>Fonaments de la QUALITAT EN LA INDÚSTRIA</t>
  </si>
  <si>
    <t>CONTROL DE LA PRODUCTIVITAT: MÈTODES I TEMPS EN ACOMIADAMENT D' AUS</t>
  </si>
  <si>
    <t>CONTROL DE MÈTODES I TEMPS EN ELS SISTEMES PRODUCTIUS</t>
  </si>
  <si>
    <t>CONTROL DE QUEIXES I RECLAMACIONS</t>
  </si>
  <si>
    <t>Fonaments del CONTROL i MILLORA DE LA QUALITAT</t>
  </si>
  <si>
    <t>COOPERATIVA DE TREBALL. Fonaments</t>
  </si>
  <si>
    <t>COOPERATIVES. ESTATUTS I REGLAMENT DE FUNCIONAMENT INTERN</t>
  </si>
  <si>
    <t>CREA LA TEVA BOTIGA ON-LINE AMB PRESTASHOP</t>
  </si>
  <si>
    <t>CREACIÓ D' EMPRESES ON-LINE</t>
  </si>
  <si>
    <t>CREACIÓ DE START-UP ́S</t>
  </si>
  <si>
    <t>CREATIVITAT I INNOVACIÓ EMPRESARIAL I PROFESSIONAL</t>
  </si>
  <si>
    <t>DRET DEL TREBALL I SEGURETAT SOCIAL: GESTIÓ I CONTROL DE LA I.T. PROTOCOLS</t>
  </si>
  <si>
    <t>DRET LABORAL: APLICACIÓ PRÀCTICA DE LA LLEI CONCURSAL EN L' ENTORN EMPRESARIAL</t>
  </si>
  <si>
    <t>DRETS D' AUTOR I GESTIÓ BÀSICA EMPRESARIAL</t>
  </si>
  <si>
    <t>DESENVOLUPAMENT LOCAL</t>
  </si>
  <si>
    <t>DESENVOLUPAMENT PROFESSIONAL</t>
  </si>
  <si>
    <t>DIRECCIÓ D' EMPRESES D' ECONOMIA SOCIAL</t>
  </si>
  <si>
    <t>DIRECCIÓ D' EQUIPS I COACHING</t>
  </si>
  <si>
    <t>DIRECCIÓ DE PERSONES I DESENVOLUPAMENT DEL TALENT</t>
  </si>
  <si>
    <t>DIRECCIÓ DE PRODUCCIÓ I OPERACIONS</t>
  </si>
  <si>
    <t>DIRECCIÓ EMPRESARIAL</t>
  </si>
  <si>
    <t>DIRECCIÓ EMPRESARIAL PER A EMPRENEDORS</t>
  </si>
  <si>
    <t>DIRECCIÓ PER OBJECTIUS I GESTIÓ DE L' EXERCICI</t>
  </si>
  <si>
    <t>HABILITATS DIRECTIVES I GESTIÓ D' EQUIPS</t>
  </si>
  <si>
    <t>DIRECCIÓ I GESTIÓ DE L' EQUIP COMERCIAL</t>
  </si>
  <si>
    <t>DIRECCIÓ I GESTIÓ EQUIPS DE PROJECTES</t>
  </si>
  <si>
    <t>LIDERATGE I DIRECCIÓ D' ORGANITZACIONS</t>
  </si>
  <si>
    <t>DISSENY I AVALUACIÓ DE PROJECTES SOCIALS</t>
  </si>
  <si>
    <t>DISSENY I GESTIÓ DE POLÍTIQUES I SISTEMES DE RETRIBUCIÓ</t>
  </si>
  <si>
    <t>DISSENY, SEGUIMENT I AVALUACIÓ DE PROJECTES</t>
  </si>
  <si>
    <t>EL PROCÉS D' EMPRENDRE</t>
  </si>
  <si>
    <t>EL SOCI DE TREBALL A L' EMPRESA D' ECONOMIA SOCIAL: NOCIONS</t>
  </si>
  <si>
    <t>ELABORACIÓ D' UN PLA D' ACOLLIDA</t>
  </si>
  <si>
    <t>EMPRENDRE EN RESTAURACIÓ</t>
  </si>
  <si>
    <t>EMPRENDRE UN NEGOCI</t>
  </si>
  <si>
    <t>EMPRENEDORIA: NOCIONS</t>
  </si>
  <si>
    <t>Resiliència. Aplicació del model de resiliència al sector turístic</t>
  </si>
  <si>
    <t>ENTITATS AMB PERSONALITAT JURÍDICA. MODALITATS D' ASSOCIACIÓ</t>
  </si>
  <si>
    <t>ENTREVISTA DE SELECCIÓ DE PERSONAL.</t>
  </si>
  <si>
    <t>EQUIPS D' ALT RENDIMENT</t>
  </si>
  <si>
    <t>EQUIPS EFECTIUS I CREATIVITAT</t>
  </si>
  <si>
    <t>ESCANDALLS</t>
  </si>
  <si>
    <t>ESCOLTA ACTIVA, EMPATIA I ASSERTIVITAT</t>
  </si>
  <si>
    <t>ESTRATÈGIA I COMUNICACIÓ EMPRESARIAL</t>
  </si>
  <si>
    <t>ESTRATÈGIES DE DIRECCIÓ D' EQUIPS DE TREBALL</t>
  </si>
  <si>
    <t>SOCIAL MITJANA PER ALS RECURSOS HUMANS</t>
  </si>
  <si>
    <t>ESTRUCTURA I ADMINISTRACIÓ DEL PETIT COMERÇ</t>
  </si>
  <si>
    <t>AVALUACIÓ DE L' EXERCICI I GESTIÓ DE COMPETÈNCIES</t>
  </si>
  <si>
    <t>AVALUACIÓ DEL POTENCIAL I PLA DE CARRERA PROFESSIONAL</t>
  </si>
  <si>
    <t>EXPATRIACIÓ. GESTIÓ LABORAL, JURÍDICA, FISCAL I RECURSOS HUMANS</t>
  </si>
  <si>
    <t>EXPEDIENT REGULACIÓ OCUPACIÓ</t>
  </si>
  <si>
    <t>EXTINCIÓ DEL CONTRACTE DE TREBALL</t>
  </si>
  <si>
    <t>FUNCIÓ DIRECTIVA EN COOPERATIVES D' ENSENYAMENT</t>
  </si>
  <si>
    <t>Fonaments de DRET MERCANTIL</t>
  </si>
  <si>
    <t>GARANTIES INTERNACIONALS</t>
  </si>
  <si>
    <t>GESTIÓ COMPTABLE D' UNA EMPRESA: CONTAPLUS</t>
  </si>
  <si>
    <t>GESTIÓ COMPTABLE GENERAL I DE COSTOS I GESTIÓ FISCAL</t>
  </si>
  <si>
    <t>GESTIÓ DE COBRAMENTS I RECLAMACIONS</t>
  </si>
  <si>
    <t>GESTIÓ DE COMPRES INFORMATITZADA</t>
  </si>
  <si>
    <t>GESTIÓ DE COMPRES I APROVISIONAMENT</t>
  </si>
  <si>
    <t>GESTIÓ DE DIRECCIÓ I CONTROL DE MICROEMPRESES</t>
  </si>
  <si>
    <t>GESTIÓ D' EQUIPS</t>
  </si>
  <si>
    <t>Competències transformació mobilitat. Programa de desenvolupament de competències en transformacions de la mobilitat per a l'era digital</t>
  </si>
  <si>
    <t>GESTIÓ D' EQUIPS EFICAÇOS: INFLUIR I MOTIVAR</t>
  </si>
  <si>
    <t>GESTIÓ D' INSTAL·LACIONS ESPORTIVES</t>
  </si>
  <si>
    <t>GESTIÓ DE LA VENDA I EL SEU COBRAMENT. ATENCIÓ DE QUEIXES I RECLAMACIONS</t>
  </si>
  <si>
    <t>GESTIÓ DE LES EMOCIONS</t>
  </si>
  <si>
    <t>GESTIÓ DELS NEGOCIS ON LINE 2.0</t>
  </si>
  <si>
    <t>GESTIÓ DE PROJECTES D' INNOVACIÓ</t>
  </si>
  <si>
    <t>GESTIÓ DE PROJECTES NO INFORMÀTICS AVANÇAT</t>
  </si>
  <si>
    <t>GESTIÓ DE PROJECTES SOCIALS</t>
  </si>
  <si>
    <t>GESTIÓ DE PROJECTES</t>
  </si>
  <si>
    <t>GESTIÓ DE RECURSOS HUMANS</t>
  </si>
  <si>
    <t>GESTIÓ DE RECURSOS HUMANS: OPTIMITZACIÓ I ORGANITZACIÓ</t>
  </si>
  <si>
    <t>GESTIÓ DE RR. HH: DIRECCIÓ PER OBJECTIUS I PLANIFICACIÓ DE TASQUES</t>
  </si>
  <si>
    <t>GESTIÓ D' UN PETIT COMERÇ</t>
  </si>
  <si>
    <t>GESTIÓ D'UNIÓ TEMPORAL D'EMPRESES (UTE)</t>
  </si>
  <si>
    <t>GESTIÓ DEL CONEIXEMENT</t>
  </si>
  <si>
    <t>GESTIÓ DEL TEMPS</t>
  </si>
  <si>
    <t>GESTIÓ I INCORPORACIÓ A L' EMPRESA AGRÀRIA</t>
  </si>
  <si>
    <t>GESTIÓ EMPRESARIAL</t>
  </si>
  <si>
    <t>GESTIÓ INTEGRAL DE PIMES</t>
  </si>
  <si>
    <t>GESTIÓ PER COMPETÈNCIES</t>
  </si>
  <si>
    <t>GESTIÓ PER PROCESSOS</t>
  </si>
  <si>
    <t>GESTIÓ I DESENVOLUPAMENT DE PROJECTES EDUCATIUS EUROPEUS</t>
  </si>
  <si>
    <t>GESTIÓ I ORGANITZACIÓ DE L' EXPLOTACIÓ AGRÀRIA</t>
  </si>
  <si>
    <t>HABILITATS COMUNICATIVES DAVANT CONDUCTES AGRESSIVES EN ATENCIÓ A MENORS</t>
  </si>
  <si>
    <t>HABILITATS DE DIRECCIÓ D' EQUIPS</t>
  </si>
  <si>
    <t>HABILITATS DIRECTIVES: INFLUIR, MOTIVAR I PRESA DE DECISIONS</t>
  </si>
  <si>
    <t>COMUNICACIÓ, ASSERTIVITAT I ESCOLTA ACTIVA A L' EMPRESA</t>
  </si>
  <si>
    <t>HABILITATS I PLANIFICACIÓ DE LA NEGOCIACIÓ</t>
  </si>
  <si>
    <t>HABILITATS SOCIALS: COMUNICACIÓ, INTEL·LIGÈNCIA EMOCIONAL I TREBALL EN EQUIP</t>
  </si>
  <si>
    <t>HABILITATS SOCIALS DE COMUNICACIÓ DE LA FAMÍLIA AMB ALTRES AGENTS SOCIALS</t>
  </si>
  <si>
    <t>HABILITATS SOCIALS DE COMUNICACIÓ I RESOLUCIÓ DE CONFLICTES EN EL CENTRE DE TREBALL</t>
  </si>
  <si>
    <t>PARLAR EN PÚBLIC. PRESENTACIONS EFICACES.</t>
  </si>
  <si>
    <t>HERÈNCIES I DECLARACIÓ D' HEREUS</t>
  </si>
  <si>
    <t>IMPLANTACIÓ DE BRC V6</t>
  </si>
  <si>
    <t>IMPLANTACIÓ DEL PROTOCOL GLOBAL GAP V.4</t>
  </si>
  <si>
    <t>INCAPACITAT PERMANENT, LESIONS NO INVALIDANTS I PRESTACIONS PER MORT I SUPERVIVÈNCIA</t>
  </si>
  <si>
    <t>INCORPORACIÓ A L' EMPRESA AGRÀRIA</t>
  </si>
  <si>
    <t>ENGINYERIA DE QUALITAT</t>
  </si>
  <si>
    <t>ANGLÈS EMPRESARIAL</t>
  </si>
  <si>
    <t>INSPECCIÓ DE LOTS I PLANS DE MOSTREIG</t>
  </si>
  <si>
    <t>INSPECCIONS TRIBUTÀRIES: GUIA PRÀCTICA</t>
  </si>
  <si>
    <t>INTEL·LIGÈNCIA EMOCIONAL A L'EMPRESA I GESTIÓ DE QUALITATS</t>
  </si>
  <si>
    <t>INTERPRETACIÓ DE CONVENIS COL·LECTIUS LABORALS</t>
  </si>
  <si>
    <t>LA REPRESENTACIÓ LEGAL DELS TREBALLADORS EN L' ÀMBIT LABORAL.</t>
  </si>
  <si>
    <t>PLA D' INTERNACIONALITZACIÓ DE L' EMPRESA D' ECONOMIA SOCIAL</t>
  </si>
  <si>
    <t>LA REPRESENTACIÓ LEGAL DELS TREBALLADORS I EL PROCÉS ELECTORAL.</t>
  </si>
  <si>
    <t>LA SEGURETAT SOCIAL A ESPANYA</t>
  </si>
  <si>
    <t>LEGISLACIÓ DE LES COOPERATIVES LABORALS. ACTUALITZACIÓ</t>
  </si>
  <si>
    <t>LEAN MANUFACTURING: PRODUCTES BIOTECNOLÒGICS, MEDICAMENTS I PRINCIPIS ACTIUS FARMACÈUTICS</t>
  </si>
  <si>
    <t>LLEI CONCURSAL. APLICACIÓ PRÀCTICA EN L' ENTORN EMPRESARIAL</t>
  </si>
  <si>
    <t>LLEI DE PROTECCIÓ DE DADES (LOPD)</t>
  </si>
  <si>
    <t>LIDERATGE ESTRATÈGIC</t>
  </si>
  <si>
    <t>MEDIACIÓ I RESOLUCIÓ DE CONFLICTES</t>
  </si>
  <si>
    <t>MESURAMENT DEL RENDIMENT. MÈTODES I TEMPS</t>
  </si>
  <si>
    <t>APLICACIÓ DEL MODEL DE RESILIÈNCIA A LA PREVENCIÓ DE RISCOS PSICOSOCIALS EN L' ATENCIÓ AL</t>
  </si>
  <si>
    <t>MILLORA DE PROCESSOS: LEAN I VSM</t>
  </si>
  <si>
    <t>MILLORA DE PROCESSOS: SIS SIGMA</t>
  </si>
  <si>
    <t>MEMÒRIA ESTRUCTURADA EFQM</t>
  </si>
  <si>
    <t>MOTIVACIÓ HUMANA EN ELS GRUPS DE TREBALL</t>
  </si>
  <si>
    <t>NEGOCIACIÓ COL·LECTIVA</t>
  </si>
  <si>
    <t>NEGOCIACIÓ AMB PROVEÏDORS</t>
  </si>
  <si>
    <t>NÒMINA DELS EMPLEATS PÚBLICS.</t>
  </si>
  <si>
    <t>NÒMINES</t>
  </si>
  <si>
    <t>AUDITORIA I NORMA INTERNACIONAL BRC</t>
  </si>
  <si>
    <t>APLICACIÓ DE LA NORMATIVA DE BANC D' ESPANYA SOBRE RECLAMACIONS</t>
  </si>
  <si>
    <t>ACTUALITZACIÓ DE LA NORMATIVA JURÍDICA PER A ASSESSORAMENT I DEFENSA JURÍDICA</t>
  </si>
  <si>
    <t>NORMATIVA JURÍDICA EN MATÈRIA LABORAL. ACTUALITZACIÓ</t>
  </si>
  <si>
    <t>NORMATIVA URBANÍSTICA - PLANEJAMENT I EDIFICACIÓ</t>
  </si>
  <si>
    <t>NORMATIVA I ASSESSORAMENT LABORAL. CONTRACTACIÓ I SUBCONTRACTACIÓ</t>
  </si>
  <si>
    <t>NOTARIA EN EDIFICACIÓ I OBRA CIVIL</t>
  </si>
  <si>
    <t>NOVA LLEI CONCURSAL I EL SEU IMPACTE EN L' ÀMBIT LABORAL</t>
  </si>
  <si>
    <t>NOVA NORMATIVA LABORAL, CONTRACTACIÓ</t>
  </si>
  <si>
    <t>ÒRGANS SOCIALS EN EL COOPERATIVISME</t>
  </si>
  <si>
    <t>CAPACITATS DIGITALS PER A LA BANCA</t>
  </si>
  <si>
    <t>PLA D'ACOLLIDA DEL VENEDOR (BÀSIC)</t>
  </si>
  <si>
    <t>PLA DE FORMACIÓ. DESENVOLUPAMENT, IMPLANTACIÓ, SEGUIMENT I AVALUACIÓ</t>
  </si>
  <si>
    <t>PLA D' IGUALTAT. DESENVOLUPAMENT, IMPLANTACIÓ, SEGUIMENT I AVALUACIÓ</t>
  </si>
  <si>
    <t>PLA DE NEGOCI EN MICROEMPRESES</t>
  </si>
  <si>
    <t>PLANS D' AJUST D' OCUPACIÓ A LES EMPRESES. CRISI ECONÒMICA.</t>
  </si>
  <si>
    <t>PLANIFICACIÓ I GESTIÓ DEL TEMPS</t>
  </si>
  <si>
    <t>POLÍTICA D' OCUPACIÓ</t>
  </si>
  <si>
    <t>POLITICA INDUSTRIAL: LEGISLACIÓ I DIRECCIÓ D' EMPRESES</t>
  </si>
  <si>
    <t>LEGALITAT EN ELS MITJANS DIGITALS</t>
  </si>
  <si>
    <t>POLÍTIQUES TERRITORIALS I EUROPEES</t>
  </si>
  <si>
    <t>POSICIONAMENT EN CERCADORS</t>
  </si>
  <si>
    <t>POSICIONAMENT WEB EN CERCADORS EN EL SECTOR DE PUBLICITAT</t>
  </si>
  <si>
    <t>PREJUBILACIONS</t>
  </si>
  <si>
    <t>PRESTACIONS SOCIALS. INTRODUCCIÓ</t>
  </si>
  <si>
    <t>PREVISIÓ SOCIAL COMPLEMENTÀRIA</t>
  </si>
  <si>
    <t>PREVISIÓ I PLANIFICACIÓ DE PLANTILLES</t>
  </si>
  <si>
    <t>PRODUCCIÓ LEAN/JUST IN TIME A L'EMPRESA QUÍMICA</t>
  </si>
  <si>
    <t>PROGRAMA DE DESENVOLUPAMENT DIRECTIU</t>
  </si>
  <si>
    <t>EL RETAIL COACHING. ESTRATÈGIES DE GESTIÓ COMERCIAL</t>
  </si>
  <si>
    <t>PROJECT MANAGEMENT. ESPECIALITZACIÓ</t>
  </si>
  <si>
    <t>PROMOCIÓ IMMOBILIÀRIA</t>
  </si>
  <si>
    <t>PROPIETAT INTEL·LECTUAL</t>
  </si>
  <si>
    <t>PROTOCOLS DE GESTIÓ DE LA INCAPACITAT LABORAL</t>
  </si>
  <si>
    <t>PROJECTES EUROPEUS</t>
  </si>
  <si>
    <t>PROJECTES. CONCEPTES I EINES DE LA GESTIÓ DE PROJECTES</t>
  </si>
  <si>
    <t>PROJECTES: FONAMENTS DE CONTROL DE RISCOS</t>
  </si>
  <si>
    <t>REFORMA DEL MERCAT LABORAL. ACTUALITZACIÓ DE NORMATIVA LABORAL</t>
  </si>
  <si>
    <t>REGULACIÓ DE CONTRACTES I ALTRES ACTES JURÍDICS</t>
  </si>
  <si>
    <t>GESTIONANT L' ADVERSITAT: OBTENCIÓ DE BENEFICIS A PARTIR DE SITUACIONS NEGATIVES</t>
  </si>
  <si>
    <t>REGULACIÓ DE CONTRACTES I ALTRES ACTES JURÍDICS II</t>
  </si>
  <si>
    <t>REGULACIÓ DE L' ORDRE PERSONAL I FAMILIAR, CONTRACTES I HERÈNCIA</t>
  </si>
  <si>
    <t>REGULACIÓ URBANÍSTICA. ACTES URBANÍSTICS.</t>
  </si>
  <si>
    <t>RELACIONS LABORALS. SISTEMES I LEGISLACIÓ A EUROPA I A ESPANYA</t>
  </si>
  <si>
    <t>NEGOCIACIÓ I RESOLUCIÓ DE CONFLICTES</t>
  </si>
  <si>
    <t>RESOLUCIÓ DE CONFLICTES AMB CLIENTS</t>
  </si>
  <si>
    <t>RESPONSABILITAT SOCIAL CORPORATIVA. ESPECIALITZACIÓ</t>
  </si>
  <si>
    <t>SALARI I CONTRACTACIÓ</t>
  </si>
  <si>
    <t>SEGURETAT SOCIAL I MATEPSS</t>
  </si>
  <si>
    <t>SELECCIÓ DE PERSONAL ON-LINE</t>
  </si>
  <si>
    <t>SELECCIÓ DE PERSONAL: MODEL DE GESTIÓ PER COMPETÈNCIES</t>
  </si>
  <si>
    <t>SELECCIÓ A LA XARXA</t>
  </si>
  <si>
    <t>IMPLANTACIÓ D' UN SISTEMA DE GESTIÓ DE LA QUALITAT</t>
  </si>
  <si>
    <t>FONAMENTS DEL SISTEMA DE GESTIÓ DE QUALITAT MEDI AMBIENTAL. UNE-EN-ISO-14001</t>
  </si>
  <si>
    <t>SISTEMA DE GESTIÓ DE LA QUALITAT. UNE-EN-ISO 9001: 2008</t>
  </si>
  <si>
    <t>SISTEMA DE GESTIÓ MEDIAMBIENTAL: ISO 14001</t>
  </si>
  <si>
    <t>DESENVOLUPAMENT ÀGIL DE PROJECTES DIGITALS</t>
  </si>
  <si>
    <t>SISTEMA D' R + D + i I GESTIÓ DE LA INNOVACIÓ</t>
  </si>
  <si>
    <t>SISTEMA DE LA SEGURETAT SOCIAL</t>
  </si>
  <si>
    <t>SISTEMES DE GESTIÓ AMBIENTAL. INTRODUCCIÓ</t>
  </si>
  <si>
    <t>SOLUCIÓ DE FINANÇAMENT PER A PIMES</t>
  </si>
  <si>
    <t>TÈCNIQUES DE COMANDAMENT I DIRECCIÓ D' EQUIPS</t>
  </si>
  <si>
    <t>TÈCNIQUES DE NEGOCIACIÓ</t>
  </si>
  <si>
    <t>Fonaments de les TÈCNIQUes de RECLUTAMENT I SELECCIÓ</t>
  </si>
  <si>
    <t>TÈCNIQUES DE REUNIÓ</t>
  </si>
  <si>
    <t>LEAN STARTUP I AGILE PROJECT MANAGEMENT</t>
  </si>
  <si>
    <t>TÈCNIQUES DE RECLUTAMENT I SELECCIÓ DE PERSONAL</t>
  </si>
  <si>
    <t>TÈCNIQUES PER PARLAR EN PÚBLIC</t>
  </si>
  <si>
    <t>TREBALL EN EQUIP</t>
  </si>
  <si>
    <t>TRAMITS ON LINE AMB LA SEGURETAT SOCIAL</t>
  </si>
  <si>
    <t>TRAMITES ON-LINE AMB L' ADMINISTRACIÓ</t>
  </si>
  <si>
    <t>TRACTAMENT I GESTIÓ DE QUEIXES I RECLAMACIONS</t>
  </si>
  <si>
    <t>Fonaments de la valoració de LLOCS DE TREBALL</t>
  </si>
  <si>
    <t>PROGRAMA AVANÇAT EN PROJECTES, ESTRATÈGIA I INNOVACIÓ DIGITAL</t>
  </si>
  <si>
    <t>SEGURETAT SOCIAL I MÚTUES D' ACCIDENTS DE TREBALL DIRECCIÓ I GESTIÓ</t>
  </si>
  <si>
    <t>MOTIVACIÓ PER A AUTOOCUPACIÓ COOPERATIVA</t>
  </si>
  <si>
    <t>SCRUM I METODOLOGIES ÀGILS PER A PROJECTES DIGITALS</t>
  </si>
  <si>
    <t>SOCIS COOPERATIVISTES: FONAMENTS BÀSICS</t>
  </si>
  <si>
    <t>PLA D' ACOLLIDA A NOUS SOCIS COOPERATIVISTES</t>
  </si>
  <si>
    <t>CONSELL RECTOR DE LA COOPERATIVA: AVANÇAT</t>
  </si>
  <si>
    <t>CONSELL RECTOR DE LA COOPERATIVA: FONAMENTS</t>
  </si>
  <si>
    <t>CONSELL DE DIRECCIÓ DE LA COOPERATIVA: LIDERATGE</t>
  </si>
  <si>
    <t>SOCIS COOPERATIVISTES: AVANÇAT</t>
  </si>
  <si>
    <t>LLEI D' IGUALTAT I VIOLÈNCIA DE GÈNERE</t>
  </si>
  <si>
    <t>ANÀLISI ECONOMICOEMDI EMPRESARIAL. LES COOPERATIVES DE TREBALL.</t>
  </si>
  <si>
    <t>DESENVOLUPAMENT DE LA CULTURA ORGANITZACIONAL: PROCESSOS PARTICIPATIUS</t>
  </si>
  <si>
    <t>GESTIÓ FINANCERA I ADMINISTRATIVA PER A MICROEMPRESES</t>
  </si>
  <si>
    <t>GESTIÓ DE RISCOS EN PROJECTES</t>
  </si>
  <si>
    <t>L' ABC DE L' ECONOMIA SOCIAL</t>
  </si>
  <si>
    <t>FUNCIONS I RESPONSABILITAT DEL CONSELL RECTOR</t>
  </si>
  <si>
    <t>GESTIÓ DE COOPERATIVES DE TREBALL</t>
  </si>
  <si>
    <t>GESTIÓ DE LA CULTURA COOPERATIVA</t>
  </si>
  <si>
    <t>GESTIÓ LABORAL I SEGURETAT SOCIAL COOPERATIVA</t>
  </si>
  <si>
    <t>GESTIÓ SOCIAL COOPERATIVA</t>
  </si>
  <si>
    <t>GESTIÓ DE PLANTILLA I FOMENT SOCIAL PER A LA RETENCIÓ DE MÀ D' OBRA EN ZONES RURALS DESPOBL</t>
  </si>
  <si>
    <t>INICIACIÓ A LA COOPERATIVA DE TREBALL</t>
  </si>
  <si>
    <t>EL PLA DE GESTIÓ DE LES COOPERATIVES</t>
  </si>
  <si>
    <t>INTERCOOPERACIÓ</t>
  </si>
  <si>
    <t>TUTORS EN RSF. COOP.</t>
  </si>
  <si>
    <t>COOPERACIÓ PER AL DESENVOLUPAMENT. ENFOCAMENT DE MARC LÒGIC (EML)</t>
  </si>
  <si>
    <t>COMPTABILITAT PER A COOPERATIVES</t>
  </si>
  <si>
    <t>CONSOLIDACIÓ COOPERATIVA</t>
  </si>
  <si>
    <t>SOSTENIBILITAT, ECODISSENY I EQUIPS D' INNOVACIÓ: SUPORT A LA TRANSICIÓ ECOLÒGICA DE L' EMPRESA</t>
  </si>
  <si>
    <t>DESENVOLUPAMENT DE LA CULTURA ORGANITZACIONAL-CULTURA DE COL·LABORACIÓ I NEGOCIACIÓ</t>
  </si>
  <si>
    <t>INTRODUCCIÓ A NOVES EINES DE COMUNICACIÓ 2.0 DE BAIX COST PER A COOPERATIVES</t>
  </si>
  <si>
    <t>ACTUALITZACIÓ EN LEGISLACIÓ COOPERATIVA</t>
  </si>
  <si>
    <t>METODOLOGIA DIDÀCTICA PER A FORMADORS D' EMPRESES D' ECONOMIA SOCIAL</t>
  </si>
  <si>
    <t>GESTIÓ DE COMUNITATS DE PROPIETARIS</t>
  </si>
  <si>
    <t>TRANSFORMACIÓ DIGITAL</t>
  </si>
  <si>
    <t>PROCÉS INTEGRAL DE L' ACTIVITAT COMERCIAL</t>
  </si>
  <si>
    <t>REENGINYÀRIA EMPRESARIAL</t>
  </si>
  <si>
    <t>PLANIFICACIÓ, PROGRAMACIÓ I CONTROL DE LA PRODUCCIÓ</t>
  </si>
  <si>
    <t>SISTEMA DE LIQUIDACIÓ DIRECTA (SLD) MITJANÇANT APLICACIÓ SILTRA</t>
  </si>
  <si>
    <t>APRENENTATGE DIGITAL I DESENVOLUPAMENT CORPORATIU EN EL SECTOR CONSULTORES</t>
  </si>
  <si>
    <t>TALENT I EMPRESA DIGITAL</t>
  </si>
  <si>
    <t>DESIGN THINKING I LEAN STARTUP</t>
  </si>
  <si>
    <t>GESTIÓ DIGITAL DEL TALENT</t>
  </si>
  <si>
    <t>FONAMENTS LEAN IT</t>
  </si>
  <si>
    <t>ELS MITJANS DE PROTECCIÓ JURÍDICA DELS CONTINGUTS DIGITALS</t>
  </si>
  <si>
    <t>MICROSOFT PROJECT INICIACIÓ</t>
  </si>
  <si>
    <t>NOVETATS EN LA SEGURETAT DE LES DADES PERSONALS</t>
  </si>
  <si>
    <t>PROGRAMA AVANÇAT AGILE PROJECT MANAGEMENT</t>
  </si>
  <si>
    <t>PROGRAMA AVANÇAT EN AGILE PROJECT MANAGEMENT. SCRUM.</t>
  </si>
  <si>
    <t>PROGRAMA AVANÇAT EN TRANSFORMACIÓ DIGITAL</t>
  </si>
  <si>
    <t>DESENVOLUPAMENT D' EQUIPS: TÈCNIQUES I EINES</t>
  </si>
  <si>
    <t>Programa Avançat Talent, Cultura i empresa digital</t>
  </si>
  <si>
    <t>TRANFORMACIÓ DIGITAL DE L' EMPRESA ASSEGURADORA</t>
  </si>
  <si>
    <t>TRANSFORMACIÓ DIGITAL DE L' EMPRESA</t>
  </si>
  <si>
    <t>Transformació digital a les empreses de la comunicació publicitària presencial</t>
  </si>
  <si>
    <t>Transformació digital a les empreses de la comunicació publicitària teleformació</t>
  </si>
  <si>
    <t>ESTRATÈGIA I NOUS MODELS DE NEGOCI EN L' ERA DIGITAL</t>
  </si>
  <si>
    <t>ECONOMIA CONNECTADA, INDÚSTRIA 4.0 I OCUPABILITAT</t>
  </si>
  <si>
    <t>ECONOMIA COL·LABORATIVA</t>
  </si>
  <si>
    <t>DIRECCIÓ DE PROJECTES PMI II</t>
  </si>
  <si>
    <t>DESIGN SPRINT PER A LA INNOVACIÓ DIGITAL</t>
  </si>
  <si>
    <t>METODOLOGIA I IMPLANTACIÓ DE LES 5S</t>
  </si>
  <si>
    <t>GESTIÓ DE PROVEÏDORS AMB SIAM</t>
  </si>
  <si>
    <t>GESTIÓ DEL SERVEI A L' ERA DIGITAL AMB VERISM</t>
  </si>
  <si>
    <t>Fonaments de deVOPS</t>
  </si>
  <si>
    <t>FORMACIÓ D'AGENTS INVOLUCRATS EN L'APLICACIÓ I COMPLIMENT DE LA NORMA UNE EL 14181/2015</t>
  </si>
  <si>
    <t>LA NOVA NORMA ISO 22000/2018. PRINCIPALS CANVIS</t>
  </si>
  <si>
    <t>MODELS D' ESCRIPTURES</t>
  </si>
  <si>
    <t>NORMA ISO 45001-2018. SISTEMA DE GESTIÓ DE LA SEGURETAT I LA SALUT EN EL TREBALL</t>
  </si>
  <si>
    <t>RESPONSABILITAT PENAL DE SOCIETATS EN LA RECUPERACIÓ DE RESIDUS. COMPLIANCE.</t>
  </si>
  <si>
    <t>ASPECTES FORMATIUS DEL CONTRACTE PER A LA FORMACIÓ I L' APRENENTATGE</t>
  </si>
  <si>
    <t>DESIGN THINKING PER A LA INNOVACIÓ</t>
  </si>
  <si>
    <t>GESTIÓ DE CONTRACTES AMB EL SECTOR PÚBLIC EN OFICINES I DESPATXOS</t>
  </si>
  <si>
    <t>DESENVOLUPAMENT ORGANITZACIONAL. COACHING D' EQUIPS</t>
  </si>
  <si>
    <t>DIRIGIR EQUIPS DE TREBALL EN ENTORNS VIRTUALS</t>
  </si>
  <si>
    <t>MILLORA DE LA PRODUCTIVITAT EN LES ACTIVITATS DE GESTIÓ ADMINISTRATIVA</t>
  </si>
  <si>
    <t>MOTIVACIÓ DEL PERSONAL</t>
  </si>
  <si>
    <t>SOCIETATS LABORALS</t>
  </si>
  <si>
    <t>COMPETÈNCIES DE GESTIÓ EN PROCESSOS DE TRASFORMACIÓ EN COOPERATIVES</t>
  </si>
  <si>
    <t>CONSELLS D' EMPRESES D' ECONOMIA SOCIAL: EINES I AVANTATGES COMPETITIUS</t>
  </si>
  <si>
    <t>EMPRENEDORIA SOCIAL</t>
  </si>
  <si>
    <t>GESTIÓ DE COOPERATIVES DE VENDA AMBULANT</t>
  </si>
  <si>
    <t>HABILITATS AVANÇADES DE COMUNICACIÓ: ORATÒRIA, ARGUMENTACIÓ I DEBAT EN L' ÀMBIT EMPRESARIAL</t>
  </si>
  <si>
    <t>MODEL D' ECONOMIA SOCIAL: FORTALESES I OPORTUNITATS</t>
  </si>
  <si>
    <t>NEGOCIACIÓ DE CLAUSULES SOCIALS</t>
  </si>
  <si>
    <t>REGISTRE DE LA PROPIETAT I</t>
  </si>
  <si>
    <t>REGISTRE DE LA PROPIETAT II</t>
  </si>
  <si>
    <t>REGISTRE DE BÉNS IMMOBLES</t>
  </si>
  <si>
    <t>INTRODUCCIÓ A LES TÈCNIQUES DE POSICIONAMENT WEB</t>
  </si>
  <si>
    <t>LEAN OFFICE EN EL SECTOR DE CONSULTORIA</t>
  </si>
  <si>
    <t>DELEGAT DE PROTECCIÓ DE DADES</t>
  </si>
  <si>
    <t>METODOLOGIA 5S PLÀSTIC</t>
  </si>
  <si>
    <t>BONES PRACTIQUES DE FABRICACIÓ COSMETICA</t>
  </si>
  <si>
    <t>MARC LÒGIC: UNA METODOLOGIA PER AL DISSENY I FORMULACIÓ DE PROJECTES</t>
  </si>
  <si>
    <t>PREPARATORI CERTIFICAT PMP</t>
  </si>
  <si>
    <t>DIRECCIÓ DE PROJECTES PMI I</t>
  </si>
  <si>
    <t>DIRECTIU 4.0</t>
  </si>
  <si>
    <t>COMANDAMENT INTERMEDI 4.0</t>
  </si>
  <si>
    <t>EINES PER A LA MESURA DE L' IMPACTE SOCIAL-MONETITZACIÓ</t>
  </si>
  <si>
    <t>MODEL OKR PER A LA GESTIÓ D' OBJECTIUS A L' EMPRESA</t>
  </si>
  <si>
    <t>PROGRAMA AVANÇAT DE DIRECCIÓ DE NEGOCIS DIGITALS</t>
  </si>
  <si>
    <t>PROGRAMA AVANÇAT EN COMPLIANCE</t>
  </si>
  <si>
    <t>REDESCOBREIX EL TEU TALENT: OBJECTIUS PROFESSIONALS</t>
  </si>
  <si>
    <t>PLANIFICACIÓ DE PROJECTES</t>
  </si>
  <si>
    <t>VALORACIÓ I SEGUIMENT DE PROJECTES</t>
  </si>
  <si>
    <t>PLANIFICAR I CONTROLAR PROJECTES AMB MICROSOFT PROJECT</t>
  </si>
  <si>
    <t>COACHING EMPRESARIAL BÀSIC</t>
  </si>
  <si>
    <t>DIRECCIÓ DE PROJECTES PMI</t>
  </si>
  <si>
    <t>PRODUCCIÓ RESPONSABLE I SOSTENIBLE EN LA INDÚSTRIA AGROALIMENTÀRIA</t>
  </si>
  <si>
    <t>IMPLANTACIÓ DEL PROTOCOL GLOBAL GAP VERSIÓ 5.4</t>
  </si>
  <si>
    <t>IMPLANTACIÓ DE SISTEMES DE QUALITAT, PRL I MEDIAMBIENTALS EN EMPRESES AGROALIMENTÀRIES</t>
  </si>
  <si>
    <t>WORKING FROM HOME PROJECT MANAGEMENT EN EL SECTOR DE PUBLICITAT</t>
  </si>
  <si>
    <t>TRANSFORMACIÓ I CAPACITACIÓ DIGITAL</t>
  </si>
  <si>
    <t>HABILITATS DIRECTIVES PER A LA GESTIÓ EFICAÇ D' EQUIP</t>
  </si>
  <si>
    <t>HABILITATS PER A LA TRANSFORMACIÓ DIGITAL</t>
  </si>
  <si>
    <t>SEGURETAT I DEFENSA NACIONAL. ORGANITZACIÓ I FUNCIONAMENT DE L' ADMINISTRACIÓ MILITAR</t>
  </si>
  <si>
    <t>COMPTABILITAT GENERAL DIGITALITZADA I FISCALITAT</t>
  </si>
  <si>
    <t>EL REGLAMENT DE RÈGIM INTERN A L' EMPRESA COOPERATIVA</t>
  </si>
  <si>
    <t>EL RELLEU GENERACIONAL A L' EMPRESA COOPERATIVA</t>
  </si>
  <si>
    <t>LA DIRECCIÓ DE L' EMPRESA D' ECONOMIA SOCIAL</t>
  </si>
  <si>
    <t>CONSELL RECTOR/ADMINISTRACIÓ A LES EMPRESES D'ECONOMIA SOCIAL</t>
  </si>
  <si>
    <t>SENTIMENT DE PERTINENÇA A LES EMPRESES DE L' ECONOMIA SOCIAL</t>
  </si>
  <si>
    <t>ACTUALITZACIÓ LEGISLATIVA I JURISPRUDENCIAL PER A COOPERATIVES.</t>
  </si>
  <si>
    <t>DIGITALITZACIÓ DE NÒMINES A L' EMPRESA</t>
  </si>
  <si>
    <t>ASPECTES LEGALS DE L' EMPRESA COOPERATIVA DE TREBALL ASSOCIAT</t>
  </si>
  <si>
    <t>ELS LLIBRES SOCIALS A L' EMPRESA COOPERATIVA</t>
  </si>
  <si>
    <t>INTRODUCCIÓ A LA COMPTABILITAT COOPERATIVES</t>
  </si>
  <si>
    <t>SENSIBILITZACIÓ EN MESURAMENT DE L' IMPACTE SOCIAL COMPTABILITAT SOCIAL</t>
  </si>
  <si>
    <t>EL LLENGUATGE NO SEXISTA A L' EMPRESA COOPERATIVA</t>
  </si>
  <si>
    <t>GESTIÓ ADMINISTRATIVA GLOBAL AMB ERPS</t>
  </si>
  <si>
    <t>COM TRACTAR AMB PERSONES TÒXIQUES A LES ORGANITZACIONS</t>
  </si>
  <si>
    <t>CONTROL DE METODES I TEMPS EN PROCESSOS</t>
  </si>
  <si>
    <t>HABILITATS DISRUPTIVES A L' EMPRESA</t>
  </si>
  <si>
    <t>RESOLUCIÓ DE CONFLICTES</t>
  </si>
  <si>
    <t>LA NEGOCIACIÓ EMOCIONALMENT INTEL·LIGENT</t>
  </si>
  <si>
    <t>VALUE STREAM MAPPING: OPTIMITZAR LA CADENA DE VALOR</t>
  </si>
  <si>
    <t>IGUALTAT D' OPORTUNITATS. OBJECTIUS I EINES EN L' ENTORN LABORAL</t>
  </si>
  <si>
    <t>Contractació socialment responsable</t>
  </si>
  <si>
    <t>GESTIÓ DE COL·LABORADORS AMB DISCAPACITAT EN L'ENTORN LABORAL DE L'EMPRESA</t>
  </si>
  <si>
    <t>LES 5 DIMENSIONS DE LA DIVERSITAT EN ECONOMIA SOCIAL</t>
  </si>
  <si>
    <t>ENTORN I ESTRATÈGIA EN LA TRANSFORMACIÓ DIGITAL</t>
  </si>
  <si>
    <t>EINES DE DIAGNOSTIC D' AUTOCONEIXEMENT</t>
  </si>
  <si>
    <t>GENERANT ENTORNS PER A LA PARTICIPACIÓ</t>
  </si>
  <si>
    <t>CREATIVITAT I INNOVACIÓ</t>
  </si>
  <si>
    <t>EMPODERAMENT DONA AMB DISCAPACITAT</t>
  </si>
  <si>
    <t>INTEL·LIGÈNCIA EMOCIONAL</t>
  </si>
  <si>
    <t>RESOLUCIÓ DE PROBLEMES A TRAVÉS DE LA METODOLOGIA DESIGN THINKING</t>
  </si>
  <si>
    <t>AVALUACIÓ DE PLANS D' IGUALTAT</t>
  </si>
  <si>
    <t>LIDERATGE DIGITAL</t>
  </si>
  <si>
    <t>COMPTABILITAT GENERAL, SAGE 50 I FISCALITAT</t>
  </si>
  <si>
    <t>HABILITATS DIRECTIVES PER A LA GESTIÓ D' EQUIPS EN EL SECTOR TÈXTIL CONFECCIÓ</t>
  </si>
  <si>
    <t>GESTIÓ DE DOCUMENTACIÓ LABORAL</t>
  </si>
  <si>
    <t>GESTIÓ DEL TEMPS PER FACILITAR LA CONCILIACIÓ DE LA VIDA LABORAL I FAMILIAR</t>
  </si>
  <si>
    <t>Drets humans, drets fonamentals i llibertats públiques</t>
  </si>
  <si>
    <t>PLATAFORMES COOPERATIVES</t>
  </si>
  <si>
    <t>PROCESSOS DE TRASMISSION I RECONVERSION D' EMPRESES EN COOPERATIVES</t>
  </si>
  <si>
    <t>ACCESS. NIVELL AVANÇAT</t>
  </si>
  <si>
    <t>ADMINISTRACIÓ D' ACTIVE DIRECTORY MWS</t>
  </si>
  <si>
    <t>ANALISI DE VIABILITAT DE PROJECTES EN ENGINYERIA</t>
  </si>
  <si>
    <t>APLICACIÓ SPSS I ANÀLISI ESTADÍSTICA</t>
  </si>
  <si>
    <t>CARTES ELECTRONIQUES</t>
  </si>
  <si>
    <t>COMERÇ ELECTRÒNIC</t>
  </si>
  <si>
    <t>CONTROL ESTADISTIC DE PROCESSOS (SPC)</t>
  </si>
  <si>
    <t>CORRESPONDÈNCIA COMERCIAL.</t>
  </si>
  <si>
    <t>DATA MANAGEMENT APLICADA A ESTUDIS CLÍNICS EN INVESTESTIGACIÓ DE MEDICAMENTS</t>
  </si>
  <si>
    <t>DESENVOLUPAMENT TECNOLÒGIC DELS PROCESSOS PRODUCTIUS</t>
  </si>
  <si>
    <t>DESENVOLUPAMENT TECNOLÒGIC. MOBILE BUSINESS STRATEGY</t>
  </si>
  <si>
    <t>DESENVOLUPAMENT TIC PER A LA FIDELITZACIÓ I ACCIÓ COMERCIAL. GAMIFICACIÓ.</t>
  </si>
  <si>
    <t>NOUS ENTORNS AMB MICROSOFT 365</t>
  </si>
  <si>
    <t>EXCEL AVANÇAT</t>
  </si>
  <si>
    <t>FONAMENTS EXCEL</t>
  </si>
  <si>
    <t>FACTURAPLUS: FACTURACIÓ A L' EMPRESA</t>
  </si>
  <si>
    <t>SIGNATURA ELECTRÒNICA. LES NOVES TECNOLOGIES EN LA COMUNICACIÓ.</t>
  </si>
  <si>
    <t>Fonaments TECNOLOGIES INFORMACIÓ I COMUNICACIÓ</t>
  </si>
  <si>
    <t>GESTIÓ DE LLOCS WEB</t>
  </si>
  <si>
    <t>GESTIÓ DEL RISC EMPRESARIAL: SAP</t>
  </si>
  <si>
    <t>GESTIÓ DOCUMENTAL I ARXIUS</t>
  </si>
  <si>
    <t>ENTORNS PROFESSIONALS AMB MICROSOFT 365</t>
  </si>
  <si>
    <t>GESTIÓ R + D + i EN ENGINYERIA</t>
  </si>
  <si>
    <t>GESTIÓ INFORMATITZADA DE VENDES</t>
  </si>
  <si>
    <t>GESTORS ON LINE PER AL DESENVOLUPAMENT DE LLOCS WEB I E-COMMERCE: PRÀCTICA PROFESSIONAL</t>
  </si>
  <si>
    <t>EINA DE GESTIÓ VENDA EN LLIBRERIES</t>
  </si>
  <si>
    <t>EINES DEL PROFESSIONAL DIGITAL</t>
  </si>
  <si>
    <t>EINES A INTERNET: COMERÇ ELECTRÒNIC</t>
  </si>
  <si>
    <t>IMPLEMENTACIÓ I ADMINISTRACIÓ DE MICROSOFT SHAREPOINT FOUNDATION 2011</t>
  </si>
  <si>
    <t>INTERNET AVANÇAT</t>
  </si>
  <si>
    <t>INTERNET I FONAMENTS DE DISSENY DE PAGINES WEB</t>
  </si>
  <si>
    <t>WORKSPACE I ALTRES APLICACIONS PROFESSIONALS DE GOOGLE</t>
  </si>
  <si>
    <t>INTERNET, XARXES SOCIALS I DISPOSITIUS DIGITALS</t>
  </si>
  <si>
    <t>LA TECNOLOGIA DE LA INFORMACIÓ APLICADA A L' EMPRESA.</t>
  </si>
  <si>
    <t>MACROS I PROGRAMACIÓ VISUAL BASIC D' APLICACIONS</t>
  </si>
  <si>
    <t>MECANOGRAFIA PER ORDINADOR</t>
  </si>
  <si>
    <t>METODOLOGIES DE TREBALL: ITIL, PMI I CMMI</t>
  </si>
  <si>
    <t>MODELS DE COSTOS: OLAP</t>
  </si>
  <si>
    <t>ESTRATÈGIES DE COMUNICACIÓ. COPYWRITING I STORYTELLING</t>
  </si>
  <si>
    <t>NOVES TECNOLOGIES. INFORMÀTICA PER A OFICINES TÈCNIQUES; CAD, EXCEL I PREST.</t>
  </si>
  <si>
    <t>OFFICE: WORD, EXCEL, ACCESS I POWER POINT</t>
  </si>
  <si>
    <t>OFIMÀTICA</t>
  </si>
  <si>
    <t>OFIMÀTICA AL NÚVOL: GOOGLE DRIVE</t>
  </si>
  <si>
    <t>OFIMÀTICA ESPECÍFICA TAQUILLES DE CINEMA</t>
  </si>
  <si>
    <t>OFIMÀTICA: APLICACIONS INFORMÀTIQUES DE GESTIÓ</t>
  </si>
  <si>
    <t>OPEN OFFICCE 3.0: WRITER I CALC</t>
  </si>
  <si>
    <t>DIGITALITZACIÓ I RRSS COM A ESTRATÈGIA CORPORATIVA.</t>
  </si>
  <si>
    <t>ADMINISTRACIÓ D' UN PORTAL DE TREBALL EN GRUP</t>
  </si>
  <si>
    <t>POWER POINT. PRESENTACIONS GRÀFIQUES.</t>
  </si>
  <si>
    <t>PREPARACIÓ AL CERTIFICAT PMI-SP (SCHEDULING PROFESSIONAL)</t>
  </si>
  <si>
    <t>PREPARACIÓ DE LA CERTIFICACIÓ PMI - RMP (RISK MANAGEMENT PROFESSIONAL)</t>
  </si>
  <si>
    <t>PROJECT MANAGEMENT. CERTIFICACIONS INTERNACIONALS</t>
  </si>
  <si>
    <t>EINES DIGITALS MICROSOFT 365 NIVELL INTERMEDI</t>
  </si>
  <si>
    <t>REDACCIÓ I PRESENTACIÓ D' INFORMES</t>
  </si>
  <si>
    <t>XARXES SOCIALS I EMPRESA</t>
  </si>
  <si>
    <t>RESPONSABILITAT SOCIAL CORPORATIVA</t>
  </si>
  <si>
    <t>SISTEMES ALTERNATIUS DE COMUNICACIÓ</t>
  </si>
  <si>
    <t>SOCIAL MEDIA MARKETING EN COMERÇ</t>
  </si>
  <si>
    <t>SPSS: APLICACIÓ I ANÀLISI ESTADÍSTICA</t>
  </si>
  <si>
    <t>TÈCNIQUES ADMINISTRATIVES</t>
  </si>
  <si>
    <t>TÈCNIQUES D' ASSISTÈNCIA A LA DIRECCIÓ</t>
  </si>
  <si>
    <t>TRADOS, PROGRAMA DE TRADUCCIÓ</t>
  </si>
  <si>
    <t>PROCESSAMENT I ANÀLISI DE DADES AMB SPSS</t>
  </si>
  <si>
    <t>FONAMENTS DE WEB 2.0 I XARXES SOCIALS</t>
  </si>
  <si>
    <t>WINDOWS + WORD INICIACIÓ</t>
  </si>
  <si>
    <t>WORD. NIVELL AVANÇAT</t>
  </si>
  <si>
    <t>GESTOR DE PROJECTES</t>
  </si>
  <si>
    <t>METODOLOGIA I GESTIÓ DE PROJECTES D' ENGINYERIES PROGRAMARI PER AL WEB</t>
  </si>
  <si>
    <t>PROJECT MANAGMENT: GESTIÓ INTEGRADA DE PROJECTES</t>
  </si>
  <si>
    <t>EINES INFORMÀTIQUES ÚTILS PER A COOPERATIVES</t>
  </si>
  <si>
    <t>CREACIÓ, INTERPRETACIÓ I COMUNICACIÓ DE QUADRES DE COMANDAMENT AMB TABLEAU</t>
  </si>
  <si>
    <t>LA TECNOLOGIA I LA GESTIÓ DE LA INNOVACIÓ A L' EMPRESA</t>
  </si>
  <si>
    <t>VISUALITZACIÓ DE DADES AMB POWER BI</t>
  </si>
  <si>
    <t>INTEGRACIÓ DEL TREBALLADOR COM A SOCI</t>
  </si>
  <si>
    <t>DESENVOLUPAMENT TIC PER A LA GESTIÓ D' INFORMACIÓ CORPORATIVA</t>
  </si>
  <si>
    <t>RECERCA D' INFORMACIÓ A INTERNET</t>
  </si>
  <si>
    <t>COM ESCRIURE A INTERNET, REDACCIÓ 2.0</t>
  </si>
  <si>
    <t>COMPETÈNCIES DIGITALS A L' EMPRESA</t>
  </si>
  <si>
    <t>COMPETÈNCIES DIGITALS EN CONSTRUCCIÓ</t>
  </si>
  <si>
    <t>COMUNICACIÓ A TRAVÉS DEL CORREU ELECTRÒNIC</t>
  </si>
  <si>
    <t>COMUNICACIÓ DIGITAL ORIENTADA AL CLIENT</t>
  </si>
  <si>
    <t>NOTIFICACIÓ I REGISTRE ELECTRÒNIC</t>
  </si>
  <si>
    <t>SISTEMES I PLATAFORMES DIGITALS</t>
  </si>
  <si>
    <t>GESTIÓ DEL CONEIXEMENT EN EMPRESES DIGITALS</t>
  </si>
  <si>
    <t>CONCEPTES BÀSICS DE COMERÇ ELECTRÒNIC</t>
  </si>
  <si>
    <t>ÚS D' APLICACIONS MÒBILS EN L' ÀMBIT LABORAL: CALENDARI, AGENDA, CORREU ELECTRÒNIC</t>
  </si>
  <si>
    <t>ÚS DE RECURSOS DIGITALS EN L'ÀMBIT LABORAL: PDA ́s, TELÈFONS MOBILS</t>
  </si>
  <si>
    <t>COMUNICACIÓ ESCRITA EN L' ÀMBIT PROFESSIONAL</t>
  </si>
  <si>
    <t>TRANSFORMACIÓ DIGITAL EN EMPRESES DE LA COMUNICACIÓ PUBLICITÀRIA</t>
  </si>
  <si>
    <t>LA RESPONSABILITAT SOCIAL CORPORATIVA EN EL SECTOR CEMENTERO</t>
  </si>
  <si>
    <t>ESCRIURE AMB ÈXIT I DE MANERA PERSUASIVA EN EMPRESES</t>
  </si>
  <si>
    <t>TELETREBALL PER A COOPERATIVES</t>
  </si>
  <si>
    <t>GUIÓ, CONTINGUT I PUBLICITAT EN XARXES SOCIALS</t>
  </si>
  <si>
    <t>TREBALL REMOT: PRINCIPIS I EINES</t>
  </si>
  <si>
    <t>TÈCNIQUES DE REDACCION I GESTIÓ DE DOCUMENTS</t>
  </si>
  <si>
    <t>WORD BASICO 2016 (ACCESSIBLE)</t>
  </si>
  <si>
    <t>MS EXCEL BASICO 2016 (ACCESSIBLE)</t>
  </si>
  <si>
    <t>MS OUTLOOK 2016 (ACCESSIBLE)</t>
  </si>
  <si>
    <t>MS WORD 2016 AVANÇAT (ACCESSIBLE)</t>
  </si>
  <si>
    <t>MS EXCEL 2016 AVANÇAT (ACCESSIBLE)</t>
  </si>
  <si>
    <t>EINES COL·LABORATIVES OFFICCE 365</t>
  </si>
  <si>
    <t>MS POWERPOINT 2016 (ACCESSIBLE)</t>
  </si>
  <si>
    <t>GESTIÓ COMPTABLE D' UNA EMPRESA UTILITZANT UN PROGRAMA DE GESTIÓ INTEGRADA EMPRESARIAL</t>
  </si>
  <si>
    <t>GESTIÓ INFORMATITZADA DE VENDES AMB PROGRAMA DE GESTIÓ INTEGRAT</t>
  </si>
  <si>
    <t>DIGITALITZACIÓ DE L' ENTORN EMPRESARIAL</t>
  </si>
  <si>
    <t>Telefonista recepcionista d' oficina</t>
  </si>
  <si>
    <t>ACCIDENTS DE TREBALL: GESTIÓ</t>
  </si>
  <si>
    <t>ACCIDENTS DE TREBALL: TÈCNIQUES D' INVESTIGACIÓ</t>
  </si>
  <si>
    <t>ADMINISTRACIÓ I OPERACIONS D' UNA ENTITAT FINANCERA</t>
  </si>
  <si>
    <t>ANALISI DE COSTOS PER A LA PRESA DE DECISIONS</t>
  </si>
  <si>
    <t>ANALISI ECONOMICOFINANCER PER A L' ADMISSION I SEGUIMENT D' OPERACIONS CREDITÍCIES</t>
  </si>
  <si>
    <t>ANÀLISI FINANCERA I INVERSIÓ: INTRODUCCIÓ A LA VALORACIÓ D' EMPRESES</t>
  </si>
  <si>
    <t>ASSESSOR DE PRODUCTES INVERSION</t>
  </si>
  <si>
    <t>ASSESSOR PRODUCTES D' INVERSIÓ</t>
  </si>
  <si>
    <t>ASSESSORAMENT AL CLIENT SOBRE EL MERCAT DE RENDA FIXA</t>
  </si>
  <si>
    <t>ASSESSORAMENT AL CLIENT SOBRE EL MERCAT DE RENDA VARIABLE</t>
  </si>
  <si>
    <t>ASSESSORIA FISCAL</t>
  </si>
  <si>
    <t>ASPECTES MERCANTILS I FISCALS DE LES MUTUALITATS DE PREVISIÓ SOCIAL</t>
  </si>
  <si>
    <t>AUXILIAR D' ASSEGURANCES C</t>
  </si>
  <si>
    <t>AVANÇAT EN ASSEGURANCES. COMERCIALITZACIÓ D' ASSEGURANCES</t>
  </si>
  <si>
    <t>AVANÇAT EN ASSEGURANCES. CONEIXEMENT DEL SECTOR I ELS PRODUCTES</t>
  </si>
  <si>
    <t>BANCA ELECTRÒNICA I PAGAMENTS ELECTRÒNICS. ESTRATÈGIA, OPERACIONS I SEGURETAT</t>
  </si>
  <si>
    <t>BANCA EMPRESES. GESTIÓ COMERCIAL</t>
  </si>
  <si>
    <t>BANCA PERSONAL. BANCA PRIVADA</t>
  </si>
  <si>
    <t>BASILEA II I III: EVOLUCIÓ I IMPACTE</t>
  </si>
  <si>
    <t>BLANQUEIG DE CAPITALS</t>
  </si>
  <si>
    <t>CONSOLIDACIÓ DE LES ENTITATS DE CRÈDIT</t>
  </si>
  <si>
    <t>COMPTABILITAT: COMPTE PÈRDUES I GUANYS, ANÀLISI D' INVERSIONS I FINANÇAMENT</t>
  </si>
  <si>
    <t>CONTRACTACIÓ D' ASSEGURANCES</t>
  </si>
  <si>
    <t>CONTROLER FINANCER</t>
  </si>
  <si>
    <t>CRÈDITS, PRÉSTECS I GARANTIES HIPOTECÀRIES.</t>
  </si>
  <si>
    <t>DRET HIPOTECARI</t>
  </si>
  <si>
    <t>DESENVOLUPAMENT DEL NEGOCI DE LES ENTITATS FINANCERES</t>
  </si>
  <si>
    <t>AGENT FINANCER (NIVELL I)</t>
  </si>
  <si>
    <t>DIRECCIÓ FINANCERA</t>
  </si>
  <si>
    <t>DIRECCIÓ I GESTIÓ D' ENTITATS FINANCERES</t>
  </si>
  <si>
    <t>EL MERCAT DE DERIVATS</t>
  </si>
  <si>
    <t>EL PERITATGE EN ACCIDENTS LABORALS</t>
  </si>
  <si>
    <t>EL PRESSUPOST COM A EINA ÚTIL DE GESTIÓ</t>
  </si>
  <si>
    <t>Brodats en seda i Or</t>
  </si>
  <si>
    <t>Ball Flamenc</t>
  </si>
  <si>
    <t>FORMACION DEL PERSONAL DE NO ALIMENTACION EN HIPER</t>
  </si>
  <si>
    <t>Integració de tecnologies d'emmagatzematge</t>
  </si>
  <si>
    <t>Reparació i soldadura de contenidors de metall i de plàstic</t>
  </si>
  <si>
    <t>Calderer/a tuber/a</t>
  </si>
  <si>
    <t>Tècnic/a en caldereria</t>
  </si>
  <si>
    <t>Reciclatge i laminació de l'alumini</t>
  </si>
  <si>
    <t>Calorifugador/a</t>
  </si>
  <si>
    <t>Constuctor/a, soldador/a d'estructures metàl·liques d'acer</t>
  </si>
  <si>
    <t>Indústria 4.0 en el sector d'automoció</t>
  </si>
  <si>
    <t>Managers d'automoció 4.0: estratègia i coneixement de la transformació digital</t>
  </si>
  <si>
    <t>Mecanització amb torn CNC</t>
  </si>
  <si>
    <t>Disseny de peces d'injecció de plàstic per al sector d'automoció amb CATIA v5</t>
  </si>
  <si>
    <t>Programació CAD-CAM amb Mastercam</t>
  </si>
  <si>
    <t>Programació del braç robòtic FANUC ¿ nivell inicial</t>
  </si>
  <si>
    <t>Programació del braç robòtic FANUC ¿ nivell avançat</t>
  </si>
  <si>
    <t>Disseny 3D Y 2D en CATIA v5</t>
  </si>
  <si>
    <t>Disseny avançat 3D Y 2D en CATIA v5</t>
  </si>
  <si>
    <t>Mecanització en 2,5 i 3 eixos amb Siemens NX</t>
  </si>
  <si>
    <t>Mecanització amb fresadora CNC</t>
  </si>
  <si>
    <t>Disseny de peces mecàniques i impressió de prototips en 3D</t>
  </si>
  <si>
    <t>Programació CAD-CAM per torn i fresa</t>
  </si>
  <si>
    <t>Vehicle connectat: impacte en les línies de muntatge</t>
  </si>
  <si>
    <t>Digitalització de la fabricació en automoció</t>
  </si>
  <si>
    <t>Preparació i presentació de begudes</t>
  </si>
  <si>
    <t>Auxiliar d’hostaleria i neteja</t>
  </si>
  <si>
    <t>Denominació</t>
  </si>
  <si>
    <t>ALEMANY A1 (MARC COMÚ EUROPEU)</t>
  </si>
  <si>
    <t>ALEMANY A2 (MARC COMÚ EUROPEU)</t>
  </si>
  <si>
    <t>ALEMANY ELEMENTAL APLICAT AL DEPARTAMENT DE PISOS</t>
  </si>
  <si>
    <t>XINÈS A1 (MARC COMUN EUROPEU)</t>
  </si>
  <si>
    <t>ITALIÀ A1 (MARC COMÚ EUROPEU)</t>
  </si>
  <si>
    <t>PORTUGUÈS A1 (MARC COMÚ EUROPEU)</t>
  </si>
  <si>
    <t>FRANCÈS EMPRESARIAL</t>
  </si>
  <si>
    <t>FRANCÈS PER A PROFESSIONALS</t>
  </si>
  <si>
    <t>ANGLÈS INICIAL</t>
  </si>
  <si>
    <t>ANGLÈS INTERMEDI</t>
  </si>
  <si>
    <t>ANGLÈS AVANÇAT</t>
  </si>
  <si>
    <t>MANEIG DEL PROGRAMA SPSS PER A ANÀLISIS ESTADÍSTIQUES</t>
  </si>
  <si>
    <t>Creació de continguts digitals. Nivell bàsic</t>
  </si>
  <si>
    <t>Creació de continguts digitals i programació. Nivell intermedi</t>
  </si>
  <si>
    <t>Creació de continguts digitals i programació. Nivell avançat</t>
  </si>
  <si>
    <t>Comunicació i col·laboració amb eines digitals. Nivell bàsic</t>
  </si>
  <si>
    <t>Comunicació i col·laboració amb eines digitals. Nivell intermedi</t>
  </si>
  <si>
    <t>Resolució de problemes a l'entorn digital. Nivell bàsic</t>
  </si>
  <si>
    <t>Resolució de problemes a l'entorn digital. Nivell intermedi</t>
  </si>
  <si>
    <t>Resolució de problemes a l'entorn digital. Nivell avançat</t>
  </si>
  <si>
    <t>Seguretat i civisme a l'entorn digital. Nivell bàsic</t>
  </si>
  <si>
    <t>Seguretat i civisme a l'entorn digital. Nivell intermedi</t>
  </si>
  <si>
    <t>Seguretat i civisme a l'entorn digital. Nivell avançat</t>
  </si>
  <si>
    <t>Aplicació del full de càlcul Excel. Nivell inicial</t>
  </si>
  <si>
    <t>Aplicació del full de càlcul Excel. Nivell avançat</t>
  </si>
  <si>
    <t>TELETREBALL: EINES I RENDIBILITAT</t>
  </si>
  <si>
    <t>TELETREBALL: EINES IMPRESCINDIBLES</t>
  </si>
  <si>
    <t>TELETREBALL. ORGANITZACIÓ I PREVENCIÓ DE RISCOS LABORALS.</t>
  </si>
  <si>
    <t>ESPANYOL ELEMENTAL PER A ESTRANGERS</t>
  </si>
  <si>
    <t>Taquiller/a d'aliments</t>
  </si>
  <si>
    <t>MANIPULACIÓ D' ALIMENTS. PROTOCOL COVID 19</t>
  </si>
  <si>
    <t>SEGURETAT DE LA INFORMACIÓ</t>
  </si>
  <si>
    <t>NORMATIVA COMUNITÀRIA EN EL SECTOR AGRARI</t>
  </si>
  <si>
    <t>SIGNATURA ELECTRÒNICA I SEGURETAT A INTERNET</t>
  </si>
  <si>
    <t>PERSPECTIVA DE GÈNERE. IGUALTAT I DESENVOLUPAMENT PERSONAL</t>
  </si>
  <si>
    <t>SPC: ANÀLISI ESTADÍSTICA EN QUALITAT</t>
  </si>
  <si>
    <t>REGLAMENT EUROPEU DE PROTECCIÓ DE DADES</t>
  </si>
  <si>
    <t>INTRODUCCIÓ A LES NORMATIVES QUE AFECTEN LA PUBLICITAT</t>
  </si>
  <si>
    <t>PARTICIPACIÓ DE COOPERATIVES EN CONTRACTES PÚBLICS</t>
  </si>
  <si>
    <t>COMUNICACIÓ EN VALENCIÀ N2</t>
  </si>
  <si>
    <t>COMUNICACIÓ EN VALENCIÀ N3</t>
  </si>
  <si>
    <t>COMPETÈNCIES CLAU NIVELL 2 PER A CERTIFICATS DE PROFESSIONALITAT AMB IDIOMA GALLEGO: COMUNICACIÓ</t>
  </si>
  <si>
    <t>COMPETÈNCIES CLAU NIVELL 3 PER A CERTIFICATS DE PROFESSIONALITAT AMB IDIOMA GALLEGO: COMUNICACIÓ</t>
  </si>
  <si>
    <t>COMUNICACIÓ EN EUSKERA N2</t>
  </si>
  <si>
    <t>COMUNICACIÓ EN EUSKERA N3</t>
  </si>
  <si>
    <t>FRANCÈS A1 (MARC COMÚ EUROPEU)</t>
  </si>
  <si>
    <t>FRANCÈS A2 (MARC COMÚ EUROPEU)</t>
  </si>
  <si>
    <t>FRANCÈS ELEMENTAL APLICAT AL DEPARTAMENT DE PISOS</t>
  </si>
  <si>
    <t>ANGLÈS PROFESSIONAL PER A TURISME</t>
  </si>
  <si>
    <t>Familia professional</t>
  </si>
  <si>
    <t xml:space="preserve">ARTS GRÀFIQUES </t>
  </si>
  <si>
    <t>ARTS I ARTESANIA</t>
  </si>
  <si>
    <t>ELECTRICITAT I ELECTRÒNICA</t>
  </si>
  <si>
    <t>ENERGIA I AIGUA</t>
  </si>
  <si>
    <t>EDIFICACIÓ I OBRA CIVIL</t>
  </si>
  <si>
    <t>HOSTALERIA I TURISME</t>
  </si>
  <si>
    <t>INDÚSTRIES EXTRACTIVES</t>
  </si>
  <si>
    <t>INFORMÀTICA I COMUNICACIONS</t>
  </si>
  <si>
    <t>INSTAL·LACIÓ I MANTENIMENT</t>
  </si>
  <si>
    <t>IMATGE PERSONAL</t>
  </si>
  <si>
    <t>IMATGE I SO</t>
  </si>
  <si>
    <t>INDÚSTRIA ALIMENTÀRIA</t>
  </si>
  <si>
    <t>FUSTA, MOBLE I SURO</t>
  </si>
  <si>
    <t>MARÍTIM PESQUER</t>
  </si>
  <si>
    <t>QUÍMICA</t>
  </si>
  <si>
    <t>SANITAT</t>
  </si>
  <si>
    <t>SEGURETAT I MEDI AMBIENT</t>
  </si>
  <si>
    <t>SERVEIS SOCIOCULTURALS I A LA COMUNITAT</t>
  </si>
  <si>
    <t>TÈXTIL, CONFECCIÓ I PELL</t>
  </si>
  <si>
    <t>TRANSPORT I MANTENIMENT DE VEHICLES</t>
  </si>
  <si>
    <t>VIDRE I CERÀMICA</t>
  </si>
  <si>
    <t>Formació complementària</t>
  </si>
  <si>
    <t>MEMÒRIA TÈCNICA PROGRAMA SOC- FPODUAL</t>
  </si>
  <si>
    <r>
      <t xml:space="preserve">b.1) Objectius (Indicar l'objectiu general i els específics del projecte) </t>
    </r>
    <r>
      <rPr>
        <b/>
        <sz val="8"/>
        <color indexed="8"/>
        <rFont val="Calibri"/>
        <family val="2"/>
      </rPr>
      <t xml:space="preserve">
</t>
    </r>
    <r>
      <rPr>
        <i/>
        <sz val="11"/>
        <color indexed="8"/>
        <rFont val="Calibri"/>
        <family val="2"/>
      </rPr>
      <t>Concretar els objectius a través d’indicadors observables, mesurables i quantificables</t>
    </r>
  </si>
  <si>
    <t>Formació professionalitzadora vinculada a CP</t>
  </si>
  <si>
    <r>
      <t xml:space="preserve">Competències tècnico-professional </t>
    </r>
    <r>
      <rPr>
        <i/>
        <sz val="11"/>
        <color indexed="8"/>
        <rFont val="Calibri"/>
        <family val="2"/>
      </rPr>
      <t>(màx. 80h)</t>
    </r>
  </si>
  <si>
    <r>
      <t xml:space="preserve">Competències transversals </t>
    </r>
    <r>
      <rPr>
        <i/>
        <sz val="11"/>
        <color indexed="8"/>
        <rFont val="Calibri"/>
        <family val="2"/>
      </rPr>
      <t>(màx. 60h)</t>
    </r>
  </si>
  <si>
    <r>
      <t xml:space="preserve">Descripció de les possibles adaptacions metodològiques o didàctiques del pla formatiu d'acord amb el/s col·lectiu/s objecte d'intervenció </t>
    </r>
    <r>
      <rPr>
        <i/>
        <sz val="14"/>
        <color indexed="8"/>
        <rFont val="Calibri"/>
        <family val="2"/>
      </rPr>
      <t>(si escau)</t>
    </r>
    <r>
      <rPr>
        <sz val="14"/>
        <color indexed="8"/>
        <rFont val="Calibri"/>
        <family val="2"/>
      </rPr>
      <t>.</t>
    </r>
  </si>
  <si>
    <t>ADGD005PO</t>
  </si>
  <si>
    <t>VICI010PO</t>
  </si>
  <si>
    <t>ADGD001PO</t>
  </si>
  <si>
    <t>ADGD003PO</t>
  </si>
  <si>
    <t>ADGD004PO</t>
  </si>
  <si>
    <t>ADGD006PO</t>
  </si>
  <si>
    <t>ADGD007PO</t>
  </si>
  <si>
    <t>ADGD008PO</t>
  </si>
  <si>
    <t>ADGD01</t>
  </si>
  <si>
    <t>ADGD011PO</t>
  </si>
  <si>
    <t>ADGD012PO</t>
  </si>
  <si>
    <t>ADGD013PO</t>
  </si>
  <si>
    <t>ADGD015PO</t>
  </si>
  <si>
    <t>ADGD016PO</t>
  </si>
  <si>
    <t>ADGD017PO</t>
  </si>
  <si>
    <t>ADGD018PO</t>
  </si>
  <si>
    <t>ADGD02</t>
  </si>
  <si>
    <t>ADGD020PO</t>
  </si>
  <si>
    <t>ADGD021PO</t>
  </si>
  <si>
    <t>ADGD022PO</t>
  </si>
  <si>
    <t>ADGD023PO</t>
  </si>
  <si>
    <t>ADGD024PO</t>
  </si>
  <si>
    <t>ADGD025PO</t>
  </si>
  <si>
    <t>ADGD027PO</t>
  </si>
  <si>
    <t>ADGD029PO</t>
  </si>
  <si>
    <t>ADGD03</t>
  </si>
  <si>
    <t>ADGD031PO</t>
  </si>
  <si>
    <t>ADGD032PO</t>
  </si>
  <si>
    <t>ADGD033PO</t>
  </si>
  <si>
    <t>ADGD036PO</t>
  </si>
  <si>
    <t>ADGD037PO</t>
  </si>
  <si>
    <t>ADGD038PO</t>
  </si>
  <si>
    <t>ADGD039PO</t>
  </si>
  <si>
    <t>ADGD04</t>
  </si>
  <si>
    <t>ADGD040PO</t>
  </si>
  <si>
    <t>ADGD041PO</t>
  </si>
  <si>
    <t>ADGD042PO</t>
  </si>
  <si>
    <t>ADGD043PO</t>
  </si>
  <si>
    <t>ADGD044PO</t>
  </si>
  <si>
    <t>ADGD045PO</t>
  </si>
  <si>
    <t>ADGD046PO</t>
  </si>
  <si>
    <t>ADGD048PO</t>
  </si>
  <si>
    <t>ADGD049PO</t>
  </si>
  <si>
    <t>ADGD05</t>
  </si>
  <si>
    <t>ADGD050PO</t>
  </si>
  <si>
    <t>ADGD051PO</t>
  </si>
  <si>
    <t>ADGD052PO</t>
  </si>
  <si>
    <t>ADGD053PO</t>
  </si>
  <si>
    <t>ADGD055PO</t>
  </si>
  <si>
    <t>ADGD056PO</t>
  </si>
  <si>
    <t>ADGD058PO</t>
  </si>
  <si>
    <t>ADGD059PO</t>
  </si>
  <si>
    <t>ADGD06</t>
  </si>
  <si>
    <t>ADGD060PO</t>
  </si>
  <si>
    <t>ADGD061PO</t>
  </si>
  <si>
    <t>ADGD063PO</t>
  </si>
  <si>
    <t>ADGD064PO</t>
  </si>
  <si>
    <t>ADGD065PO</t>
  </si>
  <si>
    <t>ADGD066PO</t>
  </si>
  <si>
    <t>ADGD067PO</t>
  </si>
  <si>
    <t>ADGD068PO</t>
  </si>
  <si>
    <t>ADGD069PO</t>
  </si>
  <si>
    <t>ADGD07</t>
  </si>
  <si>
    <t>ADGD071PO</t>
  </si>
  <si>
    <t>ADGD072PO</t>
  </si>
  <si>
    <t>ADGD073PO</t>
  </si>
  <si>
    <t>ADGD075PO</t>
  </si>
  <si>
    <t>ADGD076PO</t>
  </si>
  <si>
    <t>ADGD077PO</t>
  </si>
  <si>
    <t>ADGD078PO</t>
  </si>
  <si>
    <t>ADGD079PO</t>
  </si>
  <si>
    <t>ADGD08</t>
  </si>
  <si>
    <t>ADGD080PO</t>
  </si>
  <si>
    <t>ADGD081PO</t>
  </si>
  <si>
    <t>ADGD082PO</t>
  </si>
  <si>
    <t>ADGD083PO</t>
  </si>
  <si>
    <t>ADGD084PO</t>
  </si>
  <si>
    <t>ADGD087PO</t>
  </si>
  <si>
    <t>ADGD088PO</t>
  </si>
  <si>
    <t>ADGD089PO</t>
  </si>
  <si>
    <t>ADGD09</t>
  </si>
  <si>
    <t>ADGD091PO</t>
  </si>
  <si>
    <t>ADGD092PO</t>
  </si>
  <si>
    <t>ADGD093PO</t>
  </si>
  <si>
    <t>ADGD094PO</t>
  </si>
  <si>
    <t>ADGD095PO</t>
  </si>
  <si>
    <t>ADGD096PO</t>
  </si>
  <si>
    <t>ADGD098PO</t>
  </si>
  <si>
    <t>ADGD099PO</t>
  </si>
  <si>
    <t>ADGD10</t>
  </si>
  <si>
    <t>ADGD100</t>
  </si>
  <si>
    <t>ADGD101PO</t>
  </si>
  <si>
    <t>ADGD102PO</t>
  </si>
  <si>
    <t>ADGD103PO</t>
  </si>
  <si>
    <t>ADGD104PO</t>
  </si>
  <si>
    <t>ADGD105PO</t>
  </si>
  <si>
    <t>ADGD106PO</t>
  </si>
  <si>
    <t>ADGD107PO</t>
  </si>
  <si>
    <t>ADGD11</t>
  </si>
  <si>
    <t>ADGD110PO</t>
  </si>
  <si>
    <t>ADGD111PO</t>
  </si>
  <si>
    <t>ADGD112PO</t>
  </si>
  <si>
    <t>ADGD113PO</t>
  </si>
  <si>
    <t>ADGD114PO</t>
  </si>
  <si>
    <t>ADGD115PO</t>
  </si>
  <si>
    <t>ADGD116PO</t>
  </si>
  <si>
    <t>ADGD117PO</t>
  </si>
  <si>
    <t>ADGD118PO</t>
  </si>
  <si>
    <t>ADGD119PO</t>
  </si>
  <si>
    <t>ADGD12</t>
  </si>
  <si>
    <t>ADGD120PO</t>
  </si>
  <si>
    <t>ADGD121PO</t>
  </si>
  <si>
    <t>ADGD122PO</t>
  </si>
  <si>
    <t>ADGD123PO</t>
  </si>
  <si>
    <t>ADGD124PO</t>
  </si>
  <si>
    <t>ADGD125PO</t>
  </si>
  <si>
    <t>ADGD126PO</t>
  </si>
  <si>
    <t>ADGD127PO</t>
  </si>
  <si>
    <t>ADGD128PO</t>
  </si>
  <si>
    <t>ADGD129PO</t>
  </si>
  <si>
    <t>ADGD13</t>
  </si>
  <si>
    <t>ADGD130PO</t>
  </si>
  <si>
    <t>ADGD131PO</t>
  </si>
  <si>
    <t>ADGD132PO</t>
  </si>
  <si>
    <t>ADGD133PO</t>
  </si>
  <si>
    <t>ADGD134PO</t>
  </si>
  <si>
    <t>ADGD135PO</t>
  </si>
  <si>
    <t>ADGD136PO</t>
  </si>
  <si>
    <t>ADGD137PO</t>
  </si>
  <si>
    <t>ADGD138PO</t>
  </si>
  <si>
    <t>ADGD14</t>
  </si>
  <si>
    <t>ADGD140PO</t>
  </si>
  <si>
    <t>ADGD141PO</t>
  </si>
  <si>
    <t>ADGD142PO</t>
  </si>
  <si>
    <t>ADGD143PO</t>
  </si>
  <si>
    <t>ADGD144PO</t>
  </si>
  <si>
    <t>ADGD145PO</t>
  </si>
  <si>
    <t>ADGD146PO</t>
  </si>
  <si>
    <t>ADGD147PO</t>
  </si>
  <si>
    <t>ADGD148PO</t>
  </si>
  <si>
    <t>ADGD149PO</t>
  </si>
  <si>
    <t>ADGD15</t>
  </si>
  <si>
    <t>ADGD150PO</t>
  </si>
  <si>
    <t>ADGD151PO</t>
  </si>
  <si>
    <t>ADGD152PO</t>
  </si>
  <si>
    <t>ADGD153PO</t>
  </si>
  <si>
    <t>ADGD155PO</t>
  </si>
  <si>
    <t>ADGD157PO</t>
  </si>
  <si>
    <t>ADGD158PO</t>
  </si>
  <si>
    <t>ADGD159PO</t>
  </si>
  <si>
    <t>ADGD16</t>
  </si>
  <si>
    <t>ADGD160PO</t>
  </si>
  <si>
    <t>ADGD162PO</t>
  </si>
  <si>
    <t>ADGD163PO</t>
  </si>
  <si>
    <t>ADGD164PO</t>
  </si>
  <si>
    <t>ADGD166PO</t>
  </si>
  <si>
    <t>ADGD167PO</t>
  </si>
  <si>
    <t>ADGD168PO</t>
  </si>
  <si>
    <t>ADGD169PO</t>
  </si>
  <si>
    <t>ADGD17</t>
  </si>
  <si>
    <t>ADGD170PO</t>
  </si>
  <si>
    <t>ADGD171PO</t>
  </si>
  <si>
    <t>ADGD172PO</t>
  </si>
  <si>
    <t>ADGD173PO</t>
  </si>
  <si>
    <t>ADGD174PO</t>
  </si>
  <si>
    <t>ADGD175PO</t>
  </si>
  <si>
    <t>ADGD177PO</t>
  </si>
  <si>
    <t>ADGD178PO</t>
  </si>
  <si>
    <t>ADGD179PO</t>
  </si>
  <si>
    <t>ADGD18</t>
  </si>
  <si>
    <t>ADGD180PO</t>
  </si>
  <si>
    <t>ADGD181PO</t>
  </si>
  <si>
    <t>ADGD182PO</t>
  </si>
  <si>
    <t>ADGD183PO</t>
  </si>
  <si>
    <t>ADGD185PO</t>
  </si>
  <si>
    <t>ADGD186PO</t>
  </si>
  <si>
    <t>ADGD187PO</t>
  </si>
  <si>
    <t>ADGD188PO</t>
  </si>
  <si>
    <t>ADGD189PO</t>
  </si>
  <si>
    <t>ADGD19</t>
  </si>
  <si>
    <t>ADGD192PO</t>
  </si>
  <si>
    <t>ADGD193PO</t>
  </si>
  <si>
    <t>ADGD194PO</t>
  </si>
  <si>
    <t>ADGD195PO</t>
  </si>
  <si>
    <t>ADGD196PO</t>
  </si>
  <si>
    <t>ADGD197PO</t>
  </si>
  <si>
    <t>ADGD198PO</t>
  </si>
  <si>
    <t>ADGD199PO</t>
  </si>
  <si>
    <t>ADGD20</t>
  </si>
  <si>
    <t>ADGD202PO</t>
  </si>
  <si>
    <t>ADGD203PO</t>
  </si>
  <si>
    <t>ADGD204PO</t>
  </si>
  <si>
    <t>ADGD205PO</t>
  </si>
  <si>
    <t>ADGD206PO</t>
  </si>
  <si>
    <t>ADGD207PO</t>
  </si>
  <si>
    <t>ADGD208PO</t>
  </si>
  <si>
    <t>ADGD209PO</t>
  </si>
  <si>
    <t>ADGD21</t>
  </si>
  <si>
    <t>ADGD210PO</t>
  </si>
  <si>
    <t>ADGD211PO</t>
  </si>
  <si>
    <t>ADGD212PO</t>
  </si>
  <si>
    <t>ADGD213PO</t>
  </si>
  <si>
    <t>ADGD214PO</t>
  </si>
  <si>
    <t>ADGD215PO</t>
  </si>
  <si>
    <t>ADGD216PO</t>
  </si>
  <si>
    <t>ADGD218PO</t>
  </si>
  <si>
    <t>ADGD219PO</t>
  </si>
  <si>
    <t>ADGD22</t>
  </si>
  <si>
    <t>ADGD220PO</t>
  </si>
  <si>
    <t>ADGD221PO</t>
  </si>
  <si>
    <t>ADGD222PO</t>
  </si>
  <si>
    <t>ADGD223PO</t>
  </si>
  <si>
    <t>ADGD224PO</t>
  </si>
  <si>
    <t>ADGD225PO</t>
  </si>
  <si>
    <t>ADGD226PO</t>
  </si>
  <si>
    <t>ADGD228PO</t>
  </si>
  <si>
    <t>ADGD229PO</t>
  </si>
  <si>
    <t>ADGD23</t>
  </si>
  <si>
    <t>ADGD230PO</t>
  </si>
  <si>
    <t>ADGD231PO</t>
  </si>
  <si>
    <t>ADGD232PO</t>
  </si>
  <si>
    <t>ADGD233PO</t>
  </si>
  <si>
    <t>ADGD236PO</t>
  </si>
  <si>
    <t>ADGD237PO</t>
  </si>
  <si>
    <t>ADGD238PO</t>
  </si>
  <si>
    <t>ADGD24</t>
  </si>
  <si>
    <t>ADGD240PO</t>
  </si>
  <si>
    <t>ADGD241PO</t>
  </si>
  <si>
    <t>ADGD242PO</t>
  </si>
  <si>
    <t>ADGD243PO</t>
  </si>
  <si>
    <t>ADGD244PO</t>
  </si>
  <si>
    <t>ADGD245PO</t>
  </si>
  <si>
    <t>ADGD247PO</t>
  </si>
  <si>
    <t>ADGD248PO</t>
  </si>
  <si>
    <t>ADGD249PO</t>
  </si>
  <si>
    <t>ADGD25</t>
  </si>
  <si>
    <t>ADGD250PO</t>
  </si>
  <si>
    <t>ADGD251PO</t>
  </si>
  <si>
    <t>ADGD254PO</t>
  </si>
  <si>
    <t>ADGD255PO</t>
  </si>
  <si>
    <t>ADGD256PO</t>
  </si>
  <si>
    <t>ADGD257PO</t>
  </si>
  <si>
    <t>ADGD258PO</t>
  </si>
  <si>
    <t>ADGD259PO</t>
  </si>
  <si>
    <t>ADGD26</t>
  </si>
  <si>
    <t>ADGD260PO</t>
  </si>
  <si>
    <t>ADGD261PO</t>
  </si>
  <si>
    <t>ADGD265PO</t>
  </si>
  <si>
    <t>ADGD266PO</t>
  </si>
  <si>
    <t>ADGD267PO</t>
  </si>
  <si>
    <t>ADGD268PO</t>
  </si>
  <si>
    <t>ADGD269PO</t>
  </si>
  <si>
    <t>ADGD27</t>
  </si>
  <si>
    <t>ADGD270PO</t>
  </si>
  <si>
    <t>ADGD279PO</t>
  </si>
  <si>
    <t>ADGD28</t>
  </si>
  <si>
    <t>ADGD280PO</t>
  </si>
  <si>
    <t>ADGD281PO</t>
  </si>
  <si>
    <t>ADGD286PO</t>
  </si>
  <si>
    <t>ADGD287PO</t>
  </si>
  <si>
    <t>ADGD288PO</t>
  </si>
  <si>
    <t>ADGD289PO</t>
  </si>
  <si>
    <t>ADGD29</t>
  </si>
  <si>
    <t>ADGD290PO</t>
  </si>
  <si>
    <t>ADGD291PO</t>
  </si>
  <si>
    <t>ADGD292PO</t>
  </si>
  <si>
    <t>ADGD30</t>
  </si>
  <si>
    <t>ADGD303PO</t>
  </si>
  <si>
    <t>ADGD304PO</t>
  </si>
  <si>
    <t>ADGD305PO</t>
  </si>
  <si>
    <t>ADGD306PO</t>
  </si>
  <si>
    <t>ADGD307PO</t>
  </si>
  <si>
    <t>ADGD308PO</t>
  </si>
  <si>
    <t>ADGD31</t>
  </si>
  <si>
    <t>ADGD310PO</t>
  </si>
  <si>
    <t>ADGD311PO</t>
  </si>
  <si>
    <t>ADGD312PO</t>
  </si>
  <si>
    <t>ADGD316PO</t>
  </si>
  <si>
    <t>ADGD317PO</t>
  </si>
  <si>
    <t>ADGD318PO</t>
  </si>
  <si>
    <t>ADGD319PO</t>
  </si>
  <si>
    <t>ADGD32</t>
  </si>
  <si>
    <t>ADGD325PO</t>
  </si>
  <si>
    <t>ADGD326PO</t>
  </si>
  <si>
    <t>ADGD327PO</t>
  </si>
  <si>
    <t>ADGD328PO</t>
  </si>
  <si>
    <t>ADGD329PO</t>
  </si>
  <si>
    <t>ADGD33</t>
  </si>
  <si>
    <t>ADGD330PO</t>
  </si>
  <si>
    <t>ADGD331PO</t>
  </si>
  <si>
    <t>ADGD332PO</t>
  </si>
  <si>
    <t>ADGD333PO</t>
  </si>
  <si>
    <t>ADGD334PO</t>
  </si>
  <si>
    <t>ADGD335PO</t>
  </si>
  <si>
    <t>ADGD336PO</t>
  </si>
  <si>
    <t>ADGD337PO</t>
  </si>
  <si>
    <t>ADGD338PO</t>
  </si>
  <si>
    <t>ADGD339PO</t>
  </si>
  <si>
    <t>ADGD34</t>
  </si>
  <si>
    <t>ADGD340PO</t>
  </si>
  <si>
    <t>ADGD341PO</t>
  </si>
  <si>
    <t>ADGD342PO</t>
  </si>
  <si>
    <t>ADGD343PO</t>
  </si>
  <si>
    <t>ADGD344PO</t>
  </si>
  <si>
    <t>ADGD345PO</t>
  </si>
  <si>
    <t>ADGD346PO</t>
  </si>
  <si>
    <t>ADGD347PO</t>
  </si>
  <si>
    <t>ADGD348PO</t>
  </si>
  <si>
    <t>ADGD349PO</t>
  </si>
  <si>
    <t>ADGD35</t>
  </si>
  <si>
    <t>ADGD350PO</t>
  </si>
  <si>
    <t>ADGD351PO</t>
  </si>
  <si>
    <t>ADGD352PO</t>
  </si>
  <si>
    <t>ADGD353PO</t>
  </si>
  <si>
    <t>ADGD354PO</t>
  </si>
  <si>
    <t>ADGD355PO</t>
  </si>
  <si>
    <t>ADGD356PO</t>
  </si>
  <si>
    <t>ADGD357PO</t>
  </si>
  <si>
    <t>ADGD358PO</t>
  </si>
  <si>
    <t>ADGD359PO</t>
  </si>
  <si>
    <t>ADGD36</t>
  </si>
  <si>
    <t>ADGD360PO</t>
  </si>
  <si>
    <t>ADGD361PO</t>
  </si>
  <si>
    <t>ADGD362PO</t>
  </si>
  <si>
    <t>ADGD363PO</t>
  </si>
  <si>
    <t>ADGD364PO</t>
  </si>
  <si>
    <t>ADGD365PO</t>
  </si>
  <si>
    <t>ADGD366PO</t>
  </si>
  <si>
    <t>ADGD367PO</t>
  </si>
  <si>
    <t>ADGD368PO</t>
  </si>
  <si>
    <t>ADGD369PO</t>
  </si>
  <si>
    <t>ADGD37</t>
  </si>
  <si>
    <t>ADGD370PO</t>
  </si>
  <si>
    <t>ADGD371PO</t>
  </si>
  <si>
    <t>ADGD372PO</t>
  </si>
  <si>
    <t>ADGD373PO</t>
  </si>
  <si>
    <t>ADGD374PO</t>
  </si>
  <si>
    <t>ADGD375PO</t>
  </si>
  <si>
    <t>ADGD376PO</t>
  </si>
  <si>
    <t>ADGD377PO</t>
  </si>
  <si>
    <t>ADGD378PO</t>
  </si>
  <si>
    <t>ADGD379PO</t>
  </si>
  <si>
    <t>ADGD38</t>
  </si>
  <si>
    <t>ADGD380PO</t>
  </si>
  <si>
    <t>ADGD381PO</t>
  </si>
  <si>
    <t>ADGD382PO</t>
  </si>
  <si>
    <t>ADGD383PO</t>
  </si>
  <si>
    <t>ADGD384PO</t>
  </si>
  <si>
    <t>ADGD385PO</t>
  </si>
  <si>
    <t>ADGD386PO</t>
  </si>
  <si>
    <t>ADGD387PO</t>
  </si>
  <si>
    <t>ADGD388PO</t>
  </si>
  <si>
    <t>ADGD389PO</t>
  </si>
  <si>
    <t>ADGD39</t>
  </si>
  <si>
    <t>ADGD390PO</t>
  </si>
  <si>
    <t>ADGD391PO</t>
  </si>
  <si>
    <t>ADGD392PO</t>
  </si>
  <si>
    <t>ADGD393PO</t>
  </si>
  <si>
    <t>ADGD394PO</t>
  </si>
  <si>
    <t>ADGD40</t>
  </si>
  <si>
    <t>ADGD41</t>
  </si>
  <si>
    <t>ADGD42</t>
  </si>
  <si>
    <t>ADGD43</t>
  </si>
  <si>
    <t>ADGD44</t>
  </si>
  <si>
    <t>ADGD45</t>
  </si>
  <si>
    <t>ADGD46</t>
  </si>
  <si>
    <t>ADGD47</t>
  </si>
  <si>
    <t>ADGD48</t>
  </si>
  <si>
    <t>ADGD49</t>
  </si>
  <si>
    <t>ADGD50</t>
  </si>
  <si>
    <t>ADGD51</t>
  </si>
  <si>
    <t>ADGD52</t>
  </si>
  <si>
    <t>ADGD53</t>
  </si>
  <si>
    <t>ADGD54</t>
  </si>
  <si>
    <t>ADGD55</t>
  </si>
  <si>
    <t>ADGD56</t>
  </si>
  <si>
    <t>ADGD57</t>
  </si>
  <si>
    <t>ADGD58</t>
  </si>
  <si>
    <t>ADGD59</t>
  </si>
  <si>
    <t>ADGD60</t>
  </si>
  <si>
    <t>ADGD61</t>
  </si>
  <si>
    <t>ADGD62</t>
  </si>
  <si>
    <t>ADGD63</t>
  </si>
  <si>
    <t>ADGD64</t>
  </si>
  <si>
    <t>ADGD65</t>
  </si>
  <si>
    <t>ADGD66</t>
  </si>
  <si>
    <t>ADGD67</t>
  </si>
  <si>
    <t>ADGD68</t>
  </si>
  <si>
    <t>ADGD69</t>
  </si>
  <si>
    <t>ADGD70</t>
  </si>
  <si>
    <t>ADGD71</t>
  </si>
  <si>
    <t>ADGD72</t>
  </si>
  <si>
    <t>ADGD73</t>
  </si>
  <si>
    <t>ADGD74</t>
  </si>
  <si>
    <t>ADGD75</t>
  </si>
  <si>
    <t>ADGD76</t>
  </si>
  <si>
    <t>ADGD77</t>
  </si>
  <si>
    <t>ADGD78</t>
  </si>
  <si>
    <t>ADGD79</t>
  </si>
  <si>
    <t>ADGD80</t>
  </si>
  <si>
    <t>ADGD81</t>
  </si>
  <si>
    <t>ADGD82</t>
  </si>
  <si>
    <t>ADGD83</t>
  </si>
  <si>
    <t>ADGD84</t>
  </si>
  <si>
    <t>ADGD85</t>
  </si>
  <si>
    <t>ADGD86</t>
  </si>
  <si>
    <t>ADGD87</t>
  </si>
  <si>
    <t>ADGD88</t>
  </si>
  <si>
    <t>ADGD90</t>
  </si>
  <si>
    <t>ADGD91</t>
  </si>
  <si>
    <t>ADGD92</t>
  </si>
  <si>
    <t>ADGD93</t>
  </si>
  <si>
    <t>ADGD94</t>
  </si>
  <si>
    <t>ADGD95</t>
  </si>
  <si>
    <t>ADGD96</t>
  </si>
  <si>
    <t>ADGD97</t>
  </si>
  <si>
    <t>ADGD98</t>
  </si>
  <si>
    <t>ADGD99</t>
  </si>
  <si>
    <t>ADGF01</t>
  </si>
  <si>
    <t>ADGG001PO</t>
  </si>
  <si>
    <t>ADGG002PO</t>
  </si>
  <si>
    <t>ADGG006PO</t>
  </si>
  <si>
    <t>ADGG007PO</t>
  </si>
  <si>
    <t>ADGG009PO</t>
  </si>
  <si>
    <t>ADGG01</t>
  </si>
  <si>
    <t>ADGG010PO</t>
  </si>
  <si>
    <t>ADGG012PO</t>
  </si>
  <si>
    <t>ADGG013PO</t>
  </si>
  <si>
    <t>ADGG014PO</t>
  </si>
  <si>
    <t>ADGG015PO</t>
  </si>
  <si>
    <t>ADGG016PO</t>
  </si>
  <si>
    <t>ADGG017PO</t>
  </si>
  <si>
    <t>ADGG02</t>
  </si>
  <si>
    <t>ADGG020PO</t>
  </si>
  <si>
    <t>ADGG021PO</t>
  </si>
  <si>
    <t>ADGG022PO</t>
  </si>
  <si>
    <t>ADGG024PO</t>
  </si>
  <si>
    <t>ADGG025PO</t>
  </si>
  <si>
    <t>ADGG026PO</t>
  </si>
  <si>
    <t>ADGG027PO</t>
  </si>
  <si>
    <t>ADGG028PO</t>
  </si>
  <si>
    <t>ADGG029PO</t>
  </si>
  <si>
    <t>ADGG03</t>
  </si>
  <si>
    <t>ADGG030PO</t>
  </si>
  <si>
    <t>ADGG031PO</t>
  </si>
  <si>
    <t>ADGG032PO</t>
  </si>
  <si>
    <t>ADGG033PO</t>
  </si>
  <si>
    <t>ADGG034PO</t>
  </si>
  <si>
    <t>ADGG035PO</t>
  </si>
  <si>
    <t>ADGG037PO</t>
  </si>
  <si>
    <t>ADGG038PO</t>
  </si>
  <si>
    <t>ADGG039PO</t>
  </si>
  <si>
    <t>ADGG04</t>
  </si>
  <si>
    <t>ADGG040PO</t>
  </si>
  <si>
    <t>ADGG041PO</t>
  </si>
  <si>
    <t>ADGG042PO</t>
  </si>
  <si>
    <t>ADGG043PO</t>
  </si>
  <si>
    <t>ADGG044PO</t>
  </si>
  <si>
    <t>ADGG047PO</t>
  </si>
  <si>
    <t>ADGG048PO</t>
  </si>
  <si>
    <t>ADGG049PO</t>
  </si>
  <si>
    <t>ADGG05</t>
  </si>
  <si>
    <t>ADGG050PO</t>
  </si>
  <si>
    <t>ADGG051PO</t>
  </si>
  <si>
    <t>ADGG052PO</t>
  </si>
  <si>
    <t>ADGG053PO</t>
  </si>
  <si>
    <t>ADGG055PO</t>
  </si>
  <si>
    <t>ADGG056PO</t>
  </si>
  <si>
    <t>ADGG057PO</t>
  </si>
  <si>
    <t>ADGG058PO</t>
  </si>
  <si>
    <t>ADGG06</t>
  </si>
  <si>
    <t>ADGG062PO</t>
  </si>
  <si>
    <t>ADGG063PO</t>
  </si>
  <si>
    <t>ADGG064PO</t>
  </si>
  <si>
    <t>ADGG065PO</t>
  </si>
  <si>
    <t>ADGG066PO</t>
  </si>
  <si>
    <t>ADGG069PO</t>
  </si>
  <si>
    <t>ADGG07</t>
  </si>
  <si>
    <t>ADGG070PO</t>
  </si>
  <si>
    <t>ADGG071PO</t>
  </si>
  <si>
    <t>ADGG072PO</t>
  </si>
  <si>
    <t>ADGG073PO</t>
  </si>
  <si>
    <t>ADGG075PO</t>
  </si>
  <si>
    <t>ADGG076PO</t>
  </si>
  <si>
    <t>ADGG077PO</t>
  </si>
  <si>
    <t>ADGG078PO</t>
  </si>
  <si>
    <t>ADGG079PO</t>
  </si>
  <si>
    <t>ADGG08</t>
  </si>
  <si>
    <t>ADGG081PO</t>
  </si>
  <si>
    <t>ADGG082PO</t>
  </si>
  <si>
    <t>ADGG084PO</t>
  </si>
  <si>
    <t>ADGG085PO</t>
  </si>
  <si>
    <t>ADGG086PO</t>
  </si>
  <si>
    <t>ADGG087PO</t>
  </si>
  <si>
    <t>ADGG088PO</t>
  </si>
  <si>
    <t>ADGG09</t>
  </si>
  <si>
    <t>ADGG090PO</t>
  </si>
  <si>
    <t>ADGG10</t>
  </si>
  <si>
    <t>ADGG100PO</t>
  </si>
  <si>
    <t>ADGG101PO</t>
  </si>
  <si>
    <t>ADGG102PO</t>
  </si>
  <si>
    <t>ADGG103PO</t>
  </si>
  <si>
    <t>ADGG104PO</t>
  </si>
  <si>
    <t>ADGG105PO</t>
  </si>
  <si>
    <t>ADGG106PO</t>
  </si>
  <si>
    <t>ADGG107PO</t>
  </si>
  <si>
    <t>ADGG108PO</t>
  </si>
  <si>
    <t>ADGG109PO</t>
  </si>
  <si>
    <t>ADGG11</t>
  </si>
  <si>
    <t>ADGG110PO</t>
  </si>
  <si>
    <t>ADGG111PO</t>
  </si>
  <si>
    <t>ADGG112PO</t>
  </si>
  <si>
    <t>ADGG113PO</t>
  </si>
  <si>
    <t>ADGG114PO</t>
  </si>
  <si>
    <t>ADGG115PO</t>
  </si>
  <si>
    <t>ADGG116PO</t>
  </si>
  <si>
    <t>ADGG117PO</t>
  </si>
  <si>
    <t>ADGG118PO</t>
  </si>
  <si>
    <t>ADGG12</t>
  </si>
  <si>
    <t>ADGG13</t>
  </si>
  <si>
    <t>ADGG15</t>
  </si>
  <si>
    <t>ADGG16</t>
  </si>
  <si>
    <t>ADGG17</t>
  </si>
  <si>
    <t>ADGG18</t>
  </si>
  <si>
    <t>ADGG19</t>
  </si>
  <si>
    <t>ADGG20</t>
  </si>
  <si>
    <t>ADGG21</t>
  </si>
  <si>
    <t>ADGG22</t>
  </si>
  <si>
    <t>ADGG23</t>
  </si>
  <si>
    <t>ADGG24</t>
  </si>
  <si>
    <t>ADGG25</t>
  </si>
  <si>
    <t>ADGG26</t>
  </si>
  <si>
    <t>ADGG27</t>
  </si>
  <si>
    <t>ADGN001PO</t>
  </si>
  <si>
    <t>ADGN002PO</t>
  </si>
  <si>
    <t>ADGN003PO</t>
  </si>
  <si>
    <t>ADGN004PO</t>
  </si>
  <si>
    <t>ADGN005PO</t>
  </si>
  <si>
    <t>ADGN006PO</t>
  </si>
  <si>
    <t>ADGN007PO</t>
  </si>
  <si>
    <t>ADGN009PO</t>
  </si>
  <si>
    <t>ADGN01</t>
  </si>
  <si>
    <t>ADGN010PO</t>
  </si>
  <si>
    <t>ADGN011PO</t>
  </si>
  <si>
    <t>ADGN012PO</t>
  </si>
  <si>
    <t>ADGN013PO</t>
  </si>
  <si>
    <t>ADGN015PO</t>
  </si>
  <si>
    <t>ADGN016PO</t>
  </si>
  <si>
    <t>ADGN017PO</t>
  </si>
  <si>
    <t>ADGN018PO</t>
  </si>
  <si>
    <t>ADGN019PO</t>
  </si>
  <si>
    <t>ADGN02</t>
  </si>
  <si>
    <t>ADGN020PO</t>
  </si>
  <si>
    <t>ADGN022PO</t>
  </si>
  <si>
    <t>ADGN023PO</t>
  </si>
  <si>
    <t>ADGN024PO</t>
  </si>
  <si>
    <t>ADGN025PO</t>
  </si>
  <si>
    <t>ADGN026PO</t>
  </si>
  <si>
    <t>ADGN027PO</t>
  </si>
  <si>
    <t>ADGN028PO</t>
  </si>
  <si>
    <t>ADGN029PO</t>
  </si>
  <si>
    <t>ADGN03</t>
  </si>
  <si>
    <t>ADGN030PO</t>
  </si>
  <si>
    <t>ADGN031PO</t>
  </si>
  <si>
    <t>ADGN032PO</t>
  </si>
  <si>
    <t>ADGN033PO</t>
  </si>
  <si>
    <t>ADGN034PO</t>
  </si>
  <si>
    <t>ADGN037PO</t>
  </si>
  <si>
    <t>ADGN038PO</t>
  </si>
  <si>
    <t>ADGN039PO</t>
  </si>
  <si>
    <t>ADGN04</t>
  </si>
  <si>
    <t>ÈTICA I CONDUCTA AL SECTOR FINANCER</t>
  </si>
  <si>
    <t>ADGN040PO</t>
  </si>
  <si>
    <t>FINANÇAMENT EMPRESARIAL</t>
  </si>
  <si>
    <t>ADGN041PO</t>
  </si>
  <si>
    <t>FINANCES PER A ASSESSORS IMMOBILIARIS</t>
  </si>
  <si>
    <t>ADGN042PO</t>
  </si>
  <si>
    <t>GESTIÓ ECONÒMICA FINANCERA PER A LA PRESA DE DECISIONS DE RISC</t>
  </si>
  <si>
    <t>ADGN043PO</t>
  </si>
  <si>
    <t>FINANCES PER A NO FINANCERS</t>
  </si>
  <si>
    <t>ADGN044PO</t>
  </si>
  <si>
    <t>FISCALITAT DE LES OPERACIONS FINANCERES</t>
  </si>
  <si>
    <t>ADGN045PO</t>
  </si>
  <si>
    <t>FISCALITAT DELS PRODUCTES FINANCERS</t>
  </si>
  <si>
    <t>ADGN046PO</t>
  </si>
  <si>
    <t>FISCALITAT DE PRODUCTES FINANCERS I DE LES INVERSIONS</t>
  </si>
  <si>
    <t>ADGN047PO</t>
  </si>
  <si>
    <t>FISCALITAT DE L'ESTALVI</t>
  </si>
  <si>
    <t>ADGN048PO</t>
  </si>
  <si>
    <t>FISCALITAT DE L'ASSEGURANÇA</t>
  </si>
  <si>
    <t>ADGN049PO</t>
  </si>
  <si>
    <t>FISCALITAT A LA PIME</t>
  </si>
  <si>
    <t>ADGN05</t>
  </si>
  <si>
    <t>ASSESSORAMENT DE CRÈDIT IMMOBILIARI (LCCI)</t>
  </si>
  <si>
    <t>ADGN051PO</t>
  </si>
  <si>
    <t>FONS D'INVERSIÓ.</t>
  </si>
  <si>
    <t>ADGN052PO</t>
  </si>
  <si>
    <t>FORMACIÓ FINANCERA BANCÀRIA</t>
  </si>
  <si>
    <t>ADGN053PO</t>
  </si>
  <si>
    <t>FONAMENT D'ÈTICA EMPRESARIAL</t>
  </si>
  <si>
    <t>ADGN054PO</t>
  </si>
  <si>
    <t>GESTIÓ DE COSTOS</t>
  </si>
  <si>
    <t>ADGN055PO</t>
  </si>
  <si>
    <t>GESTIÓ D'ENTITATS FINANCERES</t>
  </si>
  <si>
    <t>ADGN056PO</t>
  </si>
  <si>
    <t>GESTIÓ DE L'ÈTICA EMPRESARIAL: PREVENCIÓ DEL FRAU</t>
  </si>
  <si>
    <t>ADGN057PO</t>
  </si>
  <si>
    <t>GESTIÓ DE LA MOROSITAT</t>
  </si>
  <si>
    <t>ADGN058PO</t>
  </si>
  <si>
    <t>GESTIÓ DE PATRIMONI</t>
  </si>
  <si>
    <t>ADGN059PO</t>
  </si>
  <si>
    <t>GESTIÓ DE RECOBRES EN ASSEGURANCES</t>
  </si>
  <si>
    <t>ADGN06</t>
  </si>
  <si>
    <t>FISCALITAT AGRÀRIA</t>
  </si>
  <si>
    <t>ADGN060PO</t>
  </si>
  <si>
    <t>GESTIÓ DE SINISTRES</t>
  </si>
  <si>
    <t>ADGN063PO</t>
  </si>
  <si>
    <t>GESTIÓ FINANCERA DE L'ACTIVITAT ASSEGURADORA</t>
  </si>
  <si>
    <t>ADGN064PO</t>
  </si>
  <si>
    <t>GESTIÓ FISCAL - IRPF</t>
  </si>
  <si>
    <t>ADGN065PO</t>
  </si>
  <si>
    <t>GESTIÓ FISCAL. INTRODUCCIÓ</t>
  </si>
  <si>
    <t>ADGN066PO</t>
  </si>
  <si>
    <t>IMPOST SOBRE EL VALOR AFEGIT (IVA)</t>
  </si>
  <si>
    <t>ADGN068PO</t>
  </si>
  <si>
    <t>IMPOST SOBRE SOCIETATS (IS): GESTIÓ FISCAL DE L'EMPRESA</t>
  </si>
  <si>
    <t>ADGN069PO</t>
  </si>
  <si>
    <t>INSTRUMENTS DE GESTIÓ</t>
  </si>
  <si>
    <t>ADGN07</t>
  </si>
  <si>
    <t>FINANCES PER A DIRECTIUS</t>
  </si>
  <si>
    <t>ADGN070PO</t>
  </si>
  <si>
    <t>INTERVENCIÓ GENERAL</t>
  </si>
  <si>
    <t>ADGN071PO</t>
  </si>
  <si>
    <t>INTRODUCCIÓ A L'ASSEGURANÇA</t>
  </si>
  <si>
    <t>ADGN072PO</t>
  </si>
  <si>
    <t>INVERSIONS ALTERNATIVES</t>
  </si>
  <si>
    <t>ADGN073PO</t>
  </si>
  <si>
    <t>LA GESTIÓ I EL CONTROL DE LA I.T: PROTOCOLS</t>
  </si>
  <si>
    <t>ADGN074PO</t>
  </si>
  <si>
    <t>LA PRESTACIÓ ECONÒMICA PER CESSI D'ACTIVITAT DELS TREBALLADORS AUTÒNOMS</t>
  </si>
  <si>
    <t>ADGN075PO</t>
  </si>
  <si>
    <t>LA PRESTACIÓ ECONÒMICA PER CURA DE MENORS MALALTS DE CÀNCER O UNA ALTRA MALALTIA GREU</t>
  </si>
  <si>
    <t>ADGN077PO</t>
  </si>
  <si>
    <t>MATEMÀTIQUES FINANCERES</t>
  </si>
  <si>
    <t>ADGN078PO</t>
  </si>
  <si>
    <t>MEDIACIÓ D'ASSEGURANCES</t>
  </si>
  <si>
    <t>ADGN079PO</t>
  </si>
  <si>
    <t>MEDIADOR D'ASSEGURANCES B</t>
  </si>
  <si>
    <t>ADGN08</t>
  </si>
  <si>
    <t>LLEI DE CONTRACTES DEL SECTOR PÚBLIC</t>
  </si>
  <si>
    <t>ADGN080PO</t>
  </si>
  <si>
    <t>MEDIADOR D'ASSEGURANCES C</t>
  </si>
  <si>
    <t>ADGN082PO</t>
  </si>
  <si>
    <t>MERCATS FINANCERS</t>
  </si>
  <si>
    <t>ADGN083PO</t>
  </si>
  <si>
    <t>MERCATS FINANCERS EN ENTORNS COMPLEXOS</t>
  </si>
  <si>
    <t>ADGN084PO</t>
  </si>
  <si>
    <t>METODOLOGIA VAR</t>
  </si>
  <si>
    <t>ADGN085PO</t>
  </si>
  <si>
    <t>MULTIRRISCOS</t>
  </si>
  <si>
    <t>ADGN086PO</t>
  </si>
  <si>
    <t>MÚTUES D'ACCIDENTS DE TREBALL</t>
  </si>
  <si>
    <t>ADGN087PO</t>
  </si>
  <si>
    <t>NOVETATS SOBRE LA PREVENCIÓ DEL BLANQUEIG DE CAPITALS</t>
  </si>
  <si>
    <t>ADGN088PO</t>
  </si>
  <si>
    <t>OPERACIONS DE RISC NIVELL I</t>
  </si>
  <si>
    <t>ADGN089PO</t>
  </si>
  <si>
    <t>OPERACIONS DE RISC NIVELL II</t>
  </si>
  <si>
    <t>ADGN09</t>
  </si>
  <si>
    <t>IMPOSTOS I OBLIGACIONS FISCALS DE LA PERSONA TREBALLADORA AUTONOMA</t>
  </si>
  <si>
    <t>ADGN090PO</t>
  </si>
  <si>
    <t>PÈRIT JUDICIAL EN PRL</t>
  </si>
  <si>
    <t>ADGN091PO</t>
  </si>
  <si>
    <t>PLANIFICADOR FINANCER EUROPEU (EFPA)</t>
  </si>
  <si>
    <t>ADGN092PO</t>
  </si>
  <si>
    <t>PRESTACIONS PER RISC DURANT L'EMBARÀS I DURANT LA LACTÀNCIA</t>
  </si>
  <si>
    <t>ADGN093PO</t>
  </si>
  <si>
    <t>PREVENCIÓ BLAQUEIG DE CAPITALS</t>
  </si>
  <si>
    <t>ADGN094PO</t>
  </si>
  <si>
    <t>PROGRAMA DELT@ : GESTIÓ D'ACCIDENTS DE TREBALL</t>
  </si>
  <si>
    <t>ADGN095PO</t>
  </si>
  <si>
    <t>RÈGIM JURÍDIC D'ENTITATS ASSEGURADORES I ALTRES PRODUCTES ASSEGURADORS.</t>
  </si>
  <si>
    <t>ADGN096PO</t>
  </si>
  <si>
    <t>REGULACIÓ DE PAGAMENTS, CRÈDITS, PRÉSTECS I ALTRES FORMES</t>
  </si>
  <si>
    <t>ADGN097PO</t>
  </si>
  <si>
    <t>RISC AL SEGMENT D'EMPRESES</t>
  </si>
  <si>
    <t>ADGN098PO</t>
  </si>
  <si>
    <t>RISCOS DE CRÈDIT</t>
  </si>
  <si>
    <t>ADGN099PO</t>
  </si>
  <si>
    <t>RISCOS DE CRÈDIT I</t>
  </si>
  <si>
    <t>ADGN10</t>
  </si>
  <si>
    <t>APRÈN A REALITZAR LA TEVA DECLARACIÓ DE LA RENDA</t>
  </si>
  <si>
    <t>ADGN100PO</t>
  </si>
  <si>
    <t>RISCOS DE CRÈDIT II</t>
  </si>
  <si>
    <t>ADGN101PO</t>
  </si>
  <si>
    <t>SEGUR D'ASSISTÈNCIA I DECESSOS</t>
  </si>
  <si>
    <t>ADGN102PO</t>
  </si>
  <si>
    <t>SEGUR DE CRÈDIT I ​​CAUCIÓ</t>
  </si>
  <si>
    <t>ADGN103PO</t>
  </si>
  <si>
    <t>SEGUR DE DEFENSA JURÍDICA</t>
  </si>
  <si>
    <t>ADGN104PO</t>
  </si>
  <si>
    <t>SEGUR D'INCENDIS</t>
  </si>
  <si>
    <t>ADGN105PO</t>
  </si>
  <si>
    <t>SEGUR DE PENSIONS, RENDA DIFERIDA I FISCALITAT D'ASSEGURANCES</t>
  </si>
  <si>
    <t>ADGN106PO</t>
  </si>
  <si>
    <t>SEGUR DE PÈRDUES PECUNIÀRIES DIVERSES</t>
  </si>
  <si>
    <t>ADGN107PO</t>
  </si>
  <si>
    <t>SEGUR DE RESPONSABILITAT CIVIL</t>
  </si>
  <si>
    <t>ADGN108PO</t>
  </si>
  <si>
    <t>SEGUR DE VIDA</t>
  </si>
  <si>
    <t>ADGN109PO</t>
  </si>
  <si>
    <t>ASSEGURANCES D'ACCIDENTS I SALUT</t>
  </si>
  <si>
    <t>ADGN11</t>
  </si>
  <si>
    <t>FINANÇAMENT I PLANIFICACIÓ FINANCERA. NOVES EINES DE FINANÇAMENT</t>
  </si>
  <si>
    <t>ADGN110PO</t>
  </si>
  <si>
    <t>ASSEGURANCES D'AUTOMÒBILS</t>
  </si>
  <si>
    <t>ADGN111PO</t>
  </si>
  <si>
    <t>FONAMENTS DE LES ASSEGURANCES DE CASCOS, TRANSPORT DE MERCADERIES I AGRARIS COMBINATS</t>
  </si>
  <si>
    <t>ADGN112PO</t>
  </si>
  <si>
    <t>ASSEGURANCES DE SALUT</t>
  </si>
  <si>
    <t>ADGN113PO</t>
  </si>
  <si>
    <t>ASSEGURANCES DE SALUT: PRODUCTES</t>
  </si>
  <si>
    <t>ADGN114PO</t>
  </si>
  <si>
    <t>ASSEGURANCES ESPECÍFIQUES DE MERCADERIES I TRANSPORTS</t>
  </si>
  <si>
    <t>ADGN115PO</t>
  </si>
  <si>
    <t>ASSEGURANCES PERSONALS I DOMÈSTIC</t>
  </si>
  <si>
    <t>ADGN116PO</t>
  </si>
  <si>
    <t>ASSEGURANCES: GESTIÓ ECONÒMICA-FINANCERA DE L'ASSEGURANÇA (AVANÇAT)</t>
  </si>
  <si>
    <t>ADGN117PO</t>
  </si>
  <si>
    <t>SELECCIÓ D'INVERSIONS</t>
  </si>
  <si>
    <t>ADGN118PO</t>
  </si>
  <si>
    <t>SEPA: ÀREA DE PAGAMENTS UNICA EUROPEA</t>
  </si>
  <si>
    <t>ADGN119PO</t>
  </si>
  <si>
    <t>SISTEMA ECONÒMIC FINANCER</t>
  </si>
  <si>
    <t>ADGN12</t>
  </si>
  <si>
    <t>FISCALITAT COOPERATIVA AVANÇADA</t>
  </si>
  <si>
    <t>ADGN120PO</t>
  </si>
  <si>
    <t>SOLVÈNCIA DE LES ENTITATS FINANCERES</t>
  </si>
  <si>
    <t>ADGN121PO</t>
  </si>
  <si>
    <t>SOLVÈNCIA II. ACOSTAMENT PRÀCTIC</t>
  </si>
  <si>
    <t>ADGN122PO</t>
  </si>
  <si>
    <t>SOLVÈNCIA II. PILAR I</t>
  </si>
  <si>
    <t>ADGN123PO</t>
  </si>
  <si>
    <t>SOLVÈNCIA II. PILAR II</t>
  </si>
  <si>
    <t>ADGN124PO</t>
  </si>
  <si>
    <t>SOLVÈNCIA II. PILAR III</t>
  </si>
  <si>
    <t>ADGN125PO</t>
  </si>
  <si>
    <t>TRESORERIA</t>
  </si>
  <si>
    <t>ADGN126PO</t>
  </si>
  <si>
    <t>TIPUS D'ASSEGURANÇA: ASSEGURANCES MULTIRRISCOS, IMPAGAMENTS I DEFENSA JURÍDICA.</t>
  </si>
  <si>
    <t>ADGN127PO</t>
  </si>
  <si>
    <t>SEGUR DE RISCOS EXTRAORDINARIS, DE RESPONSABILITAT CIVIL I CONSORCI.</t>
  </si>
  <si>
    <t>ADGN128PO</t>
  </si>
  <si>
    <t>TRAMITACIÓ DE SINISTRES</t>
  </si>
  <si>
    <t>ADGN129PO</t>
  </si>
  <si>
    <t>TRIBUTACIÓ DE LES OPERACIONS IMMOBILIÀRIES</t>
  </si>
  <si>
    <t>ADGN13</t>
  </si>
  <si>
    <t>PREVENCIÓ I ACTUALITZACIÓ DAVANT DEL FRAU COMERCIAL</t>
  </si>
  <si>
    <t>ADGN130PO</t>
  </si>
  <si>
    <t>VALORACIÓ D'EMPRESES</t>
  </si>
  <si>
    <t>ADGN131PO</t>
  </si>
  <si>
    <t>GESTIÓ DE CONTRACTES AMB EL SECTOR PÚBLIC</t>
  </si>
  <si>
    <t>ADGN132PO</t>
  </si>
  <si>
    <t>DETECCIÓ, PREVENCIÓ I GESTIÓ DEL FRAU</t>
  </si>
  <si>
    <t>ADGN134PO</t>
  </si>
  <si>
    <t>RÈGIM ECONÒMIC FISCAL DE LA COOPERATIVA</t>
  </si>
  <si>
    <t>ADGN135PO</t>
  </si>
  <si>
    <t>CONSELL RECTOR DE LA COOPERATIVA - ECONÒMIC FINANCER</t>
  </si>
  <si>
    <t>ADGN14</t>
  </si>
  <si>
    <t>LLEI DE CONTRACTES DEL SECTOR PÚBLIC A ESPANYA IA LA UNIÓ EUROPEA</t>
  </si>
  <si>
    <t>ADGN140PO</t>
  </si>
  <si>
    <t>LIQUIDACIÓ DE L'IMPOST DE SOCIETATS COOPERATIVES</t>
  </si>
  <si>
    <t>ADGN141PO</t>
  </si>
  <si>
    <t>ELABORACIÓ DE COMPTES ANUALS A LES COOPERATIVES</t>
  </si>
  <si>
    <t>ADGN142PO</t>
  </si>
  <si>
    <t>MERCAT DE DIVISES. INTRODUCCIÓ AL COMERÇ INTERNACIONAL</t>
  </si>
  <si>
    <t>ADGN143PO</t>
  </si>
  <si>
    <t>LA GESTIÓ I EL CONTROL DE LA INCAPACITAT TEMPORAL</t>
  </si>
  <si>
    <t>ADGN144PO</t>
  </si>
  <si>
    <t>ASPECTES LEGALS DEL COMERÇ ELECTRÒNIC</t>
  </si>
  <si>
    <t>ADGN145PO</t>
  </si>
  <si>
    <t>SIGNATURA I FACTURACIÓ ELECTRÒNICA</t>
  </si>
  <si>
    <t>ADGN146PO</t>
  </si>
  <si>
    <t>MERCAT DE RENDA VARIABLE (Nivell avançat)</t>
  </si>
  <si>
    <t>ADGN147PO</t>
  </si>
  <si>
    <t>ASSESSORAMENT FINANCER (MIFID II)</t>
  </si>
  <si>
    <t>ADGN148PO</t>
  </si>
  <si>
    <t>INFORMACIÓ FINANCERA (MIFID II)</t>
  </si>
  <si>
    <t>ADGN149PO</t>
  </si>
  <si>
    <t>ASSESSORAMENT FINANCER EUROPEU (EFA)</t>
  </si>
  <si>
    <t>ADGN15</t>
  </si>
  <si>
    <t>FACTURACIÓ A L'EMPRESA AMB UN SISTEMA INTEGRAT DE GESTIÓ EMPRESARIAL</t>
  </si>
  <si>
    <t>ADGN150PO</t>
  </si>
  <si>
    <t>DRET FISCAL I GESTIÓ DE L'OFICINA LIQUIDADORA DEL DISTRICTE HIPOTECARI</t>
  </si>
  <si>
    <t>ADGN151PO</t>
  </si>
  <si>
    <t>MERCAT DE RENDA FIXA (Nivell avançat)</t>
  </si>
  <si>
    <t>ADGN16</t>
  </si>
  <si>
    <t>FISCALITAT A LES PIMES I ÚS DE PROGRAMA DE GESTIÓ FISCAL INTEGRAT</t>
  </si>
  <si>
    <t>ADGN17</t>
  </si>
  <si>
    <t>FINANÇAMENT AL SECTOR AGRARI</t>
  </si>
  <si>
    <t>ADGN18</t>
  </si>
  <si>
    <t>ADGN19</t>
  </si>
  <si>
    <t>AUDITORIES SOCIALS</t>
  </si>
  <si>
    <t>ADGN21</t>
  </si>
  <si>
    <t>Distribució d'assegurances Nivell 3</t>
  </si>
  <si>
    <t>ADGN22</t>
  </si>
  <si>
    <t>Assegurances complexitat alta. Comercialització i fidelització.</t>
  </si>
  <si>
    <t>ADGN23</t>
  </si>
  <si>
    <t>Assegurances complexitat mitjana. Comercialització i fidelització.</t>
  </si>
  <si>
    <t>ADGN24</t>
  </si>
  <si>
    <t>Assegurances complexitat superior. Comercialització i fidelització.</t>
  </si>
  <si>
    <t>ADGN25</t>
  </si>
  <si>
    <t>DORA. Reglament de Resiliència Operativa Digital</t>
  </si>
  <si>
    <t>ADGN26</t>
  </si>
  <si>
    <t>ATENCIÓ AL CONSUMIDOR VULNERABLE i ACCESSIBILITAT DE PERSONES AMB DISCAPACITAT A PRODUCTES DE SE</t>
  </si>
  <si>
    <t>ADGN27</t>
  </si>
  <si>
    <t>PRODUCTES D'INVERSIÓ BASSATS EN ASSEGURANCES</t>
  </si>
  <si>
    <t>ADGN28</t>
  </si>
  <si>
    <t>Distribució d'assegurances Nivell 1</t>
  </si>
  <si>
    <t>ADGN29</t>
  </si>
  <si>
    <t>Intel·ligència artificial i sector financer</t>
  </si>
  <si>
    <t>ADGX01</t>
  </si>
  <si>
    <t>AFDA001PO</t>
  </si>
  <si>
    <t>ACTIVITAT FÍSICA PER A COL·LECTIUS ESPECIALS I TERCERA EDAT</t>
  </si>
  <si>
    <t>AFDA002PO</t>
  </si>
  <si>
    <t>ACTIVITATS AQUÀTIQUES PER A NADONS</t>
  </si>
  <si>
    <t>AFDA003PO</t>
  </si>
  <si>
    <t>CICLE INDOOR</t>
  </si>
  <si>
    <t>AFDA004PO</t>
  </si>
  <si>
    <t>CICLE INDOOR AVANÇAT</t>
  </si>
  <si>
    <t>AFDA005PO</t>
  </si>
  <si>
    <t>ESPORT PER A PERSONES AMB DISCAPACITAT INTEL·LECTUAL</t>
  </si>
  <si>
    <t>AFDA006PO</t>
  </si>
  <si>
    <t>ENTRENAMENT PERSONALITZAT</t>
  </si>
  <si>
    <t>AFDA007PO</t>
  </si>
  <si>
    <t>ENTRENAMENT DE FORÇA-RESISTÈNCIA AMB BORSES LLASTRADES</t>
  </si>
  <si>
    <t>AFDA008PO</t>
  </si>
  <si>
    <t>ENTRENAMENT EN SUSPENSIÓ</t>
  </si>
  <si>
    <t>AFDA009PO</t>
  </si>
  <si>
    <t>ESTIRAMENTS</t>
  </si>
  <si>
    <t>AFDA01</t>
  </si>
  <si>
    <t>MONITORITZACIÓ I ENTRENAMENT DE VELA AMB EMBARCACIONS D'APARELL FIX</t>
  </si>
  <si>
    <t>AFDA010PO</t>
  </si>
  <si>
    <t>GIMNÀSIES SUAUS</t>
  </si>
  <si>
    <t>AFDA011PO</t>
  </si>
  <si>
    <t>AFDA012PO</t>
  </si>
  <si>
    <t>ACTIVITATS DE BALLS DE SALÓ</t>
  </si>
  <si>
    <t>AFDA013PO</t>
  </si>
  <si>
    <t>ACTIVITATS DE MUSCULACIÓ</t>
  </si>
  <si>
    <t>AFDA014PO</t>
  </si>
  <si>
    <t>MONITOR DE TÈCNIQUES AQUÀTIQUES</t>
  </si>
  <si>
    <t>AFDA015PO</t>
  </si>
  <si>
    <t>ACTIVITATS D'ENTRENAMENT AMB NOUS MATERIALS I PLATAFORMES INESTABLES A L'ENTRENAMENT</t>
  </si>
  <si>
    <t>AFDA016PO</t>
  </si>
  <si>
    <t>STEP AVANÇAT</t>
  </si>
  <si>
    <t>AFDA018PO</t>
  </si>
  <si>
    <t>PILATS AMB MÀQUINES</t>
  </si>
  <si>
    <t>AFDA019PO</t>
  </si>
  <si>
    <t>PILATS MATT</t>
  </si>
  <si>
    <t>AFDA02</t>
  </si>
  <si>
    <t>MASSATGE ESPORTIU</t>
  </si>
  <si>
    <t>AFDA020PO</t>
  </si>
  <si>
    <t>FITNESS COL·LECTIU AMB IMPLEMENTACIÓ DE MUSCULACIÓ</t>
  </si>
  <si>
    <t>AFDA021PO</t>
  </si>
  <si>
    <t>PROGRAMACIÓ I PLANIFICACIÓ ESPORTIVA</t>
  </si>
  <si>
    <t>AFDA03</t>
  </si>
  <si>
    <t>AFDA04</t>
  </si>
  <si>
    <t>AFDP001PO</t>
  </si>
  <si>
    <t>ACCIDENTS INFANT. PREVINFANT "GUIA FORMATIVA PER A LA RÀPIDA ACTUACIÓ EN ACCIDENTS INFANTILS"</t>
  </si>
  <si>
    <t>AFDP002PO</t>
  </si>
  <si>
    <t>ACTUACIONS D'URGÈNCIA I PRIMERS AUXILIS</t>
  </si>
  <si>
    <t>AFDP003PO</t>
  </si>
  <si>
    <t>ACTUACIONS A PRIMERS AUXILIS</t>
  </si>
  <si>
    <t>AFDP01</t>
  </si>
  <si>
    <t>AFDP015PO</t>
  </si>
  <si>
    <t>PRIMERS AUXILIS EN INSTAL·LACIONS ESPORTIVES</t>
  </si>
  <si>
    <t>AFDP016PO</t>
  </si>
  <si>
    <t>PRIMERS AUXILIS PER A DISCAPACITATS</t>
  </si>
  <si>
    <t>AFDP019PO</t>
  </si>
  <si>
    <t>PRIMERS AUXILIS</t>
  </si>
  <si>
    <t>AFDP02</t>
  </si>
  <si>
    <t>Protocol d'evacuació i primers auxilis a autobusos</t>
  </si>
  <si>
    <t>AFDP021PO</t>
  </si>
  <si>
    <t>TÈCNIQUES BÀSIQUES DE PRIMERS AUXILIS</t>
  </si>
  <si>
    <t>AFDP03</t>
  </si>
  <si>
    <t>PRIMERS AUXILIS FISICS I PSICOLÒGICS A L'EMPRESA</t>
  </si>
  <si>
    <t>AFDP04</t>
  </si>
  <si>
    <t>ACTIVITAT FISICA-TERAPEÚTICA PER A PERSONES QUE HAN SUPERAT EL COVID-19</t>
  </si>
  <si>
    <t>AGAJ001PO</t>
  </si>
  <si>
    <t>COMPOSICIONS FLORALS PER NADAL I ALTRES FESTIVITATS</t>
  </si>
  <si>
    <t>AGAJ002PO</t>
  </si>
  <si>
    <t>CULTIU SOTA ABRIC</t>
  </si>
  <si>
    <t>AGAJ003PO</t>
  </si>
  <si>
    <t>DISSENY FLORAL</t>
  </si>
  <si>
    <t>AGAJ004PO</t>
  </si>
  <si>
    <t>OPERACIONS GENERALS DE JARDINERIA</t>
  </si>
  <si>
    <t>AGAJ005PO</t>
  </si>
  <si>
    <t>CULTIU DE FLORS I PLANTES ORNAMENTALS A JARDINERIA</t>
  </si>
  <si>
    <t>AGAJ006PO</t>
  </si>
  <si>
    <t>PLANIFICACIÓ, DISSENY I DESENVOLUPAMENT DE L'ART FLORAL EN DIFERENTS TIPUS D'ESDEVENIMENTS.</t>
  </si>
  <si>
    <t>AGAJ007PO</t>
  </si>
  <si>
    <t>MAQUINÀRIA DE JARDINERIA I EL SEU MANTENIMENT</t>
  </si>
  <si>
    <t>AGAJ008PO</t>
  </si>
  <si>
    <t>INNOVACIÓ A L'ART FLORAL</t>
  </si>
  <si>
    <t>AGAJ009PO</t>
  </si>
  <si>
    <t>REALITZACIÓ DE COMPOSICIONS AMB PLANTES</t>
  </si>
  <si>
    <t>AGAJ01</t>
  </si>
  <si>
    <t>AGAJ010PO</t>
  </si>
  <si>
    <t>REALITZACIÓ DE COMPOSICIONS FLORALS (CENTRES I RAMS)</t>
  </si>
  <si>
    <t>AGAJ011PO</t>
  </si>
  <si>
    <t>REALITZACIÓ DE COMPOSICIONS NUPCIALS</t>
  </si>
  <si>
    <t>AGAJ012PO</t>
  </si>
  <si>
    <t>TÈCNIQUES BÀSIQUES EN ART FLORAL</t>
  </si>
  <si>
    <t>AGAJ013PO</t>
  </si>
  <si>
    <t>SOLUCIONS PER A PAISATGISME:FORMIGÓ DRENANT,PAVTOS DE CAUTXÚ,ARITS DECOR I PAVTOS ESTABILITZAT</t>
  </si>
  <si>
    <t>AGAJ014PO</t>
  </si>
  <si>
    <t>FITOPATOLOGIA</t>
  </si>
  <si>
    <t>AGAN001PO</t>
  </si>
  <si>
    <t>BENESTAR ANIMAL EN EL TRANSPORT D'ANIMALS VIUS</t>
  </si>
  <si>
    <t>AGAN003PO</t>
  </si>
  <si>
    <t>INTRODUCCIÓ A L'APICULTURA TRADICIONAL I ECOLÒGICA</t>
  </si>
  <si>
    <t>AGAN004PO</t>
  </si>
  <si>
    <t>HIGIENE A LA RAMADERIA: BONES PRÀCTIQUES</t>
  </si>
  <si>
    <t>AGAN005PO</t>
  </si>
  <si>
    <t>SANITAT AVÍCOLA</t>
  </si>
  <si>
    <t>AGAN01</t>
  </si>
  <si>
    <t>GESTIÓ I DINAMITZACIÓ D'EXPLOTACIONS DE BOVÍ DE CARN</t>
  </si>
  <si>
    <t>AGAN02</t>
  </si>
  <si>
    <t>INSEMINACIÓ ARTIFICIAL</t>
  </si>
  <si>
    <t>AGAN03</t>
  </si>
  <si>
    <t>EXPLOTACIÓ DE GRANJES PORCINES I MILLORS TÈCNIQUES AMBIENTALS</t>
  </si>
  <si>
    <t>Operari/ària de vivers o jardins</t>
  </si>
  <si>
    <t>AGAR001PO</t>
  </si>
  <si>
    <t>BIOMASSA FORESTAL</t>
  </si>
  <si>
    <t>AGAR002PO</t>
  </si>
  <si>
    <t>INVESTIGACIÓ D'INCENDIS FORESTALS</t>
  </si>
  <si>
    <t>AGAR003PO</t>
  </si>
  <si>
    <t>PODA D'ALÇADA</t>
  </si>
  <si>
    <t>AGAR004PO</t>
  </si>
  <si>
    <t>REPOBLACIÓ FORESTAL I IMPACTES AMBIENTALS ASSOCIATS</t>
  </si>
  <si>
    <t>AGAR005PO</t>
  </si>
  <si>
    <t>AGAR006PO</t>
  </si>
  <si>
    <t>AGAR008PO</t>
  </si>
  <si>
    <t>PRL PER A OPERARIS ENCARREGATS D'OPERACIONS DE PODA/MOTOSERRISTES</t>
  </si>
  <si>
    <t>AGAR009PO</t>
  </si>
  <si>
    <t>PRL per al maneig de Motoserra i Desbrossadora</t>
  </si>
  <si>
    <t>AGAR01</t>
  </si>
  <si>
    <t>AGAR010PO</t>
  </si>
  <si>
    <t>EXTINCIÓ D'INCENDIS FORESTALS</t>
  </si>
  <si>
    <t>AGAR011PO</t>
  </si>
  <si>
    <t>PREVENCIÓ FORESTAL</t>
  </si>
  <si>
    <t>AGAR012PO</t>
  </si>
  <si>
    <t>INCENDIS FORESTALS: EFECTES MEDIAMBIENTALS</t>
  </si>
  <si>
    <t>AGAR02</t>
  </si>
  <si>
    <t>SISTEMES D'INFORMACIÓ GEOGRÀFICA APLICATS A LA DEFENSA CONTRA ELS INCENDIS FORESTALS AMB SO</t>
  </si>
  <si>
    <t>AGAU001PO</t>
  </si>
  <si>
    <t>ABONAT I FERTILITZACIÓ EN AGRICULTURA ECOLÒGICA</t>
  </si>
  <si>
    <t>AGAU002PO</t>
  </si>
  <si>
    <t>ABONAMENTS I FERTILITZANTS</t>
  </si>
  <si>
    <t>AGAU003PO</t>
  </si>
  <si>
    <t>AGRICULTURA ECOLÒGICA</t>
  </si>
  <si>
    <t>AGAU004PO</t>
  </si>
  <si>
    <t>MITJANS I PRODUCTES PER AL CONTROL DE PLAGUES</t>
  </si>
  <si>
    <t>AGAU005PO</t>
  </si>
  <si>
    <t>DEFECTES I ALTERACIONS EN FRUITS CÍTRICS</t>
  </si>
  <si>
    <t>AGAU006PO</t>
  </si>
  <si>
    <t>ENDOTERÀPIA</t>
  </si>
  <si>
    <t>AGAU007PO</t>
  </si>
  <si>
    <t>DEFENSA CONTRA PLAGUES I MALALTIES EN AGRICULTURA ECOLÒGICA</t>
  </si>
  <si>
    <t>AGAU009PO</t>
  </si>
  <si>
    <t>MARC SOCIECONÒMIC I NORMATIVA SECTORIAL AGRÀRIA</t>
  </si>
  <si>
    <t>AGAU01</t>
  </si>
  <si>
    <t>AGAU010PO</t>
  </si>
  <si>
    <t>MODIFICACIONS LEGISLATIVES DE REFERÈNCIA AL SECTOR AGRARI</t>
  </si>
  <si>
    <t>AGAU012PO</t>
  </si>
  <si>
    <t>PLANTES AROMÀTIQUES I MEDICINALS: PRINCIPALS TÈCNIQUES DE CULTIU, RECOL·LECCIÓ I MANIPULACIÓ</t>
  </si>
  <si>
    <t>AGAU013PO</t>
  </si>
  <si>
    <t>PODA DE FRUITERS I ALTRES (CÍTRICS, VID I OLIVERA)</t>
  </si>
  <si>
    <t>AGAU014PO</t>
  </si>
  <si>
    <t>PRODUCCIÓ INTEGRADA EN FRUITERS I HORTALISSES</t>
  </si>
  <si>
    <t>AGAU016PO</t>
  </si>
  <si>
    <t>TÈCNIQUES DE PODA</t>
  </si>
  <si>
    <t>AGAU017PO</t>
  </si>
  <si>
    <t>TÈCNIQUES DE REG</t>
  </si>
  <si>
    <t>AGAU018PO</t>
  </si>
  <si>
    <t>TRAÇABILITAT AL SECTOR AGRARI</t>
  </si>
  <si>
    <t>AGAU02</t>
  </si>
  <si>
    <t>Noves varietats d'olivera adaptades a l'oliverar a la tanca</t>
  </si>
  <si>
    <t>AGAU020PO</t>
  </si>
  <si>
    <t>ÚS EFICIENT DE L'AIGUA AL SECTOR AGRARI</t>
  </si>
  <si>
    <t>AGAU021PO</t>
  </si>
  <si>
    <t>USUARI PROFESSIONAL DE PRODUCTES FITOSANITARI.NIVELL QUALIFICAT</t>
  </si>
  <si>
    <t>AGAU022PO</t>
  </si>
  <si>
    <t>EXPLOTACIONS AGRÀRIES EN AGRICULTURA ECOLÒGICA</t>
  </si>
  <si>
    <t>AGAU023PO</t>
  </si>
  <si>
    <t>CONDICIONALITAT I BONES PRÀCTIQUES AGRÀRIES</t>
  </si>
  <si>
    <t>AGAU024PO</t>
  </si>
  <si>
    <t>BONES PRÀCTIQUES PER A PRODUCTES CITRICS I HORTOFRUTICOLES: TESCO</t>
  </si>
  <si>
    <t>AGAU025PO</t>
  </si>
  <si>
    <t>USUARI PROFESSIONAL DE PRODUCTES FITOSANITARIS. NIVELL BÀSIC</t>
  </si>
  <si>
    <t>AGAU026PO</t>
  </si>
  <si>
    <t>AGAU027PO</t>
  </si>
  <si>
    <t>PRL. FORMACIÓ I SEGURETAT CONDUCTORS TRACTORS AGRÍCOLES I MAQUINARIA AGRÍCOLA</t>
  </si>
  <si>
    <t>AGAU028PO</t>
  </si>
  <si>
    <t>PRL EN EL LLOC DE TREBALL DE PEÓ AGRÍCOLA</t>
  </si>
  <si>
    <t>AGAU029PO</t>
  </si>
  <si>
    <t>PRL MAQUINÀRIA AGRÍCOLA</t>
  </si>
  <si>
    <t>PRL. CONDUCTORS TRACTORS AGRÍCOLES</t>
  </si>
  <si>
    <t>AGAU030PO</t>
  </si>
  <si>
    <t>AGAU031PO</t>
  </si>
  <si>
    <t>SEGURETAT, HIGIENE I PREVENCIÓ PER A RECOL·LECTORS.</t>
  </si>
  <si>
    <t>AGAU032PO</t>
  </si>
  <si>
    <t>PRL EN EL MANTENIMENT DE L' HIVERNACLE</t>
  </si>
  <si>
    <t>AGAU033PO</t>
  </si>
  <si>
    <t>TRACTAMENT SOSTENIBLE DE RESIDUS AGRARIS</t>
  </si>
  <si>
    <t>AGAU034PO</t>
  </si>
  <si>
    <t>COMPLEMENT I ACTUALITZACIÓ D' USUARI PROFESSIONAL PRODUCTES FITOSANITARIS NIVELL QUALIFICAT</t>
  </si>
  <si>
    <t>AGAU035PO</t>
  </si>
  <si>
    <t>SEMBRA DE SEMILLERS</t>
  </si>
  <si>
    <t>AGAU036PO</t>
  </si>
  <si>
    <t>TIPOLOGIA DE SUBSTRATS EN CULTIUS AGRÍCOLES</t>
  </si>
  <si>
    <t>AGAU037PO</t>
  </si>
  <si>
    <t>MULTIPLICACIÓ VEGETATIVA D'ORNAMENTALS (ESTAQUILLAT)</t>
  </si>
  <si>
    <t>DECLARACIÓ ANUAL DE CULTIU</t>
  </si>
  <si>
    <t>AGAU04</t>
  </si>
  <si>
    <t>AGAU05</t>
  </si>
  <si>
    <t>GESTIÓ AGRÀRIA: D' AGRICULTOR A EMPRESARI</t>
  </si>
  <si>
    <t>AGAU06</t>
  </si>
  <si>
    <t>CULTIU I APROFITAMENT INTEGRAL DEL CÀNEM</t>
  </si>
  <si>
    <t>AGAU07</t>
  </si>
  <si>
    <t>AGAU08</t>
  </si>
  <si>
    <t>TECNOLOGIES EN LA PRODUCCIÓ DE FRUITES I HORTALISSES D' HIVERNACLE</t>
  </si>
  <si>
    <t>AGAU09</t>
  </si>
  <si>
    <t>LLUITA INTEGRADA AL CULTIU DE BERRIES</t>
  </si>
  <si>
    <t>AGAU10</t>
  </si>
  <si>
    <t>LLUITA INTEGRADA EN EL CULTIU DE CÀNNABIS</t>
  </si>
  <si>
    <t>AGAU11</t>
  </si>
  <si>
    <t>LLUITA INTEGRADA EN EL CULTIU DE CÍTRICS</t>
  </si>
  <si>
    <t>AGAU12</t>
  </si>
  <si>
    <t>LLUITA INTEGRADA EN EL CULTIU DE FLORS I ORNAMENTALS</t>
  </si>
  <si>
    <t>AGAU13</t>
  </si>
  <si>
    <t>LLUITA INTEGRADA EN EL CULTIU D' HORTÍCOLES CEL OBERT</t>
  </si>
  <si>
    <t>AGAU14</t>
  </si>
  <si>
    <t>LLUITA INTEGRADA EN EL CULTIU D' HORTÍCOLES HIVERNACLE</t>
  </si>
  <si>
    <t>AGAU15</t>
  </si>
  <si>
    <t>LLUITA INTEGRADA EN EL CULTIU DE SUBTROPICALS</t>
  </si>
  <si>
    <t>AGAU16</t>
  </si>
  <si>
    <t>TECNOLOGIES EN LA PRODUCCIÓ DE BERRIES</t>
  </si>
  <si>
    <t>AGAU17</t>
  </si>
  <si>
    <t>TECNOLOGIES EN LA PRODUCCIÓ DE CEREAL</t>
  </si>
  <si>
    <t>AGAU18</t>
  </si>
  <si>
    <t>TECNOLOGIES EN LA PRODUCCIÓ D' OS</t>
  </si>
  <si>
    <t>AGAU19</t>
  </si>
  <si>
    <t>TECNOLOGIES EN LA PRODUCCIÓ D' OLIVAR</t>
  </si>
  <si>
    <t>AGAU20</t>
  </si>
  <si>
    <t>TECNOLOGIES EN LA PRODUCCIÓ DE PEPITA</t>
  </si>
  <si>
    <t>AGAU21</t>
  </si>
  <si>
    <t>TECNOLOGIES EN LA PRODUCCIÓ DE TUBERCLES</t>
  </si>
  <si>
    <t>AGAU22</t>
  </si>
  <si>
    <t>TECNOLOGIES EN LA PRODUCCIÓ DE VINYET</t>
  </si>
  <si>
    <t>AGAU23</t>
  </si>
  <si>
    <t>TECNOLOGIES EN LA PRODUCCIÓ DE FRUITES I HORTALISSES</t>
  </si>
  <si>
    <t>AGAU24</t>
  </si>
  <si>
    <t>GESTIÓ AGRÀRIA D' HIVERNACLES: D' AGRICULTOR A EMPRESARI</t>
  </si>
  <si>
    <t>AGAU25</t>
  </si>
  <si>
    <t>GESTIÓ SOSTENIBLE DE LA PRODUCCIÓ INTENSIVA D' HIVERNACLE</t>
  </si>
  <si>
    <t>AGAU26</t>
  </si>
  <si>
    <t>AGRICULTURA ECOLÒGICA A L' EXPLOTACIÓ AGRÍCOLA</t>
  </si>
  <si>
    <t>AGAU27</t>
  </si>
  <si>
    <t>CONTROL DE PLAGUES I MALALTIES EN AGRICULTURA ECOLÒGICA</t>
  </si>
  <si>
    <t>AGAU28</t>
  </si>
  <si>
    <t>FORMACIÓ INTEGRAL PER A AGRICULTORS</t>
  </si>
  <si>
    <t>AGAU29</t>
  </si>
  <si>
    <t>FORMACIÓ INTEGRAL PER A TREBALLADORS DE MAGATZEM HORTOFRUTICOLA</t>
  </si>
  <si>
    <t>AGAU30</t>
  </si>
  <si>
    <t>AGAU31</t>
  </si>
  <si>
    <t>TAST D' OLI D' OLIVA VERGE EXTRA</t>
  </si>
  <si>
    <t>AGAU32</t>
  </si>
  <si>
    <t>MANEIG DEL SÒL EN AGRICULTURA ECOLÒGICA</t>
  </si>
  <si>
    <t>AGAU33</t>
  </si>
  <si>
    <t>BIG DATA I ANÀLISI ESPACIAL EN L' AGRICULTURA</t>
  </si>
  <si>
    <t>AGAU34</t>
  </si>
  <si>
    <t>ASSEGURANÇA AGRÀRIA</t>
  </si>
  <si>
    <t>AGAU35</t>
  </si>
  <si>
    <t>TÈCNIQUES DE PODA EN AMETLLER</t>
  </si>
  <si>
    <t>AGAU36</t>
  </si>
  <si>
    <t>TÈCNIQUES DE PODA EN OLIVAR</t>
  </si>
  <si>
    <t>AGAU37</t>
  </si>
  <si>
    <t>TÈCNIQUES DE PODA EN PISTATXO</t>
  </si>
  <si>
    <t>AGAU38</t>
  </si>
  <si>
    <t>TÈCNIQUES DE PODA EN VINYETA</t>
  </si>
  <si>
    <t>AGAU39</t>
  </si>
  <si>
    <t>APLICACIÓ D' INSUMS AMB AGRICULTURA DE PRECISIÓ</t>
  </si>
  <si>
    <t>AGAU40</t>
  </si>
  <si>
    <t>FERTILITZACIÓ AGRÍCOLA</t>
  </si>
  <si>
    <t>AGAU41</t>
  </si>
  <si>
    <t>MANEIG DE MAQUINÀRIA AGRÍCOLA</t>
  </si>
  <si>
    <t>AGAU42</t>
  </si>
  <si>
    <t>PRÀCTIQUES I MÈTODES DE PRODUCCIÓ ECOLÒGICA, INTEGRADA I BIODINÀMICA</t>
  </si>
  <si>
    <t>AGAU43</t>
  </si>
  <si>
    <t>SUPERVISIÓ AGRÍCOLA MITJANÇANT IMATGES I DRONS</t>
  </si>
  <si>
    <t>AGAU44</t>
  </si>
  <si>
    <t>ELABORACIÓ DEL QUADERN D' EXPLOTACIÓ</t>
  </si>
  <si>
    <t>AGAU45</t>
  </si>
  <si>
    <t>GESTIÓ INTEGRADA DE PLAGUES</t>
  </si>
  <si>
    <t>AGAU46</t>
  </si>
  <si>
    <t>MONITORATGE AGRÍCOLA I IOT</t>
  </si>
  <si>
    <t>AGAU47</t>
  </si>
  <si>
    <t>PREDICCIÓ DEL RENDIMENT DELS CULTIUS PER MITJÀ DE LA TELEDETECCIÓ</t>
  </si>
  <si>
    <t>AGAU48</t>
  </si>
  <si>
    <t>EL SÒL COM A NUCLI DE LA SOSTENIBILITAT AGRÍCOLA</t>
  </si>
  <si>
    <t>ARGA001PO</t>
  </si>
  <si>
    <t>OPTIMITZACIÓ DE LES NOVES TECNOLOGIES INCORPORADES A LA MAQUINÀRIA AGRÍCOLA</t>
  </si>
  <si>
    <t>ARGA002PO</t>
  </si>
  <si>
    <t>AUTOEDICIÓ, DISSENY I MAQUETACIÓ</t>
  </si>
  <si>
    <t>ARGA003PO</t>
  </si>
  <si>
    <t>CREACIÓ DE LLIBRES ELECTRÒNICS AMB ADOB INDESIGN</t>
  </si>
  <si>
    <t>ARGA004PO</t>
  </si>
  <si>
    <t>NOUS MODELS DE NEGOCI PER A LA INDÚSTRIA GRAFICA</t>
  </si>
  <si>
    <t>ARGA005PO</t>
  </si>
  <si>
    <t>PLANIFICACIÓ DE LA PRODUCCIÓ EN EL SECTOR GRÀFIC</t>
  </si>
  <si>
    <t>ARGA01</t>
  </si>
  <si>
    <t>ARGA02</t>
  </si>
  <si>
    <t>ARGA03</t>
  </si>
  <si>
    <t>DIBUIX CREATIU PER A PRINCIPIANTS</t>
  </si>
  <si>
    <t>ARGC001PO</t>
  </si>
  <si>
    <t>INTRODUCCIÓ AL DIBUIX 2D AMB AUTOCAD</t>
  </si>
  <si>
    <t>ARGD02</t>
  </si>
  <si>
    <t>ENNOBLIMENT I ENQUADERNACIÓ</t>
  </si>
  <si>
    <t>ARGG001PO</t>
  </si>
  <si>
    <t>DISSENY I MODIFICACIÓ DE PLÀNOLS EN 2D I 3D</t>
  </si>
  <si>
    <t>ARGG002PO</t>
  </si>
  <si>
    <t>DISSENY GRÀFIC VECTORIAL AMB ADOBE ILLUSTRATOR (AVANÇAT)</t>
  </si>
  <si>
    <t>ARGG003PO</t>
  </si>
  <si>
    <t>DISSENY GRÀFIC VECTORIAL AMB ADOBE ILLUSTRATOR (BÀSIC)</t>
  </si>
  <si>
    <t>ARGG004PO</t>
  </si>
  <si>
    <t>ANIMACIÓ D' IMATGES AMB FLASH</t>
  </si>
  <si>
    <t>ARGG005PO</t>
  </si>
  <si>
    <t>AUTOEDICIÓ: DISSENY GRÀFIC</t>
  </si>
  <si>
    <t>ARGG006PO</t>
  </si>
  <si>
    <t>DISSENY GRÀFIC VECTORIAL AMB COREL DRAW</t>
  </si>
  <si>
    <t>ARGG007PO</t>
  </si>
  <si>
    <t>DISSENY ASSISTIT PER ORDINADOR AMB AUTOCAD</t>
  </si>
  <si>
    <t>ARGG008PO</t>
  </si>
  <si>
    <t>DISSENY ASSISTIT PER ORDINADOR AMB CATIA (BÀSIC)</t>
  </si>
  <si>
    <t>ARGG009PO</t>
  </si>
  <si>
    <t>EDICIÓ D' IMATGES I TRACTAMENT MULTIMÈDIA</t>
  </si>
  <si>
    <t>ARGG01</t>
  </si>
  <si>
    <t>FOTOMECÀNICA DIGITAL</t>
  </si>
  <si>
    <t>ARGG011PO</t>
  </si>
  <si>
    <t>ARGG012PO</t>
  </si>
  <si>
    <t>Fonaments del disseny GRÀFIC EN EL SECTOR DE PUBLICITAT</t>
  </si>
  <si>
    <t>ARGG013PO</t>
  </si>
  <si>
    <t>INFOGRAFIA ANIMADA EN 3D STUDIO MAX</t>
  </si>
  <si>
    <t>ARGG014PO</t>
  </si>
  <si>
    <t>PHOTOSHOP AVANÇAT</t>
  </si>
  <si>
    <t>ARGG016PO</t>
  </si>
  <si>
    <t>PHOTOSHOP BÀSIC</t>
  </si>
  <si>
    <t>ARGG017PO</t>
  </si>
  <si>
    <t>MAQUETACIÓ DIGITAL AMB QUARKPRESS</t>
  </si>
  <si>
    <t>ARGG018PO</t>
  </si>
  <si>
    <t>DIGITALITZACIÓ D' IMATGES</t>
  </si>
  <si>
    <t>ARGG019PO</t>
  </si>
  <si>
    <t>TRACTAMENT DIGITAL D' IMATGES</t>
  </si>
  <si>
    <t>ARGG02</t>
  </si>
  <si>
    <t>MAQUETACIÓ DIGITAL AMB ADOB INDESIGN</t>
  </si>
  <si>
    <t>ARGG020PO</t>
  </si>
  <si>
    <t>ARGG021PO</t>
  </si>
  <si>
    <t>DISSENY PUBLICITARI I PRODUCCIÓ GRÀFICA</t>
  </si>
  <si>
    <t>ARGG022PO</t>
  </si>
  <si>
    <t>DISSENY, MAQUETACIÓ I IMPRESSIÓ DE CATÀLEGS.</t>
  </si>
  <si>
    <t>ARGG023PO</t>
  </si>
  <si>
    <t>SISTEMES D' ESCENOGRAFIA VIRTUAL I REALITAT AUGMENTADA</t>
  </si>
  <si>
    <t>ARGG024PO</t>
  </si>
  <si>
    <t>DIGITALITZACIÓ 3D-ENGINYERIA INVERSA</t>
  </si>
  <si>
    <t>ARGG025PO</t>
  </si>
  <si>
    <t>DISSENY ASSISTIT PER ORDINADOR AMB AUTOCAD 3D</t>
  </si>
  <si>
    <t>ARGG026PO</t>
  </si>
  <si>
    <t>DISSENY GRÀFIC TÈXTIL</t>
  </si>
  <si>
    <t>ARGG027PO</t>
  </si>
  <si>
    <t>LLIURE CAD</t>
  </si>
  <si>
    <t>ARGG028PO</t>
  </si>
  <si>
    <t>ARGG029PO</t>
  </si>
  <si>
    <t>MODELATGE POLIGONAL AMB 3D STUDIO MAX PER A ENTORNS VIRTUALS</t>
  </si>
  <si>
    <t>ARGG03</t>
  </si>
  <si>
    <t>MODELATGE ORGÀNIC I IMPRESSIÓ 3D AMB ZBRUSH</t>
  </si>
  <si>
    <t>ARGG030PO</t>
  </si>
  <si>
    <t>DISSENY ASSISTIT PER ORDINADOR EN 2D I 3D</t>
  </si>
  <si>
    <t>ARGG031PO</t>
  </si>
  <si>
    <t>DISSENY GRÀFIC PUBLICITARI</t>
  </si>
  <si>
    <t>ARGG032PO</t>
  </si>
  <si>
    <t>ADOBE ILLUSTRATOR AVANÇAT CC</t>
  </si>
  <si>
    <t>ARGG033PO</t>
  </si>
  <si>
    <t>DISSENY ASSISTIT PER ORDINADOR AMB AUTOCAD 2D</t>
  </si>
  <si>
    <t>ARGI001PO</t>
  </si>
  <si>
    <t>DISSENY ASSISTIT PER ORDINADOR AMB CATIA</t>
  </si>
  <si>
    <t>ARGI002PO</t>
  </si>
  <si>
    <t>IMPRESSIÓ EN OFFSET</t>
  </si>
  <si>
    <t>ARGI003PO</t>
  </si>
  <si>
    <t>CONTROL DE QUALITAT EN IMPRESSIÓ EN ÒFSET</t>
  </si>
  <si>
    <t>ARGI004PO</t>
  </si>
  <si>
    <t>EL PROCÉS SERIGRÀFIC</t>
  </si>
  <si>
    <t>ARGI006PO</t>
  </si>
  <si>
    <t>GESTIÓ I TRACTAMENT DEL COLOR</t>
  </si>
  <si>
    <t>ARGI01</t>
  </si>
  <si>
    <t>IMPRESSIÓ DIGITAL</t>
  </si>
  <si>
    <t>ARGN002PO</t>
  </si>
  <si>
    <t>ARGN003PO</t>
  </si>
  <si>
    <t>DISSENY I MAQUETACIÓ AMB ADOB INDESIGN</t>
  </si>
  <si>
    <t>ARGN004PO</t>
  </si>
  <si>
    <t>ORTOTIPOGRAFIA</t>
  </si>
  <si>
    <t>ARGN008PO</t>
  </si>
  <si>
    <t>DISSENY DE PRODUCTES EDITORIALS MULTIMÈDIA</t>
  </si>
  <si>
    <t>ARGN009PO</t>
  </si>
  <si>
    <t>REDACCIÓ PERIODÍSTICA DIGITAL</t>
  </si>
  <si>
    <t>ARGN01</t>
  </si>
  <si>
    <t>REDACCIÓ DE TEXTOS</t>
  </si>
  <si>
    <t>ARGN010PO</t>
  </si>
  <si>
    <t>ARGN011PO</t>
  </si>
  <si>
    <t>APLICACIONS DE DISSENY GRAFIC AUTOEDICIÓ</t>
  </si>
  <si>
    <t>ARGN012PO</t>
  </si>
  <si>
    <t>REDACCIÓ PERIODÍSTICA I PUBLICITÀRIA</t>
  </si>
  <si>
    <t>ARGN02</t>
  </si>
  <si>
    <t>EDICIONS DE MOSTRARIS DIGITALS</t>
  </si>
  <si>
    <t>ARGN03</t>
  </si>
  <si>
    <t>ARGN04</t>
  </si>
  <si>
    <t>ARGP001PO</t>
  </si>
  <si>
    <t>ARGT002PO</t>
  </si>
  <si>
    <t>ARTS FINALS: PREIMPRESSIÓ I IMPRESSIÓ</t>
  </si>
  <si>
    <t>ARGT003PO</t>
  </si>
  <si>
    <t>TROQUELAT I FENDIT D' ENVASOS DE CARTRÓ</t>
  </si>
  <si>
    <t>ARGT005PO</t>
  </si>
  <si>
    <t>DISSENY D' ENVASOS I EMBALATGES DE CARTRÓ</t>
  </si>
  <si>
    <t>ARGT006PO</t>
  </si>
  <si>
    <t>PLEGAT I ENGOMAT D' ENVASOS DE CARTRÓ</t>
  </si>
  <si>
    <t>ARGT007PO</t>
  </si>
  <si>
    <t>FORMACIÓ TÈCNICA DEL CARTRÓ ONDULAT</t>
  </si>
  <si>
    <t>ARGT008PO</t>
  </si>
  <si>
    <t>ARGT009PO</t>
  </si>
  <si>
    <t>IMPRESSIÓ FLEXOGRÀFICA SOBRE CARTRÓ ONDULAT</t>
  </si>
  <si>
    <t>ONDULADORA. FABRICACIÓ DEL CARTRÓ ONDULAT</t>
  </si>
  <si>
    <t>ARTA0001</t>
  </si>
  <si>
    <t>ARTA01</t>
  </si>
  <si>
    <t>OPERACIONS BÀSIQUES DE DAURAT</t>
  </si>
  <si>
    <t>ARTB001PO</t>
  </si>
  <si>
    <t>ARTB002PO</t>
  </si>
  <si>
    <t>DISSENY I CONSTRUCCIÓ EN JOIERIA</t>
  </si>
  <si>
    <t>ARTB003PO</t>
  </si>
  <si>
    <t>JOIERIA APLICADA A LA CERAMICA</t>
  </si>
  <si>
    <t>ARTB01</t>
  </si>
  <si>
    <t>TÈCNICA DE PERLES EN VIDRE</t>
  </si>
  <si>
    <t>ARTB02</t>
  </si>
  <si>
    <t>ARTB03</t>
  </si>
  <si>
    <t>CREACIÓ D' UN TALLER DE JOIERIA POLIVALENT</t>
  </si>
  <si>
    <t>ARTB04</t>
  </si>
  <si>
    <t>ARTB05</t>
  </si>
  <si>
    <t>ARTB06</t>
  </si>
  <si>
    <t>MODELAT EN CERA APLICAT A JOIERIA</t>
  </si>
  <si>
    <t>ARTN01</t>
  </si>
  <si>
    <t>RETOC FOTOGRÀFIC APLICAT A JOIERIA</t>
  </si>
  <si>
    <t>ARTN02</t>
  </si>
  <si>
    <t>DECORACIÓ ARTESANAL DE CERÀMICA AMB FIGURES HUMANES, IMATGES RELIGIOSES O RETRATS</t>
  </si>
  <si>
    <t>PRODUCCIÓ DE PECES CERÀMIQUES ARTESANALS MITJANÇANT MOTLLES D' ESCAIOLA</t>
  </si>
  <si>
    <t>ARTU01</t>
  </si>
  <si>
    <t>APLICACIÓ DE NANOCONSOLIDANTS I IMPERMEABILITZANTS EN CONSERVACIÓ DEL PATRIMONI</t>
  </si>
  <si>
    <t>ARTU02</t>
  </si>
  <si>
    <t>BALL FLAMENC</t>
  </si>
  <si>
    <t>ARTU03</t>
  </si>
  <si>
    <t>ARTU04</t>
  </si>
  <si>
    <t>PERCUSSIÓ FLAMENCA</t>
  </si>
  <si>
    <t>ARTU05</t>
  </si>
  <si>
    <t>ARTU06</t>
  </si>
  <si>
    <t>CARACTERITZACIÓ I INTERPRETACIÓ PER A CANTANTS I ARTISTES LÍRICS</t>
  </si>
  <si>
    <t>ARTU07</t>
  </si>
  <si>
    <t>PERFECCIONAMENT PER A COMPOSITORS, DIREC MUSICALS I PIANISTES ACOMPANY I REPERT D ESPECTÀ LÍR</t>
  </si>
  <si>
    <t>ARTU08</t>
  </si>
  <si>
    <t>PERFECCIONAMENT PER A DIRECTORS D' ESCENA D' ESPECTACLES LÍRICS</t>
  </si>
  <si>
    <t>ARTU09</t>
  </si>
  <si>
    <t>TÈCNICA VOCAL I REPERTORI PER A CANTANTS LÍRICS</t>
  </si>
  <si>
    <t>ACTIVITATS CULTURALS RELACIONADES AMB EL FLAMENC</t>
  </si>
  <si>
    <t>COML001PO</t>
  </si>
  <si>
    <t>COML002PO</t>
  </si>
  <si>
    <t>CONDUCCIÓ DE CARRETONS ELEVADORES</t>
  </si>
  <si>
    <t>COML003PO</t>
  </si>
  <si>
    <t>TRAÇABILITAT I CODIFICACIÓ</t>
  </si>
  <si>
    <t>COML004PO</t>
  </si>
  <si>
    <t>CARRETONS ELEVADORES I LA SEVA CÀRREGA</t>
  </si>
  <si>
    <t>COML005PO</t>
  </si>
  <si>
    <t>INDICADORS DEL QUADRE DE COMANDAMENT LOGÍSTIC</t>
  </si>
  <si>
    <t>COML007PO</t>
  </si>
  <si>
    <t>ACOMPANYAMENT EN TRANSPORT ESCOLAR</t>
  </si>
  <si>
    <t>COML008PO</t>
  </si>
  <si>
    <t>GESTIÓ ADMINISTRATIVA DE L' AGÈNCIA COMERCIAL</t>
  </si>
  <si>
    <t>COML009PO</t>
  </si>
  <si>
    <t>GESTIÓ BÀSICA DEL MAGATZEM</t>
  </si>
  <si>
    <t>COML01</t>
  </si>
  <si>
    <t>LOGÍSTICA DE FLOTES I SISTEMES TELEMÀTICS</t>
  </si>
  <si>
    <t>COML010PO</t>
  </si>
  <si>
    <t>MÀRQUETING DIGITAL &amp; E-COMMERCE PER A L' AUTOMOCIÓ</t>
  </si>
  <si>
    <t>COML011PO</t>
  </si>
  <si>
    <t>POLÍTICA I GESTIÓ INFORMATITZADA D' ESTOC</t>
  </si>
  <si>
    <t>COML012PO</t>
  </si>
  <si>
    <t>GESTIÓ I CONTROL DE COMPRES I ESTOC EN MAGATZEM</t>
  </si>
  <si>
    <t>COML013PO</t>
  </si>
  <si>
    <t>GESTIÓ DE LA MOBILITAT SOSTENIBLE AL CENTRE DE TREBALL</t>
  </si>
  <si>
    <t>COML014PO</t>
  </si>
  <si>
    <t>LEGISLACIÓ I NORMATIVA DEL TRANSPORT DE MERCADERIES PER CARRETERA</t>
  </si>
  <si>
    <t>COML016PO</t>
  </si>
  <si>
    <t>INTERMODALITAT PORTUÀRIA</t>
  </si>
  <si>
    <t>COML017PO</t>
  </si>
  <si>
    <t>MILLORA DE GESTIÓ D' ESTOCS I BENEFICIS EN EL COMERÇ</t>
  </si>
  <si>
    <t>COML018PO</t>
  </si>
  <si>
    <t>OPERATIVITAT LOGÍSTICA GLOBAL</t>
  </si>
  <si>
    <t>COML019PO</t>
  </si>
  <si>
    <t>FUNCIÓ LOGÍSTICA I OPTIMITZACIÓ DE COSTOS</t>
  </si>
  <si>
    <t>COML02</t>
  </si>
  <si>
    <t>ORGANITZACIÓ DEL MAGATZEM</t>
  </si>
  <si>
    <t>COML021PO</t>
  </si>
  <si>
    <t>TRANSFORMACIÓ LOGÍSTICA EN UN ENTORN D' INDÚSTRIA 4.0</t>
  </si>
  <si>
    <t>COML022PO</t>
  </si>
  <si>
    <t>GESTIÓ LOGÍSTICA DE PRODUCTES DE LA PESCA</t>
  </si>
  <si>
    <t>COML023PO</t>
  </si>
  <si>
    <t>SISTEMES I PROCESSOS LOGÍSTICS</t>
  </si>
  <si>
    <t>COML024PO</t>
  </si>
  <si>
    <t>GESTIÓ LOGÍSTICA</t>
  </si>
  <si>
    <t>COML026PO</t>
  </si>
  <si>
    <t>INTERNACIONALITZACIÓ DE PIMES: GESTIÓ DEL TRANSPORT I DUANES</t>
  </si>
  <si>
    <t>COML027PO</t>
  </si>
  <si>
    <t>GESTIÓ DE TRANSPORT</t>
  </si>
  <si>
    <t>COML028PO</t>
  </si>
  <si>
    <t>GESTIÓ DE LA CADENA LOGÍSTICA I APROVISIONAMENT</t>
  </si>
  <si>
    <t>COML029PO</t>
  </si>
  <si>
    <t>ESTIBA DE LA MERCADERIA</t>
  </si>
  <si>
    <t>OPERACIONS AMB PLATAFORMA ELEVADORA</t>
  </si>
  <si>
    <t>COML03</t>
  </si>
  <si>
    <t>Activitats auxiliars de magatzem per a persones amb discapacitat intel·lectual</t>
  </si>
  <si>
    <t>COML030PO</t>
  </si>
  <si>
    <t>COML031PO</t>
  </si>
  <si>
    <t>OPERACIONS AMB PONT GRUA</t>
  </si>
  <si>
    <t>COML032PO</t>
  </si>
  <si>
    <t>GESTIÓ DE FLOTES I RUTES: OPTIMITZACIÓ</t>
  </si>
  <si>
    <t>COML033PO</t>
  </si>
  <si>
    <t>GESTIÓ DEL TRANSPORT A L' EMPRESA</t>
  </si>
  <si>
    <t>COML034PO</t>
  </si>
  <si>
    <t>CLASSIFICACIÓ ARANZELÀRIA DE LES MERCÀNCIES DE CARN D' AUS</t>
  </si>
  <si>
    <t>COML035PO</t>
  </si>
  <si>
    <t>GESTIÓ DE FLOTES I LOCALITZACIÓ DE VEHICLES</t>
  </si>
  <si>
    <t>COML036PO</t>
  </si>
  <si>
    <t>GESTIÓ DE MAGATZEMS I ESTOCS EN ESTABLIMENTS PER A VENDA DE PRODUCTES CARNIS I DERIVATS.</t>
  </si>
  <si>
    <t>COML037PO</t>
  </si>
  <si>
    <t>OPERACIONS AMB CARRETONS ELEVATS RECOL·LATS DE MITJÀ I ALT NIVELL. PERFECCIONAMENT</t>
  </si>
  <si>
    <t>COML038PO</t>
  </si>
  <si>
    <t>OPERACIONS AMB CARRETONS ELEVADORS RETRÀCTILS I TRILATERALS. PERFECCIONAMENT</t>
  </si>
  <si>
    <t>COML039PO</t>
  </si>
  <si>
    <t>OPERADOR DE CARRETONS ELEVADORES PER A TREBALLADORS DEL SECTOR DE SEGURETAT PRIVADA</t>
  </si>
  <si>
    <t>COML04</t>
  </si>
  <si>
    <t>COML05</t>
  </si>
  <si>
    <t>DISSENY DE SISTEMES D' APROVISIONAMENT EN UN ENTORN LEAN</t>
  </si>
  <si>
    <t>COML06</t>
  </si>
  <si>
    <t>LOGÍSTICA INTEGRAL I LOGÍSTICA INVERSA EN LA CADENA DE SUBMINISTRAMENT D' UNA EMPRESA</t>
  </si>
  <si>
    <t>COML07</t>
  </si>
  <si>
    <t>ÚLTIMES TECNOLOGIES DE TRAÇABILITAT DE PRODUCTES I SERVEIS</t>
  </si>
  <si>
    <t>COML08</t>
  </si>
  <si>
    <t>PROCESSOS D'EXTERNALITZACIÓ DE LA CADENA DE SUBMINISTRAMENT DE PRODUCTES I SERVEIS</t>
  </si>
  <si>
    <t>COML09</t>
  </si>
  <si>
    <t>AUDITORIA DELS COSTOS OCULTS EN LA LOGÍSTICA</t>
  </si>
  <si>
    <t>COML10</t>
  </si>
  <si>
    <t>PROGRAMA AVANÇAT EN TRANSFORMACIÓ DIGITAL DE LA CADENA DE SUBMINISTRAMENT</t>
  </si>
  <si>
    <t>COML11</t>
  </si>
  <si>
    <t>OPERADOR DE CARRETONS ELEVADORS CONFORME UNE58451</t>
  </si>
  <si>
    <t>COML12</t>
  </si>
  <si>
    <t>COMPRA I EMMAGATZEMATGE DELS PRODUCTES DE PERFUMERIA</t>
  </si>
  <si>
    <t>COML13</t>
  </si>
  <si>
    <t>POLÍTICA I GESTIÓ INFORMATITZADA D'ESTOCS AMB PROGRAMA DE GESTIÓ INTEGRADA</t>
  </si>
  <si>
    <t>COML14</t>
  </si>
  <si>
    <t>GESTIÓ DE LA CADENA DE SUBMINISTRAMENT EN LES EMPRESES DEL SECTOR *TCPC</t>
  </si>
  <si>
    <t>COML15</t>
  </si>
  <si>
    <t>RUTES ÒPTIMES PER Al TRANSPORT AGRÍCOLA</t>
  </si>
  <si>
    <t>COML16</t>
  </si>
  <si>
    <t>OPERACIONS AMB CARRETONS ELEVADORS DE MASTELER RETRÀCTIL I AMB CÀRREGA EN VOLADA, FINS A 10.000</t>
  </si>
  <si>
    <t>COML17</t>
  </si>
  <si>
    <t>GESTIÓ DE LA COMPRA I EMMAGATZEMATGE DELS PRODUCTES DE PERFUMERIA I COSMÈTICA</t>
  </si>
  <si>
    <t>COML18</t>
  </si>
  <si>
    <t>COMERÇ EXTERIOR. NORMATIVA INTERNACIONAL I DUANES</t>
  </si>
  <si>
    <t>COML19</t>
  </si>
  <si>
    <t>INGLÉS TÈCNIC PER A LOGÍSTICA</t>
  </si>
  <si>
    <t>COML20</t>
  </si>
  <si>
    <t>ACTIVITATS BÀSIQUES DE LOGÍSTICA DE MAGATZEM</t>
  </si>
  <si>
    <t>COML21</t>
  </si>
  <si>
    <t>DIGITALITZACIÓ EN LA GESTIÓ D'UNA EMPRESA LOGÍSTICA 2021</t>
  </si>
  <si>
    <t>COML22</t>
  </si>
  <si>
    <t>DIGITALITZACIÓ EN OPERACIONS LOGÍSTIQUES</t>
  </si>
  <si>
    <t>COML23</t>
  </si>
  <si>
    <t>ANALISI I ADAPTACIÓ DE LA CADENA DE *SUMISTRO</t>
  </si>
  <si>
    <t>COML24</t>
  </si>
  <si>
    <t>CERCA I AVALUACIÓ DE PROVEÏDORS</t>
  </si>
  <si>
    <t>COML25</t>
  </si>
  <si>
    <t>Gestió duanera en el sector pesquer</t>
  </si>
  <si>
    <t>COMM001PO</t>
  </si>
  <si>
    <t>ANALÍTICA WEB PER A MESURAR RESULTATS DE MÀRQUETING</t>
  </si>
  <si>
    <t>COMM002PO</t>
  </si>
  <si>
    <t>ATENCIÓ Al CLIENT I QUALITAT DEL SERVEI</t>
  </si>
  <si>
    <t>COMM003PO</t>
  </si>
  <si>
    <t>*BRANDING EN EL SECTOR DE PUBLICITAT</t>
  </si>
  <si>
    <t>COMM004PO</t>
  </si>
  <si>
    <t>ESTRATÈGIES DE SERVEIS: QUALITAT I ORIENTACIÓ Al CLIENT</t>
  </si>
  <si>
    <t>COMM005PO</t>
  </si>
  <si>
    <t>PERFIL I FUNCIONS DEL GESTOR DE COMUNITATS VIRTUALS</t>
  </si>
  <si>
    <t>COMM006PO</t>
  </si>
  <si>
    <t>GESTIÓ DE COMUNITATS VIRTUALS</t>
  </si>
  <si>
    <t>COMM007PO</t>
  </si>
  <si>
    <t>COMUNICACIÓ DIGITAL I GESTIÓ DE COMUNITATS VIRTUALS EN EL SECTOR DE LA PUBLICITAT</t>
  </si>
  <si>
    <t>COMM008PO</t>
  </si>
  <si>
    <t>PRESENTACIÓ DE COMUNICACIONS EN ELS MITJANS</t>
  </si>
  <si>
    <t>COMM009PO</t>
  </si>
  <si>
    <t>PREPARACIÓ DE L'ASSISTÈNCIA A ESDEVENIMENTS INTERNACIONALS</t>
  </si>
  <si>
    <t>COMM01</t>
  </si>
  <si>
    <t>CIBERSEGURETAT I REGLAMENT GENERAL DE PROTECCIÓ DE DADES (*RGPD) APLICAT Al COMERÇ *ELECTRÓNI</t>
  </si>
  <si>
    <t>COMM010PO</t>
  </si>
  <si>
    <t>GESTIÓ DE LA PUBLICITAT I LA COMUNICACIÓ CORPORATIVA</t>
  </si>
  <si>
    <t>COMM011PO</t>
  </si>
  <si>
    <t>COOLHUNTING EN CALÇAT</t>
  </si>
  <si>
    <t>COMM012PO</t>
  </si>
  <si>
    <t>COOLHUNTING EN CERÀMICA</t>
  </si>
  <si>
    <t>COMM013PO</t>
  </si>
  <si>
    <t>DECORACIÓ EN BOTIGUES I APARADORS</t>
  </si>
  <si>
    <t>COMM014PO</t>
  </si>
  <si>
    <t>DECORACIÓ I APARADORISME</t>
  </si>
  <si>
    <t>COMM017PO</t>
  </si>
  <si>
    <t>PLA DE MÀRQUETING I ORGANITZACIÓ DE VENDES</t>
  </si>
  <si>
    <t>COMM018PO</t>
  </si>
  <si>
    <t>DIRECCIÓ ESTRATÈGICA I MÀRQUETING EN GESTIÓ DE PROJECTES</t>
  </si>
  <si>
    <t>COMM019PO</t>
  </si>
  <si>
    <t>PROJECTES DE DECORACIÓ COMERCIAL</t>
  </si>
  <si>
    <t>COMM02</t>
  </si>
  <si>
    <t>COMM022PO</t>
  </si>
  <si>
    <t>DISSENY DEL MUNTATGE D'APARADORS</t>
  </si>
  <si>
    <t>COMM023PO</t>
  </si>
  <si>
    <t>ESPAIS I DECORACIÓ COMERCIAL</t>
  </si>
  <si>
    <t>COMM024PO</t>
  </si>
  <si>
    <t>PLA DE MÀRQUETING PER A EMPRENEDORS: COMERCIALITZACIÓ I PREVISIÓ DE VENDES</t>
  </si>
  <si>
    <t>COMM025PO</t>
  </si>
  <si>
    <t>FONAMENTS DEL PLA DE MÀRQUETING EN INTERNET</t>
  </si>
  <si>
    <t>COMM026PO</t>
  </si>
  <si>
    <t>PROMOCIONS COMERCIALS EN EL PUNT DE VENDA</t>
  </si>
  <si>
    <t>COMM029PO</t>
  </si>
  <si>
    <t>PRINCIPIS BÀSICS DE LA GESTIÓ DE COMUNITATS VIRTUALS EN EL SECTOR DE CONSULTORIA</t>
  </si>
  <si>
    <t>COMM03</t>
  </si>
  <si>
    <t>GESTIÓ DE LA CIBERSEGURETAT EN PIMES. COMERÇ ELECTRÒNIC SEGUR</t>
  </si>
  <si>
    <t>COMM030PO</t>
  </si>
  <si>
    <t>MÀRQUETING EN LÍNIA EN EL SECTOR DE LA CONSULTORIA</t>
  </si>
  <si>
    <t>COMM031PO</t>
  </si>
  <si>
    <t>MÀRQUETING EN LÍNIA: DISSENY I PROMOCIÓ DE LLOCS WEB</t>
  </si>
  <si>
    <t>COMM032PO</t>
  </si>
  <si>
    <t>GESTIÓ DEL MÀRQUETING I LA FORÇA DE VENDES EN LA DIRECCIÓ ESTRATÈGICA DE L'EMPRESA</t>
  </si>
  <si>
    <t>COMM034PO</t>
  </si>
  <si>
    <t>GESTIÓ COMERCIAL EN *CONTACT *CENTER</t>
  </si>
  <si>
    <t>COMM035PO</t>
  </si>
  <si>
    <t>GESTIÓ I ATENCIÓ DEL SERVEI POSTVENDA</t>
  </si>
  <si>
    <t>COMM036PO</t>
  </si>
  <si>
    <t>PRINCIPIS PER A la IMPLANTACIÓ D'UN SISTEMA DE QUALITAT</t>
  </si>
  <si>
    <t>COMM037PO</t>
  </si>
  <si>
    <t>PLANIFICACIÓ DE MÀRQUETING</t>
  </si>
  <si>
    <t>COMM038PO</t>
  </si>
  <si>
    <t>SEGMENTACIÓ I SISTEMA D'INFORMACIÓ EN MÀRQUETING</t>
  </si>
  <si>
    <t>COMM039PO</t>
  </si>
  <si>
    <t>RELACIONS PÚBLIQUES I INSTITUCIONALS EN LA INDÚSTRIA FARMACÈUTICA</t>
  </si>
  <si>
    <t>COMM04</t>
  </si>
  <si>
    <t>INTRODUCCIÓ A la INTEL·LIGÈNCIA ARTIFICIAL APLICADA Al MÀRQUETING</t>
  </si>
  <si>
    <t>COMM040PO</t>
  </si>
  <si>
    <t>GESTIÓ DEL MÀRQUETING 2.0</t>
  </si>
  <si>
    <t>COMM041PO</t>
  </si>
  <si>
    <t>PLANIFICACIÓ DEL MÀRQUETING DE SERVEIS</t>
  </si>
  <si>
    <t>COMM042PO</t>
  </si>
  <si>
    <t>MÀRQUETING ESPORTIU</t>
  </si>
  <si>
    <t>COMM043PO</t>
  </si>
  <si>
    <t>FONAMENTS DE LA GESTIÓ DE COMUNITATS VIRTUALS</t>
  </si>
  <si>
    <t>COMM045PO</t>
  </si>
  <si>
    <t>MÀRQUETING BÀSIC EN MITJANS SOCIALS</t>
  </si>
  <si>
    <t>COMM046PO</t>
  </si>
  <si>
    <t>PLA DE MÀRQUETING DIRECTE I FIDELITZACIÓ DE CLIENTS</t>
  </si>
  <si>
    <t>COMM047PO</t>
  </si>
  <si>
    <t>MÀRQUETING DIRECTE EN EL SECTOR DE PUBLICITAT</t>
  </si>
  <si>
    <t>COMM048PO</t>
  </si>
  <si>
    <t>MÀRQUETING EFICAÇ EN PETIT ESTABLIMENT COMERCIAL</t>
  </si>
  <si>
    <t>COMM049PO</t>
  </si>
  <si>
    <t>TÈCNIQUES DE MÀRQUETING EN LÍNIA, CERCADORS, MITJANS SOCIALS I MÒBIL</t>
  </si>
  <si>
    <t>COMM05</t>
  </si>
  <si>
    <t>METODOLOGIES ÀGILS EN MÀRQUETING PER Al DISSENY DE NOUS PRODUCTES</t>
  </si>
  <si>
    <t>COMM050PO</t>
  </si>
  <si>
    <t>PLA DE MÀRQUETING EN EL SECTOR IMMOBILIARI</t>
  </si>
  <si>
    <t>COMM052PO</t>
  </si>
  <si>
    <t>MÀRQUETING EN L'ACTIVITAT COMERCIAL</t>
  </si>
  <si>
    <t>COMM053PO</t>
  </si>
  <si>
    <t>ESTRATÈGIES DE PLANIFICACIÓ I MÀRQUETING CORPORATIU</t>
  </si>
  <si>
    <t>COMM054PO</t>
  </si>
  <si>
    <t>PLA D'INTERNACIONALITZACIÓ DE NEGOCIS</t>
  </si>
  <si>
    <t>COMM055PO</t>
  </si>
  <si>
    <t>FONAMENTS DEL MÀRQUETING MIX APLICAT</t>
  </si>
  <si>
    <t>COMM056PO</t>
  </si>
  <si>
    <t>MÀRQUETING DE DESTINS *TURISTICOS EN INTERNET</t>
  </si>
  <si>
    <t>COMM057PO</t>
  </si>
  <si>
    <t>MÀRQUETING, DISTRIBUCIÓ COMERCIAL I FORÇA DE VENDES</t>
  </si>
  <si>
    <t>COMM058PO</t>
  </si>
  <si>
    <t>MÀRQUETING RELACIONAL</t>
  </si>
  <si>
    <t>COMM059PO</t>
  </si>
  <si>
    <t>PROMOCIÓ IMMOBILIÀRIA: ASPECTES JURÍDICS I PROFESSIONALS</t>
  </si>
  <si>
    <t>COMM06</t>
  </si>
  <si>
    <t>MÀRQUETING ESTRATÈGIC DIGITAL</t>
  </si>
  <si>
    <t>COMM060PO</t>
  </si>
  <si>
    <t>GESTIÓ DEL MÀRQUETING I COMUNITATS VIRTUALS</t>
  </si>
  <si>
    <t>COMM061PO</t>
  </si>
  <si>
    <t>POSICIONAMENT EN LA WEB PER A l'EMPRENEDORIA</t>
  </si>
  <si>
    <t>COMM062PO</t>
  </si>
  <si>
    <t>MÀRQUETING EN INTERNET</t>
  </si>
  <si>
    <t>COMM063PO</t>
  </si>
  <si>
    <t>GESTIÓ I ANIMACIÓ DEL LINEAL DEL PUNT DE VENDA</t>
  </si>
  <si>
    <t>COMM064PO</t>
  </si>
  <si>
    <t>ORGANITZACIÓ D'ESTACIONS DE SERVEI</t>
  </si>
  <si>
    <t>COMM065PO</t>
  </si>
  <si>
    <t>FONAMENTS DE GESTIÓ I ATENCIÓ Al CLIENT PER A BOTIGUES</t>
  </si>
  <si>
    <t>COMM066PO</t>
  </si>
  <si>
    <t>EINES DE PROMOCIÓ COMERCIAL BÀSIQUES</t>
  </si>
  <si>
    <t>COMM067PO</t>
  </si>
  <si>
    <t>COL·LABORACIÓ A l'ORGANITZACIÓ D'ESDEVENIMENTS I PROTOCOL</t>
  </si>
  <si>
    <t>COMM068PO</t>
  </si>
  <si>
    <t>PUNT DE VENDA I PSICOLOGIA DEL CONSUMIDOR</t>
  </si>
  <si>
    <t>COMM069PO</t>
  </si>
  <si>
    <t>ANIMACIÓ EN EL PUNT DE VENDA I EL CONSUMIDOR</t>
  </si>
  <si>
    <t>COMM07</t>
  </si>
  <si>
    <t>BUSINESS TO BUSINESS(B2B)TRANSACCIONS COMERCIALS</t>
  </si>
  <si>
    <t>COMM070PO</t>
  </si>
  <si>
    <t>PRINCIPIS DEL PLA DE COMUNICACIÓ I MÀRQUETING 2.0</t>
  </si>
  <si>
    <t>COMM072PO</t>
  </si>
  <si>
    <t>PROMOCIONS COMERCIALS EN EL PUNT DE VENDA I EN LÍNIA</t>
  </si>
  <si>
    <t>COMM073PO</t>
  </si>
  <si>
    <t>PUBLICITAT I PROMOCIÓ COMERCIAL BÀSICA</t>
  </si>
  <si>
    <t>COMM074PO</t>
  </si>
  <si>
    <t>PUBLICITAT EFICAÇ EN COMERÇ</t>
  </si>
  <si>
    <t>COMM075PO</t>
  </si>
  <si>
    <t>ORGANITZACIÓ DEL PUNT DE VENDA I CONTROL D'ACCIONS PROMOCIONALS</t>
  </si>
  <si>
    <t>COMM076PO</t>
  </si>
  <si>
    <t>RELACIONS PÚBLIQUES I GABINETS DE PREMSA</t>
  </si>
  <si>
    <t>COMM077PO</t>
  </si>
  <si>
    <t>DISSENY DE RÈTOLS</t>
  </si>
  <si>
    <t>COMM078PO</t>
  </si>
  <si>
    <t>SATISFACCIÓ DE CLIENTS, QUALITAT I ATENCIÓ TELEFÒNICA DE QUEIXES</t>
  </si>
  <si>
    <t>COMM08</t>
  </si>
  <si>
    <t>MÀRQUETING DIGITAL PER Al POSICIONAMENT DEL PRODUCTE *TURISTICO PROPI DE LES AGÈNCIES DE VIATGE</t>
  </si>
  <si>
    <t>COMM080PO</t>
  </si>
  <si>
    <t>TÈCNIQUES DE PAQUETERIA I EMBOLCALL DEL REGAL</t>
  </si>
  <si>
    <t>COMM081PO</t>
  </si>
  <si>
    <t>TÈCNIQUES DE VENDES TELEFÒNIQUES EN TELEMARKETING</t>
  </si>
  <si>
    <t>COMM082PO</t>
  </si>
  <si>
    <t>ELEMENTS BÀSICS EN EL MUNTATGE D'APARADORS</t>
  </si>
  <si>
    <t>COMM083PO</t>
  </si>
  <si>
    <t>MARXANDATGE EN EL PUNT DE VENDA (ESTAND)</t>
  </si>
  <si>
    <t>COMM084PO</t>
  </si>
  <si>
    <t>MÀRQUETING EN ENTITATS FINANCERES</t>
  </si>
  <si>
    <t>COMM085PO</t>
  </si>
  <si>
    <t>MÀRQUETING I REPUTACIÓ EN LÍNIA: COMUNITATS VIRTUALS</t>
  </si>
  <si>
    <t>COMM086PO</t>
  </si>
  <si>
    <t>EINES DE LA GESTIÓ COMERCIAL i MÀRQUETING</t>
  </si>
  <si>
    <t>COMM087PO</t>
  </si>
  <si>
    <t>EINES TECNOLÒGIQUES Al SERVEI DE LA GESTIÓ COMERCIAL DE CLIENTS</t>
  </si>
  <si>
    <t>COMM088PO</t>
  </si>
  <si>
    <t>MÀRQUETING-MIX BÀSIC EN INTERNET I GESTIÓ EN LÍNIA DE CLIENTS</t>
  </si>
  <si>
    <t>COMM089PO</t>
  </si>
  <si>
    <t>PLANIFICACIÓ COMERCIAL BÀSICA</t>
  </si>
  <si>
    <t>COMM09</t>
  </si>
  <si>
    <t>ESTRATÈGIA DE COMUNICACIÓ DE MÀRQUETING EN TEMPS DE CORONAVIRUS</t>
  </si>
  <si>
    <t>COMM090PO</t>
  </si>
  <si>
    <t>OPTIMITZACIÓ COMERCIAL EN EL PETIT COMERÇ</t>
  </si>
  <si>
    <t>COMM091PO</t>
  </si>
  <si>
    <t>MITJÀ SOCIAL MÀRQUETING I GESIÓN DE LA REPUTACIÓ EN LÍNIA</t>
  </si>
  <si>
    <t>COMM092PO</t>
  </si>
  <si>
    <t>XARXES SOCIALS I MÀRQUETING 2.0</t>
  </si>
  <si>
    <t>COMM093PO</t>
  </si>
  <si>
    <t>NOUS MERCATS PER A PIMES</t>
  </si>
  <si>
    <t>COMM094PO</t>
  </si>
  <si>
    <t>CAPTACIÓ DE CLIENTS A través D'EMAIL MÀRQUETING, ÚS DE MAILCHIMP</t>
  </si>
  <si>
    <t>COMM095PO</t>
  </si>
  <si>
    <t>COMM096PO</t>
  </si>
  <si>
    <t>COMM097PO</t>
  </si>
  <si>
    <t>DISSENY D'ESTRATÈGIES DIGITALS</t>
  </si>
  <si>
    <t>COMM098PO</t>
  </si>
  <si>
    <t>ESTRATÈGIES DE INBOUND MÀRQUETING</t>
  </si>
  <si>
    <t>COMM099PO</t>
  </si>
  <si>
    <t>ESTRATÈGIES DE VENDA OMNICANAL I EXPERIÈNCIA DE CLIENT</t>
  </si>
  <si>
    <t>COMM10</t>
  </si>
  <si>
    <t>XINÈS BÀSIC EN ACTIVITATS DE VENDA I TURISME</t>
  </si>
  <si>
    <t>COMM100PO</t>
  </si>
  <si>
    <t>ESTRATÈGIES EFECTIVES D'EMAIL MÀRQUETING</t>
  </si>
  <si>
    <t>COMM101PO</t>
  </si>
  <si>
    <t>INBOUD MÀRQUETING</t>
  </si>
  <si>
    <t>COMM102PO</t>
  </si>
  <si>
    <t>COMM103PO</t>
  </si>
  <si>
    <t>MÀRQUETING D'AUTOMATITZACIÓ</t>
  </si>
  <si>
    <t>COMM104PO</t>
  </si>
  <si>
    <t>MÀRQUETING EN LÍNIA</t>
  </si>
  <si>
    <t>COMM105PO</t>
  </si>
  <si>
    <t>MÀRQUETING EN LÍNIA I ÚLTIMES TENDÈNCIES</t>
  </si>
  <si>
    <t>COMM106PO</t>
  </si>
  <si>
    <t>MODELS DE HIPERCREIXEMENTO A L'ERA DIGITAL</t>
  </si>
  <si>
    <t>COMM107PO</t>
  </si>
  <si>
    <t>INTERNET COM A CANAL DE COMERCIALITZACIÓ I DE RELACIÓ AMB ELS CLIENTS</t>
  </si>
  <si>
    <t>COMM108PO</t>
  </si>
  <si>
    <t>PLA MÀRQUETING DIGITAL</t>
  </si>
  <si>
    <t>COMM109PO</t>
  </si>
  <si>
    <t>COMM11</t>
  </si>
  <si>
    <t>EINES DE DIFUSIÓ I MÀRQUETING - DIFUSIÓ DE MESURES ADOPTADES DAVANT EL COVID-19</t>
  </si>
  <si>
    <t>COMM110PO</t>
  </si>
  <si>
    <t>PROGRAMA AVANÇAT ACCIÓ COMERCIAL EN PROJECTES DIGITALS</t>
  </si>
  <si>
    <t>COMM111PO</t>
  </si>
  <si>
    <t>PROGRAMA AVANÇAT EN MÀRQUETING I ESTRATÈGIA DIGITAL</t>
  </si>
  <si>
    <t>COMM112PO</t>
  </si>
  <si>
    <t>PUBLICITAT EN INTERNET</t>
  </si>
  <si>
    <t>COMM113PO</t>
  </si>
  <si>
    <t>COMM114PO</t>
  </si>
  <si>
    <t>ATENCIÓ Al CLIENT A través DE MITJANS INTERACTIUS O DIGITALS</t>
  </si>
  <si>
    <t>COMM115PO</t>
  </si>
  <si>
    <t>AVALUACIÓ DE LA SATISFACCIÓ DEL CLIENT DIGITAL</t>
  </si>
  <si>
    <t>COMM116PO</t>
  </si>
  <si>
    <t>GESTIÓ DE QUEIXES I RECLAMACIONS A través DE MITJANS INTERACTIUS O DIGITALS</t>
  </si>
  <si>
    <t>COMM117PO</t>
  </si>
  <si>
    <t>COMPORTAMENTS I NECESSITATS DEL CONSUMIDOR DIGITAL</t>
  </si>
  <si>
    <t>COMM118PO</t>
  </si>
  <si>
    <t>ESTUDIS DE MERCAT PER Al COMERÇ DIGITAL DE PRODUCTES I SERVEIS.</t>
  </si>
  <si>
    <t>COMM119PO</t>
  </si>
  <si>
    <t>COM ELABORAR UN PLA DE MÀRQUETING DIGITAL</t>
  </si>
  <si>
    <t>COMM12</t>
  </si>
  <si>
    <t>TÈCNIQUES DE FIDELITZACIÓ DEL VIATGER: MÀRQUETING I TRANSFORMACIÓ DIGITAL</t>
  </si>
  <si>
    <t>COMM120PO</t>
  </si>
  <si>
    <t>SEGUIMENT I AVALUACIÓ DEL PLA DE MÀRQUETING DIGITAL</t>
  </si>
  <si>
    <t>COMM121PO</t>
  </si>
  <si>
    <t>MÀRQUETING 3.0 APLICAT A la COMERCIALITZACIÓ DE GRUES</t>
  </si>
  <si>
    <t>COMM122PO</t>
  </si>
  <si>
    <t>ÚS EMPRESARIAL DE LES XARXES SOCIALS</t>
  </si>
  <si>
    <t>COMM123PO</t>
  </si>
  <si>
    <t>COMM124PO</t>
  </si>
  <si>
    <t>ANALÍTICA WEB EN EL SECTOR COMERÇ</t>
  </si>
  <si>
    <t>COMM125PO</t>
  </si>
  <si>
    <t>TENDÈNCIES INNOVADORES EN EL MÀRQUETING PER A la RESPONSABILITAT SOCIAL CORPORATIVA</t>
  </si>
  <si>
    <t>COMM126PO</t>
  </si>
  <si>
    <t>PLANIFICACIÓ ESTRATÈGICA EN PUBLICITAT</t>
  </si>
  <si>
    <t>COMM127PO</t>
  </si>
  <si>
    <t>ORGANITZACIÓ D'ESDEVENIMENTS I PROTOCOLS</t>
  </si>
  <si>
    <t>COMM13</t>
  </si>
  <si>
    <t>FORMACIÓ DE SKILLS PER A RELACIONAR-SE EN LÍNIA AMB ELS CLIENTS EN SECTOR AVIACIÓ</t>
  </si>
  <si>
    <t>COMM14</t>
  </si>
  <si>
    <t>BIG DATA I TRANSFORMACIÓ DIGITAL</t>
  </si>
  <si>
    <t>COMM15</t>
  </si>
  <si>
    <t>ESPECIALISTA EN MÀRQUETING DIGITAL</t>
  </si>
  <si>
    <t>COMM16</t>
  </si>
  <si>
    <t>DESENVOLUPAMENT DE PROJECTES E-COMMERCE PER A PIMES</t>
  </si>
  <si>
    <t>COMM17</t>
  </si>
  <si>
    <t>GESTIÓ LOGÍSTICA I E-COMMERCE MANAGEMENT PER A MARKETPLACES</t>
  </si>
  <si>
    <t>COMM18</t>
  </si>
  <si>
    <t>INTEL·LIGÈNCIA ARTIFICIAL (IA) APLICADA A MÀRQUETING DIGITAL</t>
  </si>
  <si>
    <t>COMM19</t>
  </si>
  <si>
    <t>COMM20</t>
  </si>
  <si>
    <t>RUS BÀSIC EN ACTIVITATS DE VENDA I TURISME</t>
  </si>
  <si>
    <t>COMM21</t>
  </si>
  <si>
    <t>NOVES TENDÈNCIES EN APARADORISME I PAQUETERIA</t>
  </si>
  <si>
    <t>COMM22</t>
  </si>
  <si>
    <t>ANIMA I FEIX ATRACTIU EL TEU PUNT DE VENDA. MARXANDATGE I APARADORISME</t>
  </si>
  <si>
    <t>COMM23</t>
  </si>
  <si>
    <t>ANALÍTICA I MÀRQUETING DIGITAL</t>
  </si>
  <si>
    <t>COMM24</t>
  </si>
  <si>
    <t>INBOUND &amp; OUTBOUND MÀRQUETING</t>
  </si>
  <si>
    <t>COMM25</t>
  </si>
  <si>
    <t>PROGRAMA AVANÇAT EN LIDERATGE I COMPETÈNCIES DIGITALS ESSENCIALS</t>
  </si>
  <si>
    <t>COMM26</t>
  </si>
  <si>
    <t>CREACIÓ DE CUSTOMER EXPERIENCE STRATEGY</t>
  </si>
  <si>
    <t>COMM27</t>
  </si>
  <si>
    <t>DIGITAL MÀRQUETING &amp; AUTOMATION MÀRQUETING</t>
  </si>
  <si>
    <t>COMM28</t>
  </si>
  <si>
    <t>DISSENY AVANÇAT DE SERVEIS DIGITALS</t>
  </si>
  <si>
    <t>COMM29</t>
  </si>
  <si>
    <t>ESTRATÈGIES DE MARCA, COMUNICACIÓ I REPUTACIÓ EN ENTORNS DIGITALS</t>
  </si>
  <si>
    <t>COMM30</t>
  </si>
  <si>
    <t>PROGRAMA AVANÇAT DE MÀRQUETING EN PROJECTES DIGITALS</t>
  </si>
  <si>
    <t>COMM31</t>
  </si>
  <si>
    <t>PROGRAMA AVANÇAT EN DIRECCIÓ DE VENDES B2B</t>
  </si>
  <si>
    <t>COMM32</t>
  </si>
  <si>
    <t>PROGRAMA AVANÇAT EN DISSENY I DIRECCIÓ DE SERVEIS DIGITALS</t>
  </si>
  <si>
    <t>COMM33</t>
  </si>
  <si>
    <t>PROGRAMA AVANÇAT PER Al DISSENY I DIRECCIÓ DE PRODUCTE DIGITAL</t>
  </si>
  <si>
    <t>COMM34</t>
  </si>
  <si>
    <t>PRODUCTES DIGITALS</t>
  </si>
  <si>
    <t>COMM35</t>
  </si>
  <si>
    <t>PUBLICITAT PROGRAMÀTICA PRÀCTICA</t>
  </si>
  <si>
    <t>COMM36</t>
  </si>
  <si>
    <t>LLEI DE SERVEIS D'ATENCIÓ Al CONSUMIDOR</t>
  </si>
  <si>
    <t>COMM37</t>
  </si>
  <si>
    <t>ELABORACIÓ D'UN PLA DE MÀRQUETING</t>
  </si>
  <si>
    <t>COMM38</t>
  </si>
  <si>
    <t>CREACIÓ I GESTIÓ DE LA IMATGE I MARCA DE LA TEVA EMPRESA</t>
  </si>
  <si>
    <t>COMM39</t>
  </si>
  <si>
    <t>ESTRATÈGIES DE MÀRQUETING COOPERATIU EN LÍNIA I OFF LINE I INTERCOOPERACIÓN</t>
  </si>
  <si>
    <t>COMM40</t>
  </si>
  <si>
    <t>E-COMMERCE MÀRQUETING DIGITAL I RRSS EN GESTIÓ DE CLIENTS</t>
  </si>
  <si>
    <t>COMM41</t>
  </si>
  <si>
    <t>MÀRQUETING EN CERCADORS: SEU, SEM I ANALÍTICA WEB</t>
  </si>
  <si>
    <t>COMM42</t>
  </si>
  <si>
    <t>MÀRQUETING DIGITAL EN LA INDÚSTRIA DEL TÈXTIL I CONFECCIÓ</t>
  </si>
  <si>
    <t>COMM43</t>
  </si>
  <si>
    <t>MÀRQUETING DIGITAL EN LA INDÚSTRIA DE LA PELL I EL CALÇAT</t>
  </si>
  <si>
    <t>COMM44</t>
  </si>
  <si>
    <t>MONETITZACIÓ DE CONTINGUTS</t>
  </si>
  <si>
    <t>COMM45</t>
  </si>
  <si>
    <t>PROCEDIMENTS BÀSICS EN EL MÀRQUETING DIGITAL I XARXES SOCIALS</t>
  </si>
  <si>
    <t>COMM46</t>
  </si>
  <si>
    <t>DEFINICIÓ D'ESTRATÈGIA DE MERCAT</t>
  </si>
  <si>
    <t>COMT001PO</t>
  </si>
  <si>
    <t>ANÀLISI I VIABILITAT DE PROMOCIONS IMMOBILIÀRIES</t>
  </si>
  <si>
    <t>COMT002PO</t>
  </si>
  <si>
    <t>ACTIVITATS PRÒPIES DE L'OBERTURA DIÀRIA D'ESTABLIMENTS COMERCIALS</t>
  </si>
  <si>
    <t>COMT003PO</t>
  </si>
  <si>
    <t>OBERTURA I ORGANITZACIÓ D'UNA AGÈNCIA IMMOBILIÀRIA</t>
  </si>
  <si>
    <t>COMT004PO</t>
  </si>
  <si>
    <t>FONAMENTS DE ATENCION Al CLIENT</t>
  </si>
  <si>
    <t>COMT005PO</t>
  </si>
  <si>
    <t>ATENCIÓ Al CLIENT DISCAPACITAT</t>
  </si>
  <si>
    <t>COMT006PO</t>
  </si>
  <si>
    <t>ATENCIÓ Al CLIENT ESTRANGER EN ENTITATS BANCÀRIES</t>
  </si>
  <si>
    <t>COMT007PO</t>
  </si>
  <si>
    <t>GESTIÓ DE LA QUALITAT DE SERVEI EN EL SECTOR DE L'HOSTALERIA</t>
  </si>
  <si>
    <t>COMT008PO</t>
  </si>
  <si>
    <t>ATENCIÓ Al CLIENT I VENDA EN ESTACIONS DE SERVEI</t>
  </si>
  <si>
    <t>COMT009PO</t>
  </si>
  <si>
    <t>TÈCNIQUES BÀSIQUES D'ATENCIÓ Al PÚBLICO I RESOLUCIÓ DE CONFLICTES</t>
  </si>
  <si>
    <t>COMT01</t>
  </si>
  <si>
    <t>COMERÇ I MODA A ESPANYA</t>
  </si>
  <si>
    <t>COMT010PO</t>
  </si>
  <si>
    <t>ATENCIÓ DE QUEIXES I RECLAMACIONS EN EL SECTOR SEGURS</t>
  </si>
  <si>
    <t>COMT011PO</t>
  </si>
  <si>
    <t>ATENCIÓ TELEFÒNICA A CLIENTS I TRACTAMENT DE SITUACIONS CONFLICTIVES</t>
  </si>
  <si>
    <t>COMT012PO</t>
  </si>
  <si>
    <t>OPERACIONS BÀSIQUES DE CAIXA</t>
  </si>
  <si>
    <t>COMT013PO</t>
  </si>
  <si>
    <t>OPERATIVA DE CAIXA-TERMINAL PUNT DE VENDA</t>
  </si>
  <si>
    <t>COMT014PO</t>
  </si>
  <si>
    <t>TANCAMENT DE VENDES, VENDA COMPLEMENTÀRIA, VENDA CREUADA I FIDELIZACION DE CLIENTS</t>
  </si>
  <si>
    <t>COMT015PO</t>
  </si>
  <si>
    <t>COMERCIALITZACIÓ DE PRODUCTES DE PELUQUERIA PROFESSIONAL</t>
  </si>
  <si>
    <t>COMT016PO</t>
  </si>
  <si>
    <t>COMERCIALITZACIÓ DE PRODUCTES DE FUSTA</t>
  </si>
  <si>
    <t>COMT017PO</t>
  </si>
  <si>
    <t>FONAMENTS PER A la CREACIÓ DE BOTIGUES VIRTUALS I DESENVOLUPAMENT DE L'ACTIVITAT COMERCIAL EN LÍNIA</t>
  </si>
  <si>
    <t>COMT018PO</t>
  </si>
  <si>
    <t>GLOBALITZACIÓ I MÀRQUETING INTERNACIONAL</t>
  </si>
  <si>
    <t>COMT019PO</t>
  </si>
  <si>
    <t>FONAMENTS DE COMERÇ EXTERIOR I GESTIÓ DUANERA PER Al TRANSPORT INTERNACIONAL</t>
  </si>
  <si>
    <t>Activitats bàsiques de comerç per a persones amb discapacitat</t>
  </si>
  <si>
    <t>COMT02</t>
  </si>
  <si>
    <t>GESTIÓ DEL PUNT DE VENDA DE MODA</t>
  </si>
  <si>
    <t>COMT021PO</t>
  </si>
  <si>
    <t>ACTIVITATS DE COOPERACIÓ I INVERSIÓ EXTERIOR DE L'EMPRESA ESPANYOLA</t>
  </si>
  <si>
    <t>COMT023PO</t>
  </si>
  <si>
    <t>COMUNICACIÓ TELEFÒNICA I ATENCIÓ Al CLIENT EN TELEMARKETING</t>
  </si>
  <si>
    <t>COMT024PO</t>
  </si>
  <si>
    <t>EINES D'ATENCIÓ A USUARIS DE POBLACIONS DIVERSES I DE SITUACIONS DIFÍCILS</t>
  </si>
  <si>
    <t>COMT025PO</t>
  </si>
  <si>
    <t>NORMATIVA IMMOBILIÀRIA I DE CONTRACTES</t>
  </si>
  <si>
    <t>COMT027PO</t>
  </si>
  <si>
    <t>NEGOCIS EN LÍNIA I COMERÇ ELECTRÒNIC</t>
  </si>
  <si>
    <t>COMT028PO</t>
  </si>
  <si>
    <t>VENDA DE ALIMENTACION EN UN HIPER</t>
  </si>
  <si>
    <t>COMT029PO</t>
  </si>
  <si>
    <t>VENDES I MARXANDATGE EN EL SECTOR COMERÇ</t>
  </si>
  <si>
    <t>COMT03</t>
  </si>
  <si>
    <t>PRODUCTE I TECNOLOGIA TÈXTIL</t>
  </si>
  <si>
    <t>COMT030PO</t>
  </si>
  <si>
    <t>MARXANDATGE I VENDA EN LES SECCIONS DE PRODUCTES FRESCOS EN SUPERMERCATS</t>
  </si>
  <si>
    <t>COMT031PO</t>
  </si>
  <si>
    <t>DIRECCIÓ COMERCIAL I MÀRQUETING. SELECCIÓ I FORMACIÓ D'EQUIPS</t>
  </si>
  <si>
    <t>COMT033PO</t>
  </si>
  <si>
    <t>COORDINACIÓ I GESTIÓ D'ESTACIONS DE SERVEI</t>
  </si>
  <si>
    <t>COMT034PO</t>
  </si>
  <si>
    <t>ACTIVITATS EN ESTACIONS DE SERVEI: VENDA I MANTENIMENT</t>
  </si>
  <si>
    <t>COMT035PO</t>
  </si>
  <si>
    <t>FACTURACIÓ ELECTRÒNICA</t>
  </si>
  <si>
    <t>COMT036PO</t>
  </si>
  <si>
    <t>FIDELITZACIÓ, QUALITAT I GESTIÓ DE CLIENTS.</t>
  </si>
  <si>
    <t>COMT037PO</t>
  </si>
  <si>
    <t>FIDELITZACIÓ I RETENCIÓ DE CLIENTS</t>
  </si>
  <si>
    <t>COMT038PO</t>
  </si>
  <si>
    <t>COMT039PO</t>
  </si>
  <si>
    <t>GESTIÓ COMERCIAL I DE VENDES EN MICROEMPRESES</t>
  </si>
  <si>
    <t>COMT04</t>
  </si>
  <si>
    <t>ASSESSORAMENT D'IMATGE EN EL SECTOR TÈXTIL</t>
  </si>
  <si>
    <t>COMT040PO</t>
  </si>
  <si>
    <t>GESTIÓ DE VENDES, MÀRQUETING DIRECTE I UTLIZACIÓN DE XARXES SOCIALS EN LA GESTIÓ COMERCIAL</t>
  </si>
  <si>
    <t>COMT042PO</t>
  </si>
  <si>
    <t>GESTIÓ DE COMPRES I PROVEDORES</t>
  </si>
  <si>
    <t>COMT043PO</t>
  </si>
  <si>
    <t>GESTION DE COMPRES I PREVISIÓ DE VENDES EN EL PETITS COMERÇ</t>
  </si>
  <si>
    <t>COMT045PO</t>
  </si>
  <si>
    <t>FONAMENTS DE COMUNICACIÓ I FIDELITZACIÓ AMB EL CLIENT</t>
  </si>
  <si>
    <t>COMT047PO</t>
  </si>
  <si>
    <t>GESTIÓ OPERATIVA INTERNACIONAL DE L'EMPRESA</t>
  </si>
  <si>
    <t>COMT048PO</t>
  </si>
  <si>
    <t>GESTIÓ OPERATIVA INTERNACIONAL DE L'EMPRESA: LICITACIONS INTERNACIONALS</t>
  </si>
  <si>
    <t>COMT049PO</t>
  </si>
  <si>
    <t>GESTIÓ DIÀRIA DE LES SECCIONS EN GRANS MAGATZEMS</t>
  </si>
  <si>
    <t>COMT05</t>
  </si>
  <si>
    <t>VISUAL MARXANDATGE I APARADORISME EN EL SECTOR RETAIL</t>
  </si>
  <si>
    <t>COMT050PO</t>
  </si>
  <si>
    <t>PREVISIÓ EN LA GESTIÓ COMERCIAL I EINES</t>
  </si>
  <si>
    <t>COMT051PO</t>
  </si>
  <si>
    <t>HABILITATS COMERCIALS</t>
  </si>
  <si>
    <t>COMT052PO</t>
  </si>
  <si>
    <t>HABILITATS DE COMUNICACIÓ AMB EL CLIENT PER A VENEDORS</t>
  </si>
  <si>
    <t>COMT053PO</t>
  </si>
  <si>
    <t>HABILITATS DE VENDA</t>
  </si>
  <si>
    <t>COMT054PO</t>
  </si>
  <si>
    <t>HABILITATS SOCIALS D'ATENCIÓ Al CLIENT EN LA VENDA</t>
  </si>
  <si>
    <t>COMT057PO</t>
  </si>
  <si>
    <t>INGLÉS PER Al SECTOR DE COMERÇ</t>
  </si>
  <si>
    <t>COMT058PO</t>
  </si>
  <si>
    <t>INTERACCIÓ AMB CLIENTS. L'ESCOLTA ACTIVA</t>
  </si>
  <si>
    <t>COMT059PO</t>
  </si>
  <si>
    <t>PLANIFICACIÓ DE LA INTERNACIONALIZACION D'EMPRESES</t>
  </si>
  <si>
    <t>COMT06</t>
  </si>
  <si>
    <t>COMPORTAMENT DEL CONSUMIDOR I RESPONSABILITAT SOCIAL DEL MÀRQUETING EN EL COMERÇ</t>
  </si>
  <si>
    <t>COMT060PO</t>
  </si>
  <si>
    <t>PLA D'INTERNACIONALITZACIÓ DE PIMES A LLATINOAMÈRICA</t>
  </si>
  <si>
    <t>COMT061PO</t>
  </si>
  <si>
    <t>GESTIÓ DE VENDES EN CONCESSIONARIS DE VEHICLES D'OCASIÓ</t>
  </si>
  <si>
    <t>COMT062PO</t>
  </si>
  <si>
    <t>GESTIÓ COMERCIAL D'OPERACIONS IMMOBILIÀRIES</t>
  </si>
  <si>
    <t>COMT063PO</t>
  </si>
  <si>
    <t>MANTENIMENT DE CARTERA: COM EVITAR (O MINIMITZAR) ELS ABANDONS</t>
  </si>
  <si>
    <t>COMT064PO</t>
  </si>
  <si>
    <t>FONAMENTS JURÍDICS DE L'AGÈNCIA COMERCIAL</t>
  </si>
  <si>
    <t>COMT065PO</t>
  </si>
  <si>
    <t>ACTUALITZACIÓ DEL MARC JURÍDIC DEL COMERÇ ANDALÚS</t>
  </si>
  <si>
    <t>COMT066PO</t>
  </si>
  <si>
    <t>COMERÇ EN INTERNET. OPTIMITZACIÓ DE RECURSOS</t>
  </si>
  <si>
    <t>COMT068PO</t>
  </si>
  <si>
    <t>MERCATS FINANCERS INTERNACIONALS</t>
  </si>
  <si>
    <t>COMT069PO</t>
  </si>
  <si>
    <t>FONAMENTS DE NEGOCIACIÓ COMERCIAL</t>
  </si>
  <si>
    <t>COMT07</t>
  </si>
  <si>
    <t>COMT070PO</t>
  </si>
  <si>
    <t>PROGRAMACIÓ NEUROLINGÜISTICA PER A la NEGOCIACIÓ COMERCIAL</t>
  </si>
  <si>
    <t>COMT071PO</t>
  </si>
  <si>
    <t>TECNOLOGIES APLICADES A la VENDA I ATENCIÓ Al CLIENT</t>
  </si>
  <si>
    <t>COMT072PO</t>
  </si>
  <si>
    <t>OPERACIONS I MARC LEGAL EN COMERÇ EXTERIOR</t>
  </si>
  <si>
    <t>COMT074PO</t>
  </si>
  <si>
    <t>ORIENTACIÓ SOBRE PERITATGES JUDICIALS IMMOBILIARIS</t>
  </si>
  <si>
    <t>COMT075PO</t>
  </si>
  <si>
    <t>PSICOLOGIA DE VENDES EN PETITS ESTABLIMENTS COMERCIALS</t>
  </si>
  <si>
    <t>COMT077PO</t>
  </si>
  <si>
    <t>PSICOLOGIA APLICADA A les VENDES</t>
  </si>
  <si>
    <t>COMT078PO</t>
  </si>
  <si>
    <t>RELACIÓ AMB CLIENTS EN LÍNIA EN AGÈNCIES VIATGE</t>
  </si>
  <si>
    <t>COMT079PO</t>
  </si>
  <si>
    <t>FONAMENTS DE COMUNICACIÓ AMB EL CLIENT PER A la RESOLUCIÓ DE CONFLICTES HABITUALS</t>
  </si>
  <si>
    <t>COMT08</t>
  </si>
  <si>
    <t>PLANIFICACIÓ DE L'APROVISIONAMENT I GESTIÓ D'ESTOCS</t>
  </si>
  <si>
    <t>COMT080PO</t>
  </si>
  <si>
    <t>SELECCIÓ I FORMACIÓ DE L'EQUIP COMERCIAL</t>
  </si>
  <si>
    <t>COMT081PO</t>
  </si>
  <si>
    <t>SISTEMES DE RESERVA EN LÍNIA: PROPERTY MANAGEMENT SYSTEM</t>
  </si>
  <si>
    <t>COMT082PO</t>
  </si>
  <si>
    <t>TÈCNIQUES DE TAXACIÓ IMMOBILIÀRIA</t>
  </si>
  <si>
    <t>COMT083PO</t>
  </si>
  <si>
    <t>MARXANDATGE I VENDA EN FLEQUES</t>
  </si>
  <si>
    <t>COMT084PO</t>
  </si>
  <si>
    <t>GESTIÓ I TRACTAMENT DE LA INFORMACIÓ I COMUNICACIÓ Al CLIENT-CONSUMIDOR</t>
  </si>
  <si>
    <t>COMT085PO</t>
  </si>
  <si>
    <t>FACTORS D'ORGANITZACIÓ EN PETIT ESTABLIMENT COMERCIAL</t>
  </si>
  <si>
    <t>COMT086PO</t>
  </si>
  <si>
    <t>TECNICAS DE TAXACIÓ DE VEHICULOS DE SEGONA MÀ I OCASIÓ</t>
  </si>
  <si>
    <t>COMT087PO</t>
  </si>
  <si>
    <t>PLANIFICACIÓ COMERCIAL I TÈCNIQUES DE VENDA DE PRODUCTES I SERVCICIOS EN EL SECTOR FINANCER</t>
  </si>
  <si>
    <t>COMT089PO</t>
  </si>
  <si>
    <t>TÈCNIQUES DE VENDA EN CARNICERIA-CHARCUTERIA</t>
  </si>
  <si>
    <t>COMT09</t>
  </si>
  <si>
    <t>COMT090PO</t>
  </si>
  <si>
    <t>TECNICAS DE VENDA EN FRUTERIA</t>
  </si>
  <si>
    <t>COMT091PO</t>
  </si>
  <si>
    <t>TECNICAS DE VENDA EN PEIXATERIA</t>
  </si>
  <si>
    <t>COMT092PO</t>
  </si>
  <si>
    <t>TÈCNIQUES DE VENDA PERSONAL I NEGOCIACIÓ COMERCIAL BÀSICA</t>
  </si>
  <si>
    <t>COMT093PO</t>
  </si>
  <si>
    <t>TECNICAS DE VENDES BÀSIC EN EL SECTOR DE VEHICLE D'OCASIÓ</t>
  </si>
  <si>
    <t>COMT094PO</t>
  </si>
  <si>
    <t>TECNICAS DE VENDES EN AGÈNCIES DE VIATGES</t>
  </si>
  <si>
    <t>COMT095PO</t>
  </si>
  <si>
    <t>TÈCNIQUES DE VENDES EN ESTACIONS DE SERVEI</t>
  </si>
  <si>
    <t>COMT096PO</t>
  </si>
  <si>
    <t>TECNICAS DE CAPTACIÓ EXCLUSIVES IMMOBILIÀRIES</t>
  </si>
  <si>
    <t>COMT097PO</t>
  </si>
  <si>
    <t>TÈCNIQUES DE PROCÉS DE VENDA I POSTVENDA</t>
  </si>
  <si>
    <t>COMT098PO</t>
  </si>
  <si>
    <t>CRM COM A EINA DE TELEMARKETING</t>
  </si>
  <si>
    <t>COMT099PO</t>
  </si>
  <si>
    <t>BOTIGA VIRTUAL: PRESTASHOP</t>
  </si>
  <si>
    <t>COMT10</t>
  </si>
  <si>
    <t>TÈCNIQUES DE VENDA EN EL COMERÇ</t>
  </si>
  <si>
    <t>COMT100PO</t>
  </si>
  <si>
    <t>VALOR I TRAMITIS DUANERS</t>
  </si>
  <si>
    <t>COMT101PO</t>
  </si>
  <si>
    <t>TÈCNIQUES DE VENDA EN LA SECCIÓ D'ESPORTS</t>
  </si>
  <si>
    <t>COMT102PO</t>
  </si>
  <si>
    <t>ORGANITZACIÓ I REALITZACIÓ DE VENDES TÈCNIQUES</t>
  </si>
  <si>
    <t>COMT103PO</t>
  </si>
  <si>
    <t>MITJANS DE COMUNICACIÓ I INTERACCIÓ EN LÍNIA AMB EL CLIENT EN EL SECTOR LLIBRETER</t>
  </si>
  <si>
    <t>COMT104PO</t>
  </si>
  <si>
    <t>BLOG PER A la COMUNICACIÓ EN NEGOCIS</t>
  </si>
  <si>
    <t>COMT105PO</t>
  </si>
  <si>
    <t>VENDA EN LÍNIA</t>
  </si>
  <si>
    <t>COMT106PO</t>
  </si>
  <si>
    <t>COMUNICACIÓ I ATENCIÓ A l'USUARI EN SITUACIONS DIFÍCILS</t>
  </si>
  <si>
    <t>COMT107PO</t>
  </si>
  <si>
    <t>LIDERATGE COOPERATIU I ORIENTACIÓ Al CLIENT</t>
  </si>
  <si>
    <t>COMT108PO</t>
  </si>
  <si>
    <t>PREVENCIÓ D'INCENDIS EN ESTACIONS DE SERVEI</t>
  </si>
  <si>
    <t>COMT109PO</t>
  </si>
  <si>
    <t>PREVENCIÓ DE RISCOS DE PRODUCTES PETROLÍFERS EN ESTACIONS DE SERVEI</t>
  </si>
  <si>
    <t>COMT11</t>
  </si>
  <si>
    <t>GESTION D'INCIDÈNCIES DEL VIATGER. FIDELIZACION DEL CLIENT</t>
  </si>
  <si>
    <t>COMT110PO</t>
  </si>
  <si>
    <t>PREVENCIÓ DE RISCOS LABORALS EN ESTACIONS DE SERVEI</t>
  </si>
  <si>
    <t>COMT111PO</t>
  </si>
  <si>
    <t>GESTIÓ DE BOTIGUES</t>
  </si>
  <si>
    <t>COMT112PO</t>
  </si>
  <si>
    <t>ACTIVITAT COMERCIAL, QUALITAT I FIDELITZACIÓ DE CLIENTS</t>
  </si>
  <si>
    <t>COMT113PO</t>
  </si>
  <si>
    <t>COMERÇ EXTERIOR</t>
  </si>
  <si>
    <t>COMT114PO</t>
  </si>
  <si>
    <t>B2B EN L'ERA DIGITAL</t>
  </si>
  <si>
    <t>COMT115PO</t>
  </si>
  <si>
    <t>E- BUSSINESS: DESENVOLUPAMENT DE NEGOCI EN LÍNIA</t>
  </si>
  <si>
    <t>COMT116PO</t>
  </si>
  <si>
    <t>ESTRATÈGIES B2B I VENDA COMPLEXA EN L'ERA DIGITAL</t>
  </si>
  <si>
    <t>COMT117PO</t>
  </si>
  <si>
    <t>COMT118PO</t>
  </si>
  <si>
    <t>COMT119PO</t>
  </si>
  <si>
    <t>PROSPECCIÓ COMERCIAL I PLANIFICACIÓ DE VENDES A través DE MITJANS INTERACTIUS O DIGITALS</t>
  </si>
  <si>
    <t>COMT12</t>
  </si>
  <si>
    <t>ADAPTACIÓ I MILLORA DE LA CAPACITATS DE VENDA I LA REPUTACIÓ EN LÍNIA EN EL SECTOR</t>
  </si>
  <si>
    <t>COMT120PO</t>
  </si>
  <si>
    <t>VENDA A través DE MITJANS INTERACTIUS O DIGITALS: PROCESSOS</t>
  </si>
  <si>
    <t>COMT121PO</t>
  </si>
  <si>
    <t>VENDA DE PRODUCTES A través +D1301:D1600DE MITJANS INTERACTIUS O DIGITALS: DOCUMENTACIÓ</t>
  </si>
  <si>
    <t>COMT122PO</t>
  </si>
  <si>
    <t>INNOVACIÓ PER A la COMERCIALITZACIÓ D'ELABORACIONS CÀRNIES ARTESANALS</t>
  </si>
  <si>
    <t>COMT123PO</t>
  </si>
  <si>
    <t>MÀRQUETING DEL COMERÇ D'ALIMENTACIÓ CARNI</t>
  </si>
  <si>
    <t>COMT124PO</t>
  </si>
  <si>
    <t>ATENCIÓ Al CLIENT DEL PERSONAL DE MAGATZEM I TRANSPORTISTES DE MATERIALS PER A la CONSTRUCCIÓ</t>
  </si>
  <si>
    <t>COMT125PO</t>
  </si>
  <si>
    <t>LA VENDA DE MATERIALS EN OBRA: EL TÈCNIC-COMERCIAL</t>
  </si>
  <si>
    <t>COMT126PO</t>
  </si>
  <si>
    <t>RETAIL DE MATERIALS DE CONSTRUCCIÓ: EL VENEDOR DE BOTIGA</t>
  </si>
  <si>
    <t>COMT127PO</t>
  </si>
  <si>
    <t>ATENCIÓ Al CLIENT AMB DISCAPACITAT EN TRANSPORT DE VIATGERS</t>
  </si>
  <si>
    <t>COMT128PO</t>
  </si>
  <si>
    <t>TRANSPORT INTERNACIONAL: NOVETATS EN COMERÇ EXTERIOR I GESTIÓ DUANERA.</t>
  </si>
  <si>
    <t>COMT129PO</t>
  </si>
  <si>
    <t>ROI ON I OFF</t>
  </si>
  <si>
    <t>COMT13</t>
  </si>
  <si>
    <t>REPTES PER A les EMPRESES: NOVA INTERACCIÓ AMB EL CLIENT I DIGITALITZACIÓ DE LA GESTIÓ</t>
  </si>
  <si>
    <t>COMT130PO</t>
  </si>
  <si>
    <t>COMERCIALITZACIÓ DE PRODUCTES CARNIS</t>
  </si>
  <si>
    <t>COMT131PO</t>
  </si>
  <si>
    <t>VENDA EN EL COMERÇ MINORISTA DE CARNISSERIA I XARCUTERIA</t>
  </si>
  <si>
    <t>COMT132PO</t>
  </si>
  <si>
    <t>DINAMITZACIÓ DEL PUNT DE VENDA EN COMERÇOS D'ALIMENTACIÓ</t>
  </si>
  <si>
    <t>COMT14</t>
  </si>
  <si>
    <t>PROSPECCIÓ COMERCIAL I PLANIFICACIÓ DE VENDES</t>
  </si>
  <si>
    <t>COMT15</t>
  </si>
  <si>
    <t>Gestió de videovisitas comercials</t>
  </si>
  <si>
    <t>COMT16</t>
  </si>
  <si>
    <t>PROCEDIMENTS BÀSICS EN L'ATENCIÓ Al CLIENT I ECOMMERCE</t>
  </si>
  <si>
    <t>COMT17</t>
  </si>
  <si>
    <t>BASES DE DADES DE CLIENTELA: SEGMENTACIÓ I EXPLOTACIÓ COMERCIAL</t>
  </si>
  <si>
    <t>ELEE001PO</t>
  </si>
  <si>
    <t>OPERACIONS DE DESCÀRREC EN PLANTA INTERNA I EXTERNA EN BAIXA TENSIÓ</t>
  </si>
  <si>
    <t>ELEE003PO</t>
  </si>
  <si>
    <t>FONAMENTS BÀSICS D'ELECTRICITAT</t>
  </si>
  <si>
    <t>ELEE004PO</t>
  </si>
  <si>
    <t>ELECTRICITAT PER A CIRCUITS DE CORRENT CONTINU I ALTERN.</t>
  </si>
  <si>
    <t>ELEE005PO</t>
  </si>
  <si>
    <t>ELECTRICITAT BÀSICA PER A PROJECTES D'ELECTRIFICACIÓ D'EDIFICIS</t>
  </si>
  <si>
    <t>ELEE006PO</t>
  </si>
  <si>
    <t>ELEMENTS ELÈCTRICS EN LES MÀQUINES</t>
  </si>
  <si>
    <t>ELEE007PO</t>
  </si>
  <si>
    <t>INSTAL·LACIONS ELÈCTRIQUES DE B.T EN EDIFICACIÓ.</t>
  </si>
  <si>
    <t>ELEE008PO</t>
  </si>
  <si>
    <t>TECNICAS DE MANTENIMENT EN LÍNIES AEREAS D'ALTA TENSIÓ</t>
  </si>
  <si>
    <t>ELEE009PO</t>
  </si>
  <si>
    <t>TREBALLS EN TENSION EN L.A. DE BAIXA TENSIÓ</t>
  </si>
  <si>
    <t>ELEE01</t>
  </si>
  <si>
    <t>XARXES ELÈCTRIQUES INTEL·LIGENTS</t>
  </si>
  <si>
    <t>ELEE010PO</t>
  </si>
  <si>
    <t>MANTENIMENT SISTEMES DE TELECOMUNUCACIÓN DE SEGURETAT I CONTROL EN SUBESTACIONS ELÈCTRIQUES</t>
  </si>
  <si>
    <t>ELEE011PO</t>
  </si>
  <si>
    <t>MANTENIMENT D'INSTAL·LACIONS I MÀQUINES ELÈCTRIQUES DE BAIXA TENSIÓ</t>
  </si>
  <si>
    <t>ELEE013PO</t>
  </si>
  <si>
    <t>NORMES D'OPERACIÓ DE LES XARXES DE DISTRUCION ELÈCTRICA</t>
  </si>
  <si>
    <t>ELEE014PO</t>
  </si>
  <si>
    <t>OPERACIONS EN LÍNIES AÈRIES DE TENSIÓ 1-30 Kv I CENTRES DE TRANSFORMACIÓ</t>
  </si>
  <si>
    <t>ELEE015PO</t>
  </si>
  <si>
    <t>MANTENIMENT I OPERACIÓ DE CENTRES DE TRANSFORMACIÓ I REPARTIMENT</t>
  </si>
  <si>
    <t>ELEE016PO</t>
  </si>
  <si>
    <t>DOMÒTICA I LLAR DIGITAL: TECNOLOGIES I MODELS DE NEGOCI</t>
  </si>
  <si>
    <t>ELEE017PO</t>
  </si>
  <si>
    <t>DOMOTICA I MONITORIZACION DEL CONSUM EN EDIFICIS</t>
  </si>
  <si>
    <t>ELEE018PO</t>
  </si>
  <si>
    <t>AUTÒMATS PROGRAMABLES</t>
  </si>
  <si>
    <t>ELEE019PO</t>
  </si>
  <si>
    <t>PROGRAMACIÓ I ROBÒTICA A l'AULA</t>
  </si>
  <si>
    <t>ELEE02</t>
  </si>
  <si>
    <t>DISSENY, OPERACIÓ I MANTENIMENT D'INSTAL·LACIONS ATEX</t>
  </si>
  <si>
    <t>ELEE020PO</t>
  </si>
  <si>
    <t>PROGRAMACIÓ ESTRUCTURADA D'AUTÒMATS OMRON</t>
  </si>
  <si>
    <t>ELEE021PO</t>
  </si>
  <si>
    <t>TÈCNIQUES DE MANTENIMENT DE SISTEMES PRIMARIS I SISTEMES DE PROTECCIÓ</t>
  </si>
  <si>
    <t>ELEE022PO</t>
  </si>
  <si>
    <t>OPERACIÓ I CONTROL DEL SISTEMA ELÈCTRIC</t>
  </si>
  <si>
    <t>ELEE023PO</t>
  </si>
  <si>
    <t>LÍNIES DE TRANSPORT D'ENERGIA ELÈCTRICA D'ALTA TENSIÓ</t>
  </si>
  <si>
    <t>ELEE024PO</t>
  </si>
  <si>
    <t>TARIFACIÓ ELÈCTRICA</t>
  </si>
  <si>
    <t>ELEE025PO</t>
  </si>
  <si>
    <t>SISTEMES AUXILIARS A les INFRAESTRUCTURES ELÈCTRIQUES</t>
  </si>
  <si>
    <t>ELEE026PO</t>
  </si>
  <si>
    <t>NORMATIVA INFRAESTRUCTURES ALTA TENSIÓ</t>
  </si>
  <si>
    <t>ELEE027PO</t>
  </si>
  <si>
    <t>SUBESTACIONS</t>
  </si>
  <si>
    <t>ELEE03</t>
  </si>
  <si>
    <t>INSTAL·LACIÓ PER A la RECÀRREGA DE VEHICLES ELÈCTRICS (IRVE)</t>
  </si>
  <si>
    <t>ELEE031PO</t>
  </si>
  <si>
    <t>SEGURETAT EN LES INSTAL·LACIONS ELÈCTRIQUES</t>
  </si>
  <si>
    <t>ELEE032PO</t>
  </si>
  <si>
    <t>SUFICIÈNCIA ENLAIRE VOLTATGE</t>
  </si>
  <si>
    <t>ELEE033PO</t>
  </si>
  <si>
    <t>BLOCKCHAIN PER A la INDÚSTRIA CONNECTADA</t>
  </si>
  <si>
    <t>ELEE034PO</t>
  </si>
  <si>
    <t>ELEE04</t>
  </si>
  <si>
    <t>PROCEDIMENTS BÀSICS D'ELECTRICITAT I ELECTRÒNICA</t>
  </si>
  <si>
    <t>ELEL01</t>
  </si>
  <si>
    <t>AUTOMATISME AMB CONTROL PROGRAMABLE</t>
  </si>
  <si>
    <t>ELEM001PO</t>
  </si>
  <si>
    <t>ROBÒTICA COL·LABORATIVA AVANÇADA</t>
  </si>
  <si>
    <t>ELEM002PO</t>
  </si>
  <si>
    <t>ROBÒTICA COL·LABORATIVA</t>
  </si>
  <si>
    <t>ELEM01</t>
  </si>
  <si>
    <t>MUNTATGE I REGULACIÓ DE VARIADORS DE FREQÜÈNCIA PER Al CONTROL DE MOTORS</t>
  </si>
  <si>
    <t>ELEM02</t>
  </si>
  <si>
    <t>CIBERSEGURETAT EN INSTAL·LACIONS INDUSTRIALS</t>
  </si>
  <si>
    <t>ELEM03</t>
  </si>
  <si>
    <t>MONITORATGE REMOT D'INSTAL·LACIONS INDUSTRIALS</t>
  </si>
  <si>
    <t>ELEM04</t>
  </si>
  <si>
    <t>MANTENIMENT REMOT D'INSTAL·LACIONS AUTOMATITZADES</t>
  </si>
  <si>
    <t>ELEM05</t>
  </si>
  <si>
    <t>INSTAL·LACIÓ I MANTENIMENT DE ROBOTS COL·LABORATIUS "COBOTS"</t>
  </si>
  <si>
    <t>ELEM06</t>
  </si>
  <si>
    <t>DISSENY I MUNTATGE DE CIRCUITS NEUMATICOS I ELECTRONEUMATICOS</t>
  </si>
  <si>
    <t>ELEM07</t>
  </si>
  <si>
    <t>ROBÒTICA I AUTOMATITZACIÓ PER A l'AUTOMOCIÓ</t>
  </si>
  <si>
    <t>ELEM08</t>
  </si>
  <si>
    <t>SISTEMES DE VISIÓ INTEGRATS EN MÀQUINES ELECTROMECÀNIQUES</t>
  </si>
  <si>
    <t>ELEQ001PO</t>
  </si>
  <si>
    <t>DISPOSITIUS I CIRCUITS ELÈCTRICS</t>
  </si>
  <si>
    <t>ELEQ002PO</t>
  </si>
  <si>
    <t>DISSENY I MUNTATGE DE CIRCUITS ELECTRÒNICS</t>
  </si>
  <si>
    <t>ELEQ003PO</t>
  </si>
  <si>
    <t>ESTRUCTURA, COMPONENTS I FUNCIONAMENT DE ORENADORES</t>
  </si>
  <si>
    <t>ELEQ004PO</t>
  </si>
  <si>
    <t>SCADA: PROGRAMARI DE SUPERVISIÓ, CONTROL I ADQUISICIÓ DE DADES</t>
  </si>
  <si>
    <t>ELER11</t>
  </si>
  <si>
    <t>MANTENIMENT D'INSTAL·LACIONS AUTOMATITZADES CONTROLADES PER AUTOMATAS PROGRAMABLES</t>
  </si>
  <si>
    <t>ELES001PO</t>
  </si>
  <si>
    <t>PROTOCOL KNX PER A DOMÒTICA</t>
  </si>
  <si>
    <t>ELES01</t>
  </si>
  <si>
    <t>INSTAL·LACIÓ DE XARXES 5G</t>
  </si>
  <si>
    <t>ELES02</t>
  </si>
  <si>
    <t>INSTAL·LACIÓ I INTEGRACIÓ DE SISTEMES IOT EN EDIFICIS INTEL·LIGENTS</t>
  </si>
  <si>
    <t>ELES03</t>
  </si>
  <si>
    <t>INSTAL·LACIÓ I MANTENIMENT DE XARXES 5G</t>
  </si>
  <si>
    <t>ELES04</t>
  </si>
  <si>
    <t>IOT INDUSTRIAL: DISPOSITIUS INTEL·LIGENTS</t>
  </si>
  <si>
    <t>ELES05</t>
  </si>
  <si>
    <t>INSTAL·LACIÓ, POSADA EN SERVEI I INTEGRACIÓ DE NODES DE XARXA 5G</t>
  </si>
  <si>
    <t>ENAA003PO</t>
  </si>
  <si>
    <t>DETECCIÓ DE FUGIDES EN XARXES DE DISTRIBUCIÓ</t>
  </si>
  <si>
    <t>ENAA004PO</t>
  </si>
  <si>
    <t>INTRODUCCIÓ Al DISSENY D'ESTACIONS DESSALADORES</t>
  </si>
  <si>
    <t>ENAA005PO</t>
  </si>
  <si>
    <t>ENAA007PO</t>
  </si>
  <si>
    <t>GESTIÓ DELS RECURSOS HÍDRICS</t>
  </si>
  <si>
    <t>ENAA008PO</t>
  </si>
  <si>
    <t>INSTAL·LACIÓ I MANTENIMENT DE CALDERES DE BIOMASSA</t>
  </si>
  <si>
    <t>ENAA01</t>
  </si>
  <si>
    <t>ÚS EFICIENT DE L'AIGUA EN EL DISSENY I CONTROL DEL REG DE JARDINS I ZONES VERDES</t>
  </si>
  <si>
    <t>ENAA010PO</t>
  </si>
  <si>
    <t>NOUS MATERIALS EN XARXES DE DISTRIBUCIÓ D'AIGUA</t>
  </si>
  <si>
    <t>ENAA013PO</t>
  </si>
  <si>
    <t>OPERACIONS EN ESTACIONS D'IMPULSIÓ O BOMBAMENT</t>
  </si>
  <si>
    <t>ENAA016PO</t>
  </si>
  <si>
    <t>TÈCNIC EN ENERGIA HIDRÀULICA</t>
  </si>
  <si>
    <t>ENAA017PO</t>
  </si>
  <si>
    <t>CONTROL DE QUALITAT DE L'AIGUA RESIDUAL</t>
  </si>
  <si>
    <t>ENAA018PO</t>
  </si>
  <si>
    <t>CONTROL DE QUALITAT DE L'AIGUA POTABLE</t>
  </si>
  <si>
    <t>ENAA019PO</t>
  </si>
  <si>
    <t>PRESA DE MOSTRES EN EL CICLE INTEGRAL DE L'AIGUA</t>
  </si>
  <si>
    <t>ENAA02</t>
  </si>
  <si>
    <t>EQUIPAMENT I EXPLOTACIÓ D'INSTAL·LACIONS DE CAPTACIÓ D'AIGÜES SUBTERRÀNIES</t>
  </si>
  <si>
    <t>ENAA020PO</t>
  </si>
  <si>
    <t>REPLANTEIG DE XARXES DE SANEJAMENT</t>
  </si>
  <si>
    <t>ENAA021PO</t>
  </si>
  <si>
    <t>REPLANTEIG DE XARXES DE PROVEÏMENT</t>
  </si>
  <si>
    <t>ENAA022PO</t>
  </si>
  <si>
    <t>MUNTATGE I OPERACIONS DE XARXES DE PROVEÏMENT</t>
  </si>
  <si>
    <t>ENAA023PO</t>
  </si>
  <si>
    <t>MUNTATGE I OPERACIONS DE XARXES DE SANEJAMENT</t>
  </si>
  <si>
    <t>ENAA024PO</t>
  </si>
  <si>
    <t>MANTENIMENT DE XARXES DE PROVEÏMENT</t>
  </si>
  <si>
    <t>ENAA025PO</t>
  </si>
  <si>
    <t>MANTENIMENT DE XARXES DE SANEJAMENT</t>
  </si>
  <si>
    <t>ENAA026PO</t>
  </si>
  <si>
    <t>EFICIÈNCIA ENERGÈTICA EN EL CICLE INTEGRAL DE L'AIGUA</t>
  </si>
  <si>
    <t>ENAA027PO</t>
  </si>
  <si>
    <t>LOCALITZACIÓ DE FUGIDES D'AIGUA I SECTORITZACIÓ DE XARXES DE PROVEÏMENT</t>
  </si>
  <si>
    <t>ENAA028PO</t>
  </si>
  <si>
    <t>MANIPULADOR D'AIGUA DE CONSUM PÚBLIC</t>
  </si>
  <si>
    <t>ENAA03</t>
  </si>
  <si>
    <t>ELECTROMECÀNICA PER Al MANTENIMENT D'EQUIPS ESSENCIALS EN INSTALACIO D TRACTAMENT D'AIGÜES</t>
  </si>
  <si>
    <t>ENAC0001</t>
  </si>
  <si>
    <t>SISTEMA D'EFICIÈNCIA ENERGÉTI</t>
  </si>
  <si>
    <t>ENAC001PO</t>
  </si>
  <si>
    <t>EFICIÈNCIA ENERGÈTICA</t>
  </si>
  <si>
    <t>ENAC003PO</t>
  </si>
  <si>
    <t>ESTALVI I EFICIÈNCIA ENERGÈTICA EN L'AGRICULTURA</t>
  </si>
  <si>
    <t>ENAC005PO</t>
  </si>
  <si>
    <t>CALCULOS PER A la CERTIFICACION ENERGETICA D'EDIFICIS EXISTENTS I DE NOVA CONSTRUCCIÓ</t>
  </si>
  <si>
    <t>ENAC008PO</t>
  </si>
  <si>
    <t>EFICIÈNCIA ENERGETICA EN LA CONSTRUCCIÓ D'EDIFICIS. TREBALLADORS DE L'OBRA</t>
  </si>
  <si>
    <t>ENAC009PO</t>
  </si>
  <si>
    <t>ENERGIES RENOVABLES EN EL SECTOR AGRARI</t>
  </si>
  <si>
    <t>ENAC01</t>
  </si>
  <si>
    <t>EMMAGATZEMATGE D'ENERGIA ELÈCTRICA</t>
  </si>
  <si>
    <t>ENAC010PO</t>
  </si>
  <si>
    <t>PARÀMETRES ECONÒMICS RENDIBLES EN EFICIÈNCIA ENERGÈTICA D'EDIFICIS</t>
  </si>
  <si>
    <t>ENAC011PO</t>
  </si>
  <si>
    <t>PERFECCIONAMENT EN EFICIÈNCIA ENERGÈTICA D'EDIFICIS</t>
  </si>
  <si>
    <t>ENAC013PO</t>
  </si>
  <si>
    <t>DIAGNÒSTIC ENERGÈTIC EN EDIFICACIÓ</t>
  </si>
  <si>
    <t>ENAC015PO</t>
  </si>
  <si>
    <t>TÈCNIC/A EXPERT/A EN CERTIFICACIÓ ENERGÈTICA EN EDIFICIS</t>
  </si>
  <si>
    <t>ENAC016PO</t>
  </si>
  <si>
    <t>EFICIÈNCIA ENERGÈTICA EN LA INDÚSTRIA</t>
  </si>
  <si>
    <t>ENAC017PO</t>
  </si>
  <si>
    <t>DESENVOLUPAMENT SOSTENIBLE DE PROJECTES</t>
  </si>
  <si>
    <t>ENAC018PO</t>
  </si>
  <si>
    <t>CERTIFICACIÓ MEDIAMBIENTAL D'EDIFICIS</t>
  </si>
  <si>
    <t>ENAC019PO</t>
  </si>
  <si>
    <t>EINA D'OPTIMITZACIÓ I GESTIÓ DE RECURSOS ENERGÈTICS (ENERGY EXPERT)</t>
  </si>
  <si>
    <t>ENAC02</t>
  </si>
  <si>
    <t>GESTIÓ DE LA DEMANDA ENERGÈTICA</t>
  </si>
  <si>
    <t>ENAC020PO</t>
  </si>
  <si>
    <t>GESTIÓ I EFICIÈNCIA ENERGÈTICA</t>
  </si>
  <si>
    <t>ENAC021PO</t>
  </si>
  <si>
    <t>ESTALVI ENERGÈTIC EN LA INDÚSTRIA CERÀMICA. RAJOLES CERÀMIQUES</t>
  </si>
  <si>
    <t>ENAC022PO</t>
  </si>
  <si>
    <t>EFICIÈNCIA ENERGÈTICA EN LA INDÚSTRIA FRIGORIFÍCA.</t>
  </si>
  <si>
    <t>ENAC03</t>
  </si>
  <si>
    <t>EINES PER A la CERTIFICACIÓ ENERGÈTICA D'EDIFICIS</t>
  </si>
  <si>
    <t>ENAC04</t>
  </si>
  <si>
    <t>INTRODUCCIÓ A la GENERACIÓ DISTRIBUÏDA I INSTAL·LACIONS D'AUTOCONSUM FOTOVOLTAIC</t>
  </si>
  <si>
    <t>ENAC05</t>
  </si>
  <si>
    <t>GESTIÓ ENERGÈTICA EN EDIFICACIÓ</t>
  </si>
  <si>
    <t>ENAC06</t>
  </si>
  <si>
    <t>ESTALVI ENERGÈTIC I RECICLATGE EN OFICINES</t>
  </si>
  <si>
    <t>ENAC07</t>
  </si>
  <si>
    <t>REHABILITACIÓ ENERGÈTICA EN ELS SISTEMES PASSIUS DELS EDIFICIS</t>
  </si>
  <si>
    <t>ENAC08</t>
  </si>
  <si>
    <t>EFICIÈNCIA ENERGÈTICA EN LA GESTIÓ D'INSTAL·LACIONS ESPORTIVES</t>
  </si>
  <si>
    <t>ENAC09</t>
  </si>
  <si>
    <t>GESTIÓ DE COMUNITATS ENERGÈTIQUES LOCALS</t>
  </si>
  <si>
    <t>ENAC10</t>
  </si>
  <si>
    <t>GESTIÓ ENERGÈTICA EN SISTEMES INDUSTRIALS, EDIFICIS I EQUIPAMENTS</t>
  </si>
  <si>
    <t>ENAC11</t>
  </si>
  <si>
    <t>HIDROGEN VERD: PRODUCCIÓ, CONSERVACIÓ I APLICACIONS</t>
  </si>
  <si>
    <t>ENAC12</t>
  </si>
  <si>
    <t>PLANIFICACIÓ DE NEGOCIS EN LA TRANSICIÓ ENERGÈTICA</t>
  </si>
  <si>
    <t>ENAC13</t>
  </si>
  <si>
    <t>INTERVENCIÓ ENEGÉTICA EN L'ENVOLUPANT D'UN EDIFICI MITJANÇANT SISTEMES PASSIUS</t>
  </si>
  <si>
    <t>ENAC14</t>
  </si>
  <si>
    <t>SISTEMES PASSIUS D'EFICIÈNCIA ENERGÈTICA EN L'ENVOLUPANT D'UN EDIFICI</t>
  </si>
  <si>
    <t>ENAC15</t>
  </si>
  <si>
    <t>EFICIÈNCIA ENERGÈTICA EN INSTAL·LACIONS DE AEROTERMIA</t>
  </si>
  <si>
    <t>ENAC16</t>
  </si>
  <si>
    <t>FONAMENTS D'EFICIÈNCIA ENERGÈTICA PER A SUPERVISAR L'EXECUCIÓ DE L'EDIFICACIÓ</t>
  </si>
  <si>
    <t>ENAC17</t>
  </si>
  <si>
    <t>FONAMENTS D'EFICIÈNCIA ENERGÈTICA DURANT L'EXECUCIÓ D'EDIFICIS</t>
  </si>
  <si>
    <t>ENAC18</t>
  </si>
  <si>
    <t>INSTAL·LACIÓ DE SISTEMES D'AÏLLAMENT TÈRMIC AMB CRITERIS D'EFICIÈNCIA ENERGÈTICA</t>
  </si>
  <si>
    <t>ENAC19</t>
  </si>
  <si>
    <t>INSTAL·LACIÓ DE FINESTRES AMB CRITERIS D'EFICIÈNCIA ENERGÈTICA</t>
  </si>
  <si>
    <t>ENAC20</t>
  </si>
  <si>
    <t>EFICIÈNCIA ENERGÈTICA. IMPLANTACIÓ DE MESURES PER A la SOSTENIBILITAT.</t>
  </si>
  <si>
    <t>ENAE001PO</t>
  </si>
  <si>
    <t>PROGRAMARI D'APLICACIÓ EN LA CERTIFICACIÓ ENERGÈTICA D'EDIFICIS</t>
  </si>
  <si>
    <t>ENAE002PO</t>
  </si>
  <si>
    <t>INSTAL·LACIONS D'ENERGIA EÒLICA</t>
  </si>
  <si>
    <t>ENAE003PO</t>
  </si>
  <si>
    <t>DISSENY I MANTENIMENT D'INSTAL·LACIONS D'ENERGIA SOLAR FOTOVOLTAICA</t>
  </si>
  <si>
    <t>ENAE004PO</t>
  </si>
  <si>
    <t>ENERGIES RENOVABLES EN LA GESTIÓ ENERGÈTICA</t>
  </si>
  <si>
    <t>ENAE005PO</t>
  </si>
  <si>
    <t>ENERGIA SOLAR</t>
  </si>
  <si>
    <t>ENAE006PO</t>
  </si>
  <si>
    <t>ENAE007PO</t>
  </si>
  <si>
    <t>ENAE008PO</t>
  </si>
  <si>
    <t>ENERGIA SOLAR TÈRMICA I TERMOELÈCTRICA</t>
  </si>
  <si>
    <t>ENAE009PO</t>
  </si>
  <si>
    <t>DISSENY I MUNTATGE D'INSTAL·LACIONS FOTOVOLTAIQUES I TERMICAS</t>
  </si>
  <si>
    <t>ENAE01</t>
  </si>
  <si>
    <t>MUNTATGE I MANTENIMENT DE PARCS EÒLICS</t>
  </si>
  <si>
    <t>ENAE010PO</t>
  </si>
  <si>
    <t>ENERGIES RENOVABLES: ESPECIALITAT BIOMASSA</t>
  </si>
  <si>
    <t>ENAE012PO</t>
  </si>
  <si>
    <t>INTRODUCCIÓ A les ENERGIES RENOVABLES</t>
  </si>
  <si>
    <t>ENAE013PO</t>
  </si>
  <si>
    <t>INTRODUCCIÓ A les ENERGIES RENOVABLES EN EL SECTOR AGRARI</t>
  </si>
  <si>
    <t>ENAE014PO</t>
  </si>
  <si>
    <t>L'ENERGIA SOLAR EN EL PANORAMA ENERGÈTIC ACTUAL</t>
  </si>
  <si>
    <t>ENAE015PO</t>
  </si>
  <si>
    <t>DISSENY D'INSTAL·LACIONS D'ENA RGÍA SOLAR FOTOVOLTAICA</t>
  </si>
  <si>
    <t>ENAE016PO</t>
  </si>
  <si>
    <t>ELS BIOCARBURANTS: PRESENT I FUTUR DE L'EFICIÈNCIA ENERGÈTICA</t>
  </si>
  <si>
    <t>ENAE017PO</t>
  </si>
  <si>
    <t>INSTAL·LACIÓ I MANTENIMENT DE PLAQUES SOLARS FOTOVOLTAIQUES</t>
  </si>
  <si>
    <t>ENAE019PO</t>
  </si>
  <si>
    <t>ENERGIES RENOVABLES I USOS INDUSTRIALS</t>
  </si>
  <si>
    <t>ENAE02</t>
  </si>
  <si>
    <t>TECNOLOGIES DE LES ENERGIES RENOVABLES</t>
  </si>
  <si>
    <t>ENAE020PO</t>
  </si>
  <si>
    <t>SISTEMES DE ENERGIA RENOVABLE EN EDIFICIS</t>
  </si>
  <si>
    <t>ENAE021PO</t>
  </si>
  <si>
    <t>DISSENY D'INSTAL·LACIONS DE GEOTÈRMIA SUCCINTA</t>
  </si>
  <si>
    <t>ENAE03</t>
  </si>
  <si>
    <t>MOBILITAT ELÈCTRICA I PUNTS DE RECÀRREGA: TECNOLOGIA I GESTIÓ</t>
  </si>
  <si>
    <t>ENAE05</t>
  </si>
  <si>
    <t>GENERACIÓ DISTRIBUÏDA I INSTAL·LACIONS D'AUTOCONSUM FOTOVOLTAIC</t>
  </si>
  <si>
    <t>ENAE06</t>
  </si>
  <si>
    <t>MUNTATGE I MANTENIMENT D'INSTAL·LACIONS D'INTERCANVI GEOTÈRMIC EN CIRCUIT TANCAT</t>
  </si>
  <si>
    <t>ENAE07</t>
  </si>
  <si>
    <t>OPERACIÓ I SERVEI EN PARCS EÒLICS</t>
  </si>
  <si>
    <t>ENAE08</t>
  </si>
  <si>
    <t>SISTEMES FOTOVOLTAICS: NOUS DISSENYS, MESURAMENTS I MATERIALS</t>
  </si>
  <si>
    <t>ENAE09</t>
  </si>
  <si>
    <t>CONNEXIÓ A la XARXA I INTEGRACIÓ D'ENERGIA EÒLICA</t>
  </si>
  <si>
    <t>ENAE11</t>
  </si>
  <si>
    <t>PROJECTES DE PRODUCCIÓ I APLICACIONS BIOENERGÈTIQUES</t>
  </si>
  <si>
    <t>ENAE12</t>
  </si>
  <si>
    <t>GESTIÓ INTEGRAL DE MICROXARXES HÍBRIDES</t>
  </si>
  <si>
    <t>TECNICO DE SISTEMES DE ENERGIAS RENOVABLES</t>
  </si>
  <si>
    <t>ENAL003PO</t>
  </si>
  <si>
    <t>EL SECTOR ELÈCTRIC ESPANYOL</t>
  </si>
  <si>
    <t>ENAL004PO</t>
  </si>
  <si>
    <t>ELECTRICITAT BÀSICA EN EL CICLE INTEGRAL DE L'AIGUA</t>
  </si>
  <si>
    <t>ENAL005PO</t>
  </si>
  <si>
    <t>MERCAT ENERGÈTIC I CONTRACTACIÓ DE L'ENERGIA.</t>
  </si>
  <si>
    <t>ENAL01</t>
  </si>
  <si>
    <t>INTEGRACIÓ DE TECNOLOGIES D'EMMAGATZEMATGE</t>
  </si>
  <si>
    <t>ENAL02</t>
  </si>
  <si>
    <t>OPERACIÓ I PLANIFICACIÓ DE XARXES ELÈCTRIQUES INTEL·LIGENTS</t>
  </si>
  <si>
    <t>EOCB001PO</t>
  </si>
  <si>
    <t>APLICACIÓ DE VINIL EN LA CONSTRUCCIÓ</t>
  </si>
  <si>
    <t>EOCB002PO</t>
  </si>
  <si>
    <t>INSTAL·LACIÓ DE PREFABR. LLEUGERS PER A la MILLORA DE PRESTACIONS TÈRMIQUES I ACÚSTIQUES D'EDIFICIS</t>
  </si>
  <si>
    <t>EOCB003PO</t>
  </si>
  <si>
    <t>INSTAL·LACIÓ DE SÒLS FLOTANTS AMB ALTES PRESTACIONS ACÚSTIQUES</t>
  </si>
  <si>
    <t>EOCB004PO</t>
  </si>
  <si>
    <t>INTERIORISME</t>
  </si>
  <si>
    <t>EOCB005PO</t>
  </si>
  <si>
    <t>PROJECTE D'ESPAIS COMERCIALS</t>
  </si>
  <si>
    <t>EOCB006PO</t>
  </si>
  <si>
    <t>REHABILITACION, MANTENIMENT I CONSERVACION DE FAÇANES</t>
  </si>
  <si>
    <t>EOCB007PO</t>
  </si>
  <si>
    <t>FONAMENTS I TÈCNIQUES EN REHABILITACIÓ D'EDIFICIS</t>
  </si>
  <si>
    <t>EOCB008PO</t>
  </si>
  <si>
    <t>BIOCONSTRUCCIÓ</t>
  </si>
  <si>
    <t>EOCB010PO</t>
  </si>
  <si>
    <t>NIVELL BÀSIC DE PREVENCIÓ EN CONSTRUCCIÓ</t>
  </si>
  <si>
    <t>EOCB011PO</t>
  </si>
  <si>
    <t>PRL PER A TREBALLS D'OBRA DE PALETA</t>
  </si>
  <si>
    <t>EOCB012PO</t>
  </si>
  <si>
    <t>PRL PER A TREBALLS D'ELECTRICITAT (PART ESPECÍFICA)</t>
  </si>
  <si>
    <t>EOCB013PO</t>
  </si>
  <si>
    <t>PRL PER A TREBALLS D'ELECTRICITAT</t>
  </si>
  <si>
    <t>EOCB014PO</t>
  </si>
  <si>
    <t>PRL PER A TREBALLS DE REVESTIMENTS DE GUIX</t>
  </si>
  <si>
    <t>EOCB015PO</t>
  </si>
  <si>
    <t>PRL PER A TREBALLS DE REVESTIMENTS DE GUIX (PART ESPECÍFICA)</t>
  </si>
  <si>
    <t>EOCB016PO</t>
  </si>
  <si>
    <t>PRL PER A TREBALLS DE LAMPISTERIA</t>
  </si>
  <si>
    <t>EOCB017PO</t>
  </si>
  <si>
    <t>PRL PER A TREBALLS DE LAMPISTERIA (PART ESPECÍFICA)</t>
  </si>
  <si>
    <t>EOCB018PO</t>
  </si>
  <si>
    <t>PRL PER A TREBALLS DE PINTURA</t>
  </si>
  <si>
    <t>EOCB019PO</t>
  </si>
  <si>
    <t>PRL PER A TREBALLS DE PINTURA (PART ESPECÍFICA)</t>
  </si>
  <si>
    <t>EOCB02</t>
  </si>
  <si>
    <t>ASFALTAT I MANTENIMENT D'INFRAESTRUCTURES</t>
  </si>
  <si>
    <t>EOCB020PO</t>
  </si>
  <si>
    <t>PRL PER A TREBALLS DE SOLATS - ENRAJOLATS</t>
  </si>
  <si>
    <t>EOCB021PO</t>
  </si>
  <si>
    <t>PRL PER A TREBALLS DE SOLATS - ENRAJOLATS (PART ESPECÍFICA)</t>
  </si>
  <si>
    <t>EOCB022PO</t>
  </si>
  <si>
    <t>PRL PER A TREBALLS DE ESTABILIZACION D'ESPLANADES I ESTÈS DE FERMES. PART ESPECIFICA</t>
  </si>
  <si>
    <t>EOCB023PO</t>
  </si>
  <si>
    <t>INSTALACION DE FINESTRES I ENVIDRAMENTS.</t>
  </si>
  <si>
    <t>EOCB024PO</t>
  </si>
  <si>
    <t>PRL PER A TREBALLS DE ESTABILIZACION D'ESPLANADES I ESTÈS DE FERMES</t>
  </si>
  <si>
    <t>EOCB025PO</t>
  </si>
  <si>
    <t>PRL PER A TREBALLS D'OBRA DE PALETA (PART ESPECÍFICA)</t>
  </si>
  <si>
    <t>EOCB026PO</t>
  </si>
  <si>
    <t>INTRODUCCIÓ A la CASA SANA</t>
  </si>
  <si>
    <t>EOCB027PO</t>
  </si>
  <si>
    <t>INTERIORISME I DECORACIÓ PER A la VENDA DE CERÀMICA (I)</t>
  </si>
  <si>
    <t>EOCB028PO</t>
  </si>
  <si>
    <t>INTERIORISME I DECORACIÓ PER A la VENDA DE CERÀMICA (II)</t>
  </si>
  <si>
    <t>EOCB029PO</t>
  </si>
  <si>
    <t>EXECUCIÓ DE PARETS DE MAÓ AMB REVESTIMENTS DE PLACA DE GUIX</t>
  </si>
  <si>
    <t>EOCB03</t>
  </si>
  <si>
    <t>CONSTRUCCIÓ DE PÈRGOLES SOLARS FOTOVOLTAIQUES</t>
  </si>
  <si>
    <t>EOCB030PO</t>
  </si>
  <si>
    <t>ESPECIALISTA EN IMPERMEABILITZACIÓ BITUMINOSA DE COBERTES</t>
  </si>
  <si>
    <t>EOCB031PO</t>
  </si>
  <si>
    <t>ESPECIALISTA EN IMPERMEABILITZACIÓ LÍQUIDA DE COBERTES</t>
  </si>
  <si>
    <t>EOCB032PO</t>
  </si>
  <si>
    <t>ESPECIALISTA EN IMPERMEABILITZACIÓ SINTÈTICA DE COBERTES</t>
  </si>
  <si>
    <t>EOCB033PO</t>
  </si>
  <si>
    <t>FAÇANES AUTOPORTANTES DE MAÓ CARA VISTA</t>
  </si>
  <si>
    <t>EOCB034PO</t>
  </si>
  <si>
    <t>IMPERMEABILITZACIÓ DE COBERTES AMB SISTEMES LAM</t>
  </si>
  <si>
    <t>EOCB035PO</t>
  </si>
  <si>
    <t>PAVIMENTS DE RESINES PER A APARCAMENTS</t>
  </si>
  <si>
    <t>EOCB036PO</t>
  </si>
  <si>
    <t>PAVIMENTS DE RESINES PER A INDÚSTRIA</t>
  </si>
  <si>
    <t>EOCB037PO</t>
  </si>
  <si>
    <t>PAVIMENTS DECORATIUS</t>
  </si>
  <si>
    <t>EOCB038PO</t>
  </si>
  <si>
    <t>PAVIMENTS ESPORTIUS DE RESINES</t>
  </si>
  <si>
    <t>EOCB039PO</t>
  </si>
  <si>
    <t>PAVIMENTS RESIDENCIALS (CERÀMICS I LLEUGERS)</t>
  </si>
  <si>
    <t>EOCB04</t>
  </si>
  <si>
    <t>INSTAL·LACIÓ DE FUSTERIA EXTERIOR</t>
  </si>
  <si>
    <t>EOCB040PO</t>
  </si>
  <si>
    <t>RECRESCUT DE PAVIMENTS MITJANÇANT L'APLICACIÓ DE MORTERS FLUIDS I MORTERS AUTONIVELANTES</t>
  </si>
  <si>
    <t>EOCB041PO</t>
  </si>
  <si>
    <t>SOLADOR I PAVIMENTADOR DE PECES CERÀMIQUES DE GRAN FORMAT MITJANÇANT ADHESIÓ</t>
  </si>
  <si>
    <t>EOCB042PO</t>
  </si>
  <si>
    <t>TEMATITZACIÓ DE SUPERFÍCIES MITJANÇANT DE MORTERS TIXÒTROPS</t>
  </si>
  <si>
    <t>EOCB043PO</t>
  </si>
  <si>
    <t>REHABILITACIÓ AMB CALÇ</t>
  </si>
  <si>
    <t>EOCB05</t>
  </si>
  <si>
    <t>INSTAL·LACIÓ DE PANELLS PREFABRICATS LLEUGERS PER A ENVOLUPANT DE CONSTRUCCIÓ INDUSTRIALITZADA</t>
  </si>
  <si>
    <t>EOCB06</t>
  </si>
  <si>
    <t>MANTENIMENT I REHABILITACIÓ D'EDIFICIS</t>
  </si>
  <si>
    <t>EOCB07</t>
  </si>
  <si>
    <t>OPERACIONS EN LA FABRICACIÓ DE BANYS INDUSTRIALITZATS</t>
  </si>
  <si>
    <t>EOCE001PO</t>
  </si>
  <si>
    <t>AUSCULTACIÓ D'ESTRUCTURES</t>
  </si>
  <si>
    <t>EOCE002PO</t>
  </si>
  <si>
    <t>GESTIÓ TÈCNICA I ECONÒMICA DELS FERMS DE CARRETERA</t>
  </si>
  <si>
    <t>EOCE003PO</t>
  </si>
  <si>
    <t>CÀLCUL D'ESTRUCTURES I ELEMENTS ESTRUCTURALS AMB CYPE</t>
  </si>
  <si>
    <t>EOCE004PO</t>
  </si>
  <si>
    <t>CÀLCUL D'ESTRUCTURES DE FORMIGÓ AMB CYPECAD</t>
  </si>
  <si>
    <t>EOCE005PO</t>
  </si>
  <si>
    <t>GEOTECNIA APLICADA A la FONAMENTACIÓ D'EDIFICIS</t>
  </si>
  <si>
    <t>EOCE006PO</t>
  </si>
  <si>
    <t>PRODUCCIÓ DE FORMIGÓ, NIVELL BÀSIC</t>
  </si>
  <si>
    <t>EOCE007PO</t>
  </si>
  <si>
    <t>DOSATGE EN L'ELABORACIÓ DEL FORMIGÓ</t>
  </si>
  <si>
    <t>EOCE008PO</t>
  </si>
  <si>
    <t>ASSAJOS DE LABORATORI DEL FORMIGÓ</t>
  </si>
  <si>
    <t>EOCE009PO</t>
  </si>
  <si>
    <t>PATOLOGIES DEL FORMIGÓ I LA SEVA REPARACIÓ</t>
  </si>
  <si>
    <t>EOCE01</t>
  </si>
  <si>
    <t>FUTUR CODI ESTRUCTURAL</t>
  </si>
  <si>
    <t>EOCE010PO</t>
  </si>
  <si>
    <t>VIBRACIÓ I COMPACTACIÓ DEL FORMIGÓ</t>
  </si>
  <si>
    <t>EOCE011PO</t>
  </si>
  <si>
    <t>FORMIGONS AUTOCOMPACTANTES (HAC)</t>
  </si>
  <si>
    <t>EOCE012PO</t>
  </si>
  <si>
    <t>MUNTATGE DE BASTIDES SECUNDADES</t>
  </si>
  <si>
    <t>EOCE013PO</t>
  </si>
  <si>
    <t>CERTIFICACIÓ DEL FORMIGÓ PREPARAT. ANNEX 19 EHE</t>
  </si>
  <si>
    <t>EOCE014PO</t>
  </si>
  <si>
    <t>DIAGNÒSTIC I INTERVENCIÓ EN ESTRUCTURES DE FORMIGÓ I FUSTA EN LA REHABILITACIÓ D'EDIFICIS</t>
  </si>
  <si>
    <t>EOCE015PO</t>
  </si>
  <si>
    <t>REHABILITACION, MANTENIMENT I CONSERVACION D'ESTRUCTURES</t>
  </si>
  <si>
    <t>EOCE017PO</t>
  </si>
  <si>
    <t>PRL PER A TREBALLS DE FERRALLADO (PART ESPECÍFICA)</t>
  </si>
  <si>
    <t>EOCE018PO</t>
  </si>
  <si>
    <t>PRL PER A TREBALLS DE FERRALLADO</t>
  </si>
  <si>
    <t>EOCE019PO</t>
  </si>
  <si>
    <t>PRL PER A TREBALLS DE COLOCACION DE MATERIALS DE CUBRICION</t>
  </si>
  <si>
    <t>EOCE02</t>
  </si>
  <si>
    <t>TRACTAMENT DE NÚVOLS DE PUNTS PER A LA SEVA INTEGRACIÓ EN BIM</t>
  </si>
  <si>
    <t>EOCE020PO</t>
  </si>
  <si>
    <t>PRL PER A TREBALLS DE COLOCACION DE MATERIALS DE CUBRICION. PART ESPECIFICA</t>
  </si>
  <si>
    <t>EOCE021PO</t>
  </si>
  <si>
    <t>CÀLCUL DE FORJATS DISSENYATS A partir de FITXES</t>
  </si>
  <si>
    <t>EOCE022PO</t>
  </si>
  <si>
    <t>CÀLCUL DE FORJATS UNIDIRECCIONALS SEGONS EH-08</t>
  </si>
  <si>
    <t>EOCE023PO</t>
  </si>
  <si>
    <t>IMPERMEABILITZACIÓ DEL FORMIGÓ</t>
  </si>
  <si>
    <t>EOCE024PO</t>
  </si>
  <si>
    <t>REHABILITACIÓ AMB FORMIGONS LLEUGERS</t>
  </si>
  <si>
    <t>EOCE025PO</t>
  </si>
  <si>
    <t>REPARACIÓ I PROTECCIÓ DEL FORMIGÓ</t>
  </si>
  <si>
    <t>EOCE026PO</t>
  </si>
  <si>
    <t>CÀLCUL D'ESTRUCTURES AMB SAP2000</t>
  </si>
  <si>
    <t>EOCE027PO</t>
  </si>
  <si>
    <t>FORMIGÓ PER A NO TÈCNICS</t>
  </si>
  <si>
    <t>EOCE028PO</t>
  </si>
  <si>
    <t>GESTIÓ EMPRESARIAL D'UNA PLANTA DE FORMIGÓ PREPARAT</t>
  </si>
  <si>
    <t>EOCE029PO</t>
  </si>
  <si>
    <t>GESTIÓ TÈCNICA D'UNA PLANTA DE FORMIGÓ PREPARAT</t>
  </si>
  <si>
    <t>EOCE030PO</t>
  </si>
  <si>
    <t>DISSENY I CÀLCUL D'ESTRUCTURES AUTOPORTANTES PER A RÈTOLS EN TERRATS, COBERTES, MONOPOSTE, ETC</t>
  </si>
  <si>
    <t>EOCE031PO</t>
  </si>
  <si>
    <t>CIMENT 4.0</t>
  </si>
  <si>
    <t>EOCJ001PO</t>
  </si>
  <si>
    <t>PRL PER A OPERADORS D'APARELLS ELEVADORS</t>
  </si>
  <si>
    <t>EOCJ002PO</t>
  </si>
  <si>
    <t>PRL PER A OPERADORS D'APARELLS ELEVADORS (PART ESPECÍFICA)</t>
  </si>
  <si>
    <t>EOCJ003PO</t>
  </si>
  <si>
    <t>PRL PER A OPERARIS DE TREBALLS MARITIMOS</t>
  </si>
  <si>
    <t>EOCJ004PO</t>
  </si>
  <si>
    <t>PRL PER A OPERARIS DE TREBALLS MARITIMOS. PART ESPECIFICA</t>
  </si>
  <si>
    <t>EOCJ005PO</t>
  </si>
  <si>
    <t>PRL PER A TREBALLS DE MUNTATGE D'ESTRUCTURES TUBULARS</t>
  </si>
  <si>
    <t>EOCJ006PO</t>
  </si>
  <si>
    <t>PRL PER A TREBALLS DE MUNTATGE D'ESTRUCTURES TUBULARS (PART ESPECÍFICA)</t>
  </si>
  <si>
    <t>EOCJ007PO</t>
  </si>
  <si>
    <t>PRL PER A TREBALLS D'AÏLLAMENT I IMPERMEABILIZACION</t>
  </si>
  <si>
    <t>EOCJ008PO</t>
  </si>
  <si>
    <t>PRL PER A TREBALLS D'AÏLLAMENT I IMPERMEABILIZACION. PART ESPECIFICA</t>
  </si>
  <si>
    <t>EOCJ009PO</t>
  </si>
  <si>
    <t>COLOCADOR DE REVESTIMENTS CONTINUS EN FAÇANES: MORTERS MONOCAPA I SISTEMES BICAPA</t>
  </si>
  <si>
    <t>EOCJ01</t>
  </si>
  <si>
    <t>CONSTRUCCIÓ SOSTENIBLE AMB FUSTA</t>
  </si>
  <si>
    <t>EOCJ010PO</t>
  </si>
  <si>
    <t>COLOCADOR DE SISTEMES ANTIFISSURES EN FAÇANES PER A OBRA NOVA I REHABILITACIÓ</t>
  </si>
  <si>
    <t>EOCJ011PO</t>
  </si>
  <si>
    <t>COLOCADOR DE SISTEMES D'AÏLLAMENT TÈRMIC PER L'EXTERIOR (SATE):APLICAC DE MORT TERM AISLANT</t>
  </si>
  <si>
    <t>EOCJ012PO</t>
  </si>
  <si>
    <t>COLOCADOR DE SIST D'AÏLLAMENT TÈRMIC PER L'EXTERIOR (SATE):OPCIONS AÏLLAMENT I ACABAT</t>
  </si>
  <si>
    <t>EOCJ013PO</t>
  </si>
  <si>
    <t>INSTAL·LADOR DE FAÇANA VENTILADA LLEUGERA</t>
  </si>
  <si>
    <t>EOCJ014PO</t>
  </si>
  <si>
    <t>SISTEMES D'AÏLLAMENT TÈRMIC PER L'EXTERIOR (SATE). REHABILITACIÓ ENERGÈTICA DE FAÇANES</t>
  </si>
  <si>
    <t>EOCJ015PO</t>
  </si>
  <si>
    <t>SISTEMES PER A COL·LOCACIÓ I REJUNTADA DE CERÀMICA. NOVA NORMATIVA SOBRE COL·LOCACIÓ</t>
  </si>
  <si>
    <t>EOCJ016PO</t>
  </si>
  <si>
    <t>INSTAL·LACIÓ DE FAÇANES VENTILADES</t>
  </si>
  <si>
    <t>EOCJ017PO</t>
  </si>
  <si>
    <t>COL·LOCACIÓ DE SISTEMES D'AÏLLAMENT TERMICO EXTERIOR (SATE)</t>
  </si>
  <si>
    <t>EOCJ018PO</t>
  </si>
  <si>
    <t>DISSENY I CÀLCUL DE FONAMENTACIONS I SABATES PER A MONOPOSTES I MONÒLITS</t>
  </si>
  <si>
    <t>EOCJ02</t>
  </si>
  <si>
    <t>APLICACIÓ DE TRACTAMENTS NO PECULIARS I NATURALS PER A la FUSTA</t>
  </si>
  <si>
    <t>EOCM20</t>
  </si>
  <si>
    <t>OPERADOR DE MAQUINÀRIA DE EXPLANACION</t>
  </si>
  <si>
    <t>EOCM82</t>
  </si>
  <si>
    <t>EOCM90</t>
  </si>
  <si>
    <t>EOCO001PO</t>
  </si>
  <si>
    <t>ACCESSIBILITAT EN EDIFICIS EXISTENTS DE TIPOLOGIA RESIDENCIAL D'HABITATGE COL·LECTIU</t>
  </si>
  <si>
    <t>EOCO002PO</t>
  </si>
  <si>
    <t>ACCESSIBILITAT UNIVERSAL</t>
  </si>
  <si>
    <t>EOCO003PO</t>
  </si>
  <si>
    <t>APLICACIÓ DE LA TECNOLOGIA BIM EN PROJECTES D'EDIFICACIÓ</t>
  </si>
  <si>
    <t>EOCO004PO</t>
  </si>
  <si>
    <t>POSADA EN OBRA DE AISLAM., MORTERS I REHAB. FAÇANES COBERTES SEGONS NOUS REQUISITS EN CONS.</t>
  </si>
  <si>
    <t>EOCO005PO</t>
  </si>
  <si>
    <t>CONCESSIONS, COL·LABORACIONS PÚBLICO-PRIVADES I GESTIÓ D'INFRAESTRUCTURES</t>
  </si>
  <si>
    <t>EOCO006PO</t>
  </si>
  <si>
    <t>FLOWMASTER PER Al DISSENY I CÀLCUL DE XARXES DE CANONADES, CANALS I DRENATGE</t>
  </si>
  <si>
    <t>EOCO007PO</t>
  </si>
  <si>
    <t>TECNOLOGIA BIM EN EDIFICACIÓ</t>
  </si>
  <si>
    <t>EOCO008PO</t>
  </si>
  <si>
    <t>FONAMENTS DE LA CARRETERA I LA SEVA CONSERVACIÓ (COEX)</t>
  </si>
  <si>
    <t>EOCO01</t>
  </si>
  <si>
    <t>FOTOGRAMETRIA AMB RPAS PER A EDIFICACIÓ I OBRA CIVIL</t>
  </si>
  <si>
    <t>EOCO010PO</t>
  </si>
  <si>
    <t>INTERPRETACIÓ DE PLANS</t>
  </si>
  <si>
    <t>EOCO011PO</t>
  </si>
  <si>
    <t>INTERPRETACIÓ DE PLANS MECÀNICS I DE CALDERERIA</t>
  </si>
  <si>
    <t>EOCO012PO</t>
  </si>
  <si>
    <t>INTRODUCCIÓ A la GESTIÓ INTEGRAL DEL PROJECTE BIM</t>
  </si>
  <si>
    <t>EOCO013PO</t>
  </si>
  <si>
    <t>INTRODUCCION A l'URBANISME I LLICÈNCIES URBANISTICAS</t>
  </si>
  <si>
    <t>EOCO015PO</t>
  </si>
  <si>
    <t>PRESSUPOSTOS, MESURAMENTS I CERTIFICACIONS AMB PREST</t>
  </si>
  <si>
    <t>EOCO016PO</t>
  </si>
  <si>
    <t>TOPOGRAFIA BÀSICA</t>
  </si>
  <si>
    <t>EOCO017PO</t>
  </si>
  <si>
    <t>TOPOGRAFIA FORESTAL: CARTOGRAFIA BÀSICA I GPS</t>
  </si>
  <si>
    <t>EOCO018PO</t>
  </si>
  <si>
    <t>NOVES TECNOLOGIES GPS I SIG PER A TOPOGRAFIA FORESTAL</t>
  </si>
  <si>
    <t>EOCO019PO</t>
  </si>
  <si>
    <t>NORMATIVA D'HABITATGE PROTEGIT</t>
  </si>
  <si>
    <t>EOCO02</t>
  </si>
  <si>
    <t>PILOTATGE DE RPAS PROFESSIONAL EN EDIFICACIÓ I OBRA CIVIL (LLICÈNCIA MULTIROTOR DE 0 A 5 KG MTOW)</t>
  </si>
  <si>
    <t>EOCO020PO</t>
  </si>
  <si>
    <t>DRET URBANÍSTIC I DE L'HABITATGE</t>
  </si>
  <si>
    <t>EOCO021PO</t>
  </si>
  <si>
    <t>FOTOGRAFIA AERÉA I FOTOGRAMETRIA PER A CONSTRUCCIÓ I OBRA CIVIL AMB ÚS DE DRONS</t>
  </si>
  <si>
    <t>EOCO023PO</t>
  </si>
  <si>
    <t>SISTEMES DE GESTIÓ DELS SERVEIS VIARIS (COEX)</t>
  </si>
  <si>
    <t>EOCO024PO</t>
  </si>
  <si>
    <t>ACTIVITATS DE CONSERVACIÓ ORDINÀRIA I AJUDA Als SERVEIS VIARIS.GESTIÓ DE LA CONSERVACIÓ</t>
  </si>
  <si>
    <t>EOCO025PO</t>
  </si>
  <si>
    <t>SISTEMES DE GESTIÓ (COEX)</t>
  </si>
  <si>
    <t>EOCO026PO</t>
  </si>
  <si>
    <t>TRAMITACIÓ ADMINISTRATIVA I NORMATIVA (COEX)</t>
  </si>
  <si>
    <t>EOCO027PO</t>
  </si>
  <si>
    <t>SEGURETAT VIÀRIA I SENYALITZACIÓ (COEX)</t>
  </si>
  <si>
    <t>EOCO028PO</t>
  </si>
  <si>
    <t>PROCEDIMENTS DE CONSERVACIÓ I EXPLOTACIÓ (COEX)</t>
  </si>
  <si>
    <t>EOCO029PO</t>
  </si>
  <si>
    <t>CONSERVACIÓ DE CARRETERES (COEX)</t>
  </si>
  <si>
    <t>EOCO03</t>
  </si>
  <si>
    <t>DESENVOLUPAMENT DE PROJECTES AMB METODOLOGIA BIM-ALLPLAN</t>
  </si>
  <si>
    <t>EOCO031PO</t>
  </si>
  <si>
    <t>COORDINADOR EN MATÈRIA DE SEGURETAT I SALUT EN OBRES DE CONSTRUCCIÓ</t>
  </si>
  <si>
    <t>EOCO032PO</t>
  </si>
  <si>
    <t>SILICE CRISTAL·LINA RESPIRABLE. PLANTA CEMENTERA.</t>
  </si>
  <si>
    <t>EOCO033PO</t>
  </si>
  <si>
    <t>ASPECTES AMBIENTALS EN LA CONSERVACIÓ I EXPLOTACIÓ DE CARRETERES (COEX).</t>
  </si>
  <si>
    <t>EOCO034PO</t>
  </si>
  <si>
    <t>PRL PER A l'EXERCICI DE LES FUNCIONS DE DELEGATS DE PREVENCIÓ EN EMPRESES DE CONSTRUCCIÓ</t>
  </si>
  <si>
    <t>EOCO035PO</t>
  </si>
  <si>
    <t>ASPECTES GENERALS EN MATÈRIA DE PRL (COEX)</t>
  </si>
  <si>
    <t>EOCO036PO</t>
  </si>
  <si>
    <t>PRL PER A TREBALLS DE CANTERÍA (PART ESPECÍFICA)</t>
  </si>
  <si>
    <t>EOCO037PO</t>
  </si>
  <si>
    <t>PRL PER A TREBALLS DE CANTERÍA</t>
  </si>
  <si>
    <t>EOCO038PO</t>
  </si>
  <si>
    <t>PRL PER A RESPONSABLES D'OBRA I TÈCNICS D'EXECUCIÓ EN EMPRESES DE CONSTRUCCIÓ</t>
  </si>
  <si>
    <t>EOCO04</t>
  </si>
  <si>
    <t>EOCO040PO</t>
  </si>
  <si>
    <t>PRL PER A TREBALLS DE CONSERVACIÓ I EXPLOTACIÓ DE CARRETERES</t>
  </si>
  <si>
    <t>EOCO041PO</t>
  </si>
  <si>
    <t>PRL PER A OPERARIS DE TALLER DE MATERIALS: PEDRES INDUSTRIALS I NATURALS</t>
  </si>
  <si>
    <t>EOCO042PO</t>
  </si>
  <si>
    <t>PRL PER A OPERARIS D'INSTAL·LACIONS TEMPORALS D'OBRA I AUXILIARS . PART ESPECÍFICA</t>
  </si>
  <si>
    <t>EOCO043PO</t>
  </si>
  <si>
    <t>PRL PER A FONAMENTACIONS ESPECIALS, SONDEJOS I PERFORACIONS</t>
  </si>
  <si>
    <t>EOCO044PO</t>
  </si>
  <si>
    <t>PRL PER A TREBALLS DE EJECUCION DE TUNELES I SOSTENIMENT DE LES EXCAVACIONS SUBTERRÀNIES</t>
  </si>
  <si>
    <t>EOCO045PO</t>
  </si>
  <si>
    <t>TREBALLS EN ESPAIS CONFINATS EN EL SECTOR CEMENTERO</t>
  </si>
  <si>
    <t>EOCO046PO</t>
  </si>
  <si>
    <t>PRL. EN FABRICAS DE CIMENT</t>
  </si>
  <si>
    <t>EOCO047PO</t>
  </si>
  <si>
    <t>RISCOS DERIVATS D'ATMOSFERES EXPLOSIVES (ATEX) EN FABRICAS DE CIMENT</t>
  </si>
  <si>
    <t>EOCO048PO</t>
  </si>
  <si>
    <t>GESTIÓ D'ASPECTES COMPLEMENTARIS (COEX)</t>
  </si>
  <si>
    <t>EOCO049PO</t>
  </si>
  <si>
    <t>PRL PER A TREBALLS EN XARXES DE PROVEÏMENT I SANEJAMENT I POCERIA. PART ESPECIFICA</t>
  </si>
  <si>
    <t>EOCO05</t>
  </si>
  <si>
    <t>TECNOLOGIAS I SISTEMES A IMPLEMENTAR EN SMART-CITIES</t>
  </si>
  <si>
    <t>EOCO050PO</t>
  </si>
  <si>
    <t>PRL PER A TREBALLS DE CONSTRUCCION I MANTENIMENT DE VIES FERREAS (PART ESPECIFICA)</t>
  </si>
  <si>
    <t>EOCO051PO</t>
  </si>
  <si>
    <t>PRL PER A TREBALLS DE CONSTRUCCION I MANTENIMENT DE VIES FERREAS</t>
  </si>
  <si>
    <t>EOCO052PO</t>
  </si>
  <si>
    <t>PRL PER A TREBALLS D'ENCOFRAT</t>
  </si>
  <si>
    <t>EOCO053PO</t>
  </si>
  <si>
    <t>PRL PER A TREBALLS D'ENCOFRAT (PART ESPECÍFICA)</t>
  </si>
  <si>
    <t>EOCO054PO</t>
  </si>
  <si>
    <t>PRL PER A TREBALLS DE MUNTATGE DE PREFABRICATS DE FORMIGÓ</t>
  </si>
  <si>
    <t>EOCO055PO</t>
  </si>
  <si>
    <t>PRL PER A TREBALLS DE MUNTATGE DE PREFABRICATS DE HORMIGON. PART ESPECIFICA</t>
  </si>
  <si>
    <t>EOCO056PO</t>
  </si>
  <si>
    <t>PRL PER A TREBALLS DE DEMOLICIÓ I REHABILITACIÓ</t>
  </si>
  <si>
    <t>EOCO057PO</t>
  </si>
  <si>
    <t>PRL PER A TREBALLS DE DEMOLICIÓ I REHABILITACIÓ (PART ESPECÍFICA)</t>
  </si>
  <si>
    <t>EOCO058PO</t>
  </si>
  <si>
    <t>EOCO059PO</t>
  </si>
  <si>
    <t>APLICACIÓ PRÀCTICA DE BIM EN PROJECTES D'EDIFICACIÓ AMB ALLPLAN</t>
  </si>
  <si>
    <t>EOCO06</t>
  </si>
  <si>
    <t>DIAGNOSTICO I EVALUACION D'EDIFICIS SALUDABLES</t>
  </si>
  <si>
    <t>EOCO060PO</t>
  </si>
  <si>
    <t>APLICACIÓ PRÀCTICA DE BIM EN PROJECTES D'EDIFICACIÓ AMB REVIT</t>
  </si>
  <si>
    <t>EOCO061PO</t>
  </si>
  <si>
    <t>CÀLCUL I DISSENY D'ESTRUCTURES BIM DE REVIT AMB CYPECAD</t>
  </si>
  <si>
    <t>EOCO062PO</t>
  </si>
  <si>
    <t>CÀLCUL I DISSENY D'INSTAL·LACIONS BIM DE REVIT AMB CYPECAD MEP</t>
  </si>
  <si>
    <t>EOCO063PO</t>
  </si>
  <si>
    <t>EXPLOTACIÓ DELS SISTEMES D'INFORMACIÓ GEOGRÀFICA PÚBLICS PER A EDIFICACIÓ I OBRA CIVIL.</t>
  </si>
  <si>
    <t>EOCO064PO</t>
  </si>
  <si>
    <t>GESTIÓ DE PROJECTES AMB METODOLOGIA BIM</t>
  </si>
  <si>
    <t>EOCO065PO</t>
  </si>
  <si>
    <t>INICIACIÓ Al BIM. PLATAFORMES DE MODELATGE: REVIT I ALLPLAN</t>
  </si>
  <si>
    <t>EOCO066PO</t>
  </si>
  <si>
    <t>INTERPRETACIÓ DE DADES DE SISTEMES D'INFORMACIÓ GEOGRÀFICA PÚBLICS SOBRE HIDROLOGIA</t>
  </si>
  <si>
    <t>EOCO067PO</t>
  </si>
  <si>
    <t>INTERPRETACIÓ I VISUALITZACIÓ DE PLANS EN MODELS BIM PER A OPERARIS I INSTAL·LADORS</t>
  </si>
  <si>
    <t>EOCO068PO</t>
  </si>
  <si>
    <t>INTRODUCCIÓ A la METODOLOGIA BIM</t>
  </si>
  <si>
    <t>EOCO069PO</t>
  </si>
  <si>
    <t>INTRODUCCIÓ Al MODELATGE D'ESTRUCTURES I INSTAL·LACIONS AMB REVIT</t>
  </si>
  <si>
    <t>EOCO07</t>
  </si>
  <si>
    <t>APLICACION DE LA ECONOMIA CIRCULAR A la CONSTRUCCION</t>
  </si>
  <si>
    <t>EOCO070PO</t>
  </si>
  <si>
    <t>INTRODUCCIÓ METODOLOGIA BIM EN INFRAESTRUCTURES</t>
  </si>
  <si>
    <t>EOCO071PO</t>
  </si>
  <si>
    <t>MESURAMENTS I PRESSUPOSTOS AMB REVIT I PREST (COST-IT)</t>
  </si>
  <si>
    <t>EOCO072PO</t>
  </si>
  <si>
    <t>MODELATGE BÀSIC DE BIM EN PROJECTES D'EDIFICACIÓ AMB REVIT</t>
  </si>
  <si>
    <t>EOCO073PO</t>
  </si>
  <si>
    <t>MODELATGE I GESTION D'INSTAL·LACIONS BIM AMB REVIT MEP</t>
  </si>
  <si>
    <t>EOCO074PO</t>
  </si>
  <si>
    <t>PLANIFICACIÓ DE MODELS BIM (4D) AMB SYNCHRO PRO</t>
  </si>
  <si>
    <t>EOCO075PO</t>
  </si>
  <si>
    <t>EINA DE GESTIÓ PRIMAVERA (MODALITAT PRESENCIAL)</t>
  </si>
  <si>
    <t>EOCO076PO</t>
  </si>
  <si>
    <t>REVISIÓ DE MODELS BIM AMB NAVISWORKS</t>
  </si>
  <si>
    <t>EOCO077PO</t>
  </si>
  <si>
    <t>Revit Architecture en entorn BIM Avançat</t>
  </si>
  <si>
    <t>EOCO078PO</t>
  </si>
  <si>
    <t>Revit Architecture en entorn BIM Iniciació</t>
  </si>
  <si>
    <t>EOCO079PO</t>
  </si>
  <si>
    <t>MANEIG DE DRONS PER A ÚS INDUSTRIAL</t>
  </si>
  <si>
    <t>EOCO08</t>
  </si>
  <si>
    <t>DISSENY SOSTENIBLE I EFICIÈNCIA ENERGÈTICA AMB REVIT</t>
  </si>
  <si>
    <t>EOCO080PO</t>
  </si>
  <si>
    <t>ArcGIS 10.x/ ArcGIS Pro - Nivell Usuari</t>
  </si>
  <si>
    <t>EOCO081PO</t>
  </si>
  <si>
    <t>ArcGIS 10.x/ ArcGIS Pro - Nivell Avançat</t>
  </si>
  <si>
    <t>EOCO082PO</t>
  </si>
  <si>
    <t>Cartografia Digital amb ArcGIS 10 i Autocad Map 3D</t>
  </si>
  <si>
    <t>EOCO083PO</t>
  </si>
  <si>
    <t>Especialista en ArcGIS 10 (Usuari + Avançat)</t>
  </si>
  <si>
    <t>EOCO084PO</t>
  </si>
  <si>
    <t>Especialista en ArcGIS 10/ ArcGIS Pro aplicat al Medi Ambient</t>
  </si>
  <si>
    <t>EOCO085PO</t>
  </si>
  <si>
    <t>Curs d'Especialista en ArcGIS 10 / ArcGIS Pro aplicat a la Geologia i Mineria</t>
  </si>
  <si>
    <t>EOCO086PO</t>
  </si>
  <si>
    <t>Network Analyst amb ArcGIS 10/ArcGIS Pro</t>
  </si>
  <si>
    <t>EOCO087PO</t>
  </si>
  <si>
    <t>Especialista en Anàlisi de Xarxes amb ArcGIS 10 / ArcGIS Pro i Network Analyst</t>
  </si>
  <si>
    <t>EOCO088PO</t>
  </si>
  <si>
    <t>Especialista en ArcGIS 10 aplicat a Enginyeria d'Energies Renovables</t>
  </si>
  <si>
    <t>EOCO089PO</t>
  </si>
  <si>
    <t>QGIS I GRASS - Nivel usuari</t>
  </si>
  <si>
    <t>EOCO09</t>
  </si>
  <si>
    <t>FONAMENTS DE DISSENY I MODELATGE D'INSTAL·LACIONS AMB REVIT M.E.P</t>
  </si>
  <si>
    <t>EOCO090PO</t>
  </si>
  <si>
    <t>QGIS I GRASS NIVEL AVANÇAT</t>
  </si>
  <si>
    <t>EOCO091PO</t>
  </si>
  <si>
    <t>ESPECIALISTA EN QGIS I GRASS (USUARI I AVANÇAT)</t>
  </si>
  <si>
    <t>EOCO092PO</t>
  </si>
  <si>
    <t>ESPECIALISTA EN QGIS APLICAT Al MEDI AMBIENT</t>
  </si>
  <si>
    <t>EOCO093PO</t>
  </si>
  <si>
    <t>Creació d'Aplicacions API de JavaScript 3.X i ArcGIS Server</t>
  </si>
  <si>
    <t>EOCO094PO</t>
  </si>
  <si>
    <t>Creació d'Aplicacions de mapes web amb la API de JavScript 4.X i ArcGIS Server</t>
  </si>
  <si>
    <t>EOCO095PO</t>
  </si>
  <si>
    <t>Especialista en Creació d'Aplicacions amb la API de JavaScript i ArcGIS Server</t>
  </si>
  <si>
    <t>EOCO096PO</t>
  </si>
  <si>
    <t>ArcObjects amb ArcGIS i Visual Studio</t>
  </si>
  <si>
    <t>EOCO097PO</t>
  </si>
  <si>
    <t>Desenvolupament de Plugins amb Python en QGIS</t>
  </si>
  <si>
    <t>EOCO098PO</t>
  </si>
  <si>
    <t>Teledetecció i GIS amb dades de satèl·lit, DRONS I LIDAR</t>
  </si>
  <si>
    <t>EOCO099PO</t>
  </si>
  <si>
    <t>TELEDETECCIÓ APLICADA A l'AGRICULTURA DE PRECISIÓ AMB DADES DE SATÈL·LIT I DRONS</t>
  </si>
  <si>
    <t>EOCO10</t>
  </si>
  <si>
    <t>INTRODUCCIÓ A l'ENTORN BIM AMB REVIT</t>
  </si>
  <si>
    <t>EOCO100PO</t>
  </si>
  <si>
    <t>ESPECIALISTA EN TELEDETECCIÓ I GIS APLICAT A l'ESTUDI DE L'AIGUA AMB QGIS I ARCGIS</t>
  </si>
  <si>
    <t>EOCO101PO</t>
  </si>
  <si>
    <t>TRACTAMENT DE DADES LIDAR AMB ARCGIS (ARCMAP) I QGIS</t>
  </si>
  <si>
    <t>EOCO102PO</t>
  </si>
  <si>
    <t>PIX4D MAPPER PRO APLICAT A la TOPOGRAFIA, ORTOIMAGEN I AGRICULTURA DE PRECISIÓ</t>
  </si>
  <si>
    <t>EOCO103PO</t>
  </si>
  <si>
    <t>PILOT DE DRONS AMB DJI PHANTOM 4 PRO (0-5 KG) AVANÇAT</t>
  </si>
  <si>
    <t>EOCO104PO</t>
  </si>
  <si>
    <t>EOCO105PO</t>
  </si>
  <si>
    <t>EOCO106PO</t>
  </si>
  <si>
    <t>EOCO107PO</t>
  </si>
  <si>
    <t>PRÀCTIC PARROT DISC PRO-AG (0-5)</t>
  </si>
  <si>
    <t>EOCO108PO</t>
  </si>
  <si>
    <t>APLICACIÓ AUTOPILOT DJI</t>
  </si>
  <si>
    <t>EOCO109PO</t>
  </si>
  <si>
    <t>EOCO11</t>
  </si>
  <si>
    <t>INTRODUCCIÓ Al TREBALL COL·LABORATIU AMB REVIT</t>
  </si>
  <si>
    <t>EOCO110PO</t>
  </si>
  <si>
    <t>Revit Nivell Usuari</t>
  </si>
  <si>
    <t>EOCO111PO</t>
  </si>
  <si>
    <t>EINA DE GESTIÓ PRIMAVERA (MODALITAT TELEFORMACIÓ)</t>
  </si>
  <si>
    <t>EOCO112PO</t>
  </si>
  <si>
    <t>Modelització Hidràulica amb HecRAS i ArcGIS 10 (GeoRAS)</t>
  </si>
  <si>
    <t>EOCO113PO</t>
  </si>
  <si>
    <t>Modelització Hidràulica Bidimensional amb IBER i ArcGIS</t>
  </si>
  <si>
    <t>EOCO114PO</t>
  </si>
  <si>
    <t>ESPECIALISTA EN QGIS APLICAT A l'ANÀLISI DE RUTES DE TRANSPORTS</t>
  </si>
  <si>
    <t>EOCO115PO</t>
  </si>
  <si>
    <t>Especialista en Desenvolupament de Sist. d'Informació Geogràfica (SIG) amb tecnologia ESRI</t>
  </si>
  <si>
    <t>EOCO116PO</t>
  </si>
  <si>
    <t>Aplicacions Web GIS amb QGIS i OpenGeo Suite</t>
  </si>
  <si>
    <t>EOCO117PO</t>
  </si>
  <si>
    <t>EOCO118PO</t>
  </si>
  <si>
    <t>Avançat de Python en ArcGIS</t>
  </si>
  <si>
    <t>EOCO119PO</t>
  </si>
  <si>
    <t>Desenvolupament d'Aplicacions Web GIS Open Source amb OpenLayers i Leaflet</t>
  </si>
  <si>
    <t>EOCO12</t>
  </si>
  <si>
    <t>MODELATGE 3D AMB AUTODESK FUSION 360</t>
  </si>
  <si>
    <t>EOCO120PO</t>
  </si>
  <si>
    <t>Desenvolupament d'Aplicacions Web GIS amb ESRI, Carto, MapBox, i Google Maps</t>
  </si>
  <si>
    <t>EOCO121PO</t>
  </si>
  <si>
    <t>PILOT DE DRONS D'ALA FIXA AMB PARROT DISC PRO-AG (0-5 KG) AVANÇAT</t>
  </si>
  <si>
    <t>EOCO122PO</t>
  </si>
  <si>
    <t>PILOT DE DRONS AMB PHATOM 4 PRO (0-5KG) I MATRICE 200(5-15kG) AVANÇAT</t>
  </si>
  <si>
    <t>EOCO123PO</t>
  </si>
  <si>
    <t>PILOT DE DRONS AMB PHATOM 4 PRO (0-5KG) I MATRICE 600 (15-25kG) AVANÇAT</t>
  </si>
  <si>
    <t>EOCO124PO</t>
  </si>
  <si>
    <t>PILOT DE DRONS AMB DJI PHATOM 4 PRO (0-5KG) I MATRICE 200 I 600 AVANÇAT</t>
  </si>
  <si>
    <t>EOCO125PO</t>
  </si>
  <si>
    <t>AUTOCAD MAP 3D APLICAT A la INTEGRACIÓ AMBIENTAL DE PROJECTES</t>
  </si>
  <si>
    <t>EOCO126PO</t>
  </si>
  <si>
    <t>IMPERMEABILITZACIÓ DE PISCINES I ZONES HUMIDES EN EDIFICACIÓ</t>
  </si>
  <si>
    <t>EOCO127PO</t>
  </si>
  <si>
    <t>OPERACIONS AMB MANIPULADOR TELESCÒPIC. PERFECCIONAMENT II</t>
  </si>
  <si>
    <t>EOCO128PO</t>
  </si>
  <si>
    <t>PRL PER A TREBALLS DE SOLDADURA</t>
  </si>
  <si>
    <t>EOCO129PO</t>
  </si>
  <si>
    <t>PRL PER A TREBALLS DE SOLDADURA. PART ESPECÍFICA</t>
  </si>
  <si>
    <t>EOCO13</t>
  </si>
  <si>
    <t>MODELATGE 3D AMB AUTODESK INVENTOR</t>
  </si>
  <si>
    <t>EOCO130PO</t>
  </si>
  <si>
    <t>PRL PER A MUNTADOR D'ESCAIOLA, PLACA DE GUIX LAMINAT I ASSIMILATS</t>
  </si>
  <si>
    <t>EOCO131PO</t>
  </si>
  <si>
    <t>PRL PER A MUNTADOR D'ESCAIOLA, PLACA DE GUIX LAMINAT I ASSIMILATS. PART ESPECÍFICA</t>
  </si>
  <si>
    <t>EOCO132PO</t>
  </si>
  <si>
    <t>PRL PER A TREBALLS DE MANTENIMENT DE MAQUINÀRIA I VEHICLES</t>
  </si>
  <si>
    <t>EOCO133PO</t>
  </si>
  <si>
    <t>PRL PER A TREBALLS DE MANTENIMENT DE MAQUINÀRIA I VEHICLES. PART ESPECÍFICA</t>
  </si>
  <si>
    <t>EOCO134PO</t>
  </si>
  <si>
    <t>EOCO135PO</t>
  </si>
  <si>
    <t>PRL PER A TREBALLS DE EJECUCION DE TUNELES I SOSTENIMENT DE LES EXCAVACIONS SUBTERRANEAS II</t>
  </si>
  <si>
    <t>EOCO136PO</t>
  </si>
  <si>
    <t>EOCO137PO</t>
  </si>
  <si>
    <t>PRL PER A TREBALLS EN XARXES DE PROVEÏMENT I SANEJAMENT I POCERIA</t>
  </si>
  <si>
    <t>EOCO138PO</t>
  </si>
  <si>
    <t>PRL PER A COMANDAMENTS INTERMEDIS EN EMPRESES DE CONSTRUCCION</t>
  </si>
  <si>
    <t>EOCO139PO</t>
  </si>
  <si>
    <t>ALLPLAN BIM PER A PROJECTES D'ARQUITECTURA I ENGINYERIA</t>
  </si>
  <si>
    <t>EOCO14</t>
  </si>
  <si>
    <t>MODELAT AMB MASSES CONCEPTUALS EN REVIT</t>
  </si>
  <si>
    <t>EOCO140PO</t>
  </si>
  <si>
    <t>LÀSER ESCÀNER APLICAT A BIM</t>
  </si>
  <si>
    <t>EOCO141PO</t>
  </si>
  <si>
    <t>AUTOCAD CIVIL 3D APLICAT A ENGINYERIA CIVIL</t>
  </si>
  <si>
    <t>EOCO142PO</t>
  </si>
  <si>
    <t>AUTOCAD CIVIL 3D APLICAT A GEOLOGIA I TOPOGRAFIA</t>
  </si>
  <si>
    <t>EOCO143PO</t>
  </si>
  <si>
    <t>INFRAWORKS: 3D SMART PROJECTS PER A ENGINYERIA CIVIL</t>
  </si>
  <si>
    <t>EOCO144PO</t>
  </si>
  <si>
    <t>ANÀLISI I GESTIÓ DE RISCOS PER AVINGUDES I INUNDACIONS</t>
  </si>
  <si>
    <t>EOCO145PO</t>
  </si>
  <si>
    <t>TELEDETECCIÓ APLICADA Al MEDI AMBIENT</t>
  </si>
  <si>
    <t>EOCO146PO</t>
  </si>
  <si>
    <t>CODI TÈCNIC DE L'EDIFICACIÓ. CTE</t>
  </si>
  <si>
    <t>EOCO147PO</t>
  </si>
  <si>
    <t>APLICACIÓ DE LA TECNOLOGIA BIM Als PREFABRICATS</t>
  </si>
  <si>
    <t>EOCO148PO</t>
  </si>
  <si>
    <t>APLICACIÓ PRÀCTICA BÀSICA DE REVIT PER A PREFABRICATS</t>
  </si>
  <si>
    <t>EOCO149PO</t>
  </si>
  <si>
    <t>APLICACIÓ PRÀCTICA AVANÇADA DE REVIT PER A PREFABRICATS</t>
  </si>
  <si>
    <t>EOCO15</t>
  </si>
  <si>
    <t>PARAMETRITZACIÓ DE FAMÍLIES AMB REVIT</t>
  </si>
  <si>
    <t>EOCO150PO</t>
  </si>
  <si>
    <t>TECNOLOGIA SATEL·LITÀRIA PER A la MILLORA DE RENDIMENTS AGRÍCOLES</t>
  </si>
  <si>
    <t>EOCO16</t>
  </si>
  <si>
    <t>SEGUIMENT I CONTROL D'OBRES A través D'APPS</t>
  </si>
  <si>
    <t>EOCO17</t>
  </si>
  <si>
    <t>INSPECCIÓ TERMOGRÀFICA D'EDIFICIS</t>
  </si>
  <si>
    <t>EOCO18</t>
  </si>
  <si>
    <t>TELEDETECCIÓ EN OBRA CIVIL I INDÚSTRIES EXTRACTIVES</t>
  </si>
  <si>
    <t>EOCO19</t>
  </si>
  <si>
    <t>APLICACIÓ DE UAS/DRONS EN EDIFICACIÓ</t>
  </si>
  <si>
    <t>EOCO20</t>
  </si>
  <si>
    <t>APLICACIÓ DE UAS/DRONS EN OBRA CIVIL I INDÚSTRIES EXTRACTIVES</t>
  </si>
  <si>
    <t>EOCO21</t>
  </si>
  <si>
    <t>Revit: maquetació de plans</t>
  </si>
  <si>
    <t>EOCQ001PO</t>
  </si>
  <si>
    <t>MECÀNICA BÀSICA APLICADA A MAQUINÀRIA DE CONSTRUCCIÓ</t>
  </si>
  <si>
    <t>EOCQ002PO</t>
  </si>
  <si>
    <t>OPERACIONS DE GRUA AUTOCARGANTE</t>
  </si>
  <si>
    <t>EOCQ003PO</t>
  </si>
  <si>
    <t>OPERADOR DE GRUA MÒBIL (CARNET TIPUS A TEÒRIC PRÀCTIC)</t>
  </si>
  <si>
    <t>EOCQ004PO</t>
  </si>
  <si>
    <t>OPERACIONS DE GRUA MÒBIL (CARN TIPUS A TEÒRIC)</t>
  </si>
  <si>
    <t>EOCQ005PO</t>
  </si>
  <si>
    <t>OPERADOR DE GRUA MÒBIL (CARN TIPUS B)</t>
  </si>
  <si>
    <t>EOCQ006PO</t>
  </si>
  <si>
    <t>OPERACIONS DE MÀQUINA RETROCARGADORA</t>
  </si>
  <si>
    <t>EOCQ007PO</t>
  </si>
  <si>
    <t>OPERACIONS DE MAQUINÀRIA AUTOPROPULSADA DE CONSTRUCCIÓ</t>
  </si>
  <si>
    <t>EOCQ008PO</t>
  </si>
  <si>
    <t>OPERACIONS DE MAQUINÀRIA DE COMPACTACIÓ. PERFECCIONAMENT</t>
  </si>
  <si>
    <t>EOCQ01</t>
  </si>
  <si>
    <t>OPERACIONS DE MANUTENCIÓ DE CÀRREGUES AMB GRUA MÒBIL AUTOPROPULSADA</t>
  </si>
  <si>
    <t>EOCQ010PO</t>
  </si>
  <si>
    <t>MANTENIMENT DE PRIMER NIVELL DE MAQUINÀRIA DE MOVIMENT DE TERRES</t>
  </si>
  <si>
    <t>EOCQ011PO</t>
  </si>
  <si>
    <t>OPERACIONS DE MAQUINÀRIA DE MOVIMENT DE TERRES</t>
  </si>
  <si>
    <t>EOCQ012PO</t>
  </si>
  <si>
    <t>SEGURETAT EN LES OPERACIONS DE MAQUINÀRIA DE MOVIMENT DE TERRES</t>
  </si>
  <si>
    <t>EOCQ015PO</t>
  </si>
  <si>
    <t>OPERACIONS DE MINICARGADORA-MINIEXCAVADORA</t>
  </si>
  <si>
    <t>EOCQ016PO</t>
  </si>
  <si>
    <t>OPERACIONS DE MANEIG I MANTENIMENT DE LA MOTONIVELADORA</t>
  </si>
  <si>
    <t>EOCQ018PO</t>
  </si>
  <si>
    <t>OPERACIONS DE MANEIG I MANTENIMENT DE LA PALA CARREGADORA</t>
  </si>
  <si>
    <t>EOCQ02</t>
  </si>
  <si>
    <t>OPERACIONS MANTENIMENT PREVENTIU I CORRECTIU GENERAL DE MAQUINÀRIA DE MOVIMENT DE TERRES</t>
  </si>
  <si>
    <t>EOCQ020PO</t>
  </si>
  <si>
    <t>OPERACIONS DE MANEIG I MANTENIMENT DE MÀQUINA EXCAVADORA</t>
  </si>
  <si>
    <t>EOCQ021PO</t>
  </si>
  <si>
    <t>OPERADOR DE MANIPULADOR TELESCÒPIC. PERFECCIONAMENT</t>
  </si>
  <si>
    <t>EOCQ022PO</t>
  </si>
  <si>
    <t>PRL PER A OPERADORS DE VEHICLES I MAQUINÀRIA DE MOVIMENT DE TERRES</t>
  </si>
  <si>
    <t>EOCQ023PO</t>
  </si>
  <si>
    <t>PRL PER A OPERADORS DE VEHICLES I MAQUINÀRIA DE MOVIMENT DE TERRES (PART ESPECÍFICA)</t>
  </si>
  <si>
    <t>EOCQ024PO</t>
  </si>
  <si>
    <t>PRL PER A OPERADORS D'EQUIPS MANUALS (PART ESPECÍFICA)</t>
  </si>
  <si>
    <t>EOCQ025PO</t>
  </si>
  <si>
    <t>RISCOS DEL PALISTA EN ACTIVITATS EXTRACTIVES D'EXTERIOR</t>
  </si>
  <si>
    <t>EOCQ026PO</t>
  </si>
  <si>
    <t>PRL PER A OPERADORS D'EQUIPS MANUALS</t>
  </si>
  <si>
    <t>EOCQ027PO</t>
  </si>
  <si>
    <t>PRL PER A TREBALLS D'OPERADORS D'EQUIPS MANUALS</t>
  </si>
  <si>
    <t>EOCQ028PO</t>
  </si>
  <si>
    <t>OPERADOR DE GRUA MOVIL (CARN TIPUS B PREVI A)</t>
  </si>
  <si>
    <t>EOCQ029PO</t>
  </si>
  <si>
    <t>OPERADOR DE GRUA MOVIL (CARN TIPUS B PRÈVIA EXPERIÈNCIA)</t>
  </si>
  <si>
    <t>EOCQ030PO</t>
  </si>
  <si>
    <t>CONTROL DE L'ACTIVITAT DEL CAMIÓ FORMIGONERA</t>
  </si>
  <si>
    <t>EOCQ031PO</t>
  </si>
  <si>
    <t>OPERACIONS AMB RETROCARGADORA. PERFECCIONAMENT</t>
  </si>
  <si>
    <t>FUSTERIA I TANCAMENTS D'ALUMINI I PVC</t>
  </si>
  <si>
    <t>FMEM17</t>
  </si>
  <si>
    <t>FMEM18</t>
  </si>
  <si>
    <t>FMEM19</t>
  </si>
  <si>
    <t>HOTA001PO</t>
  </si>
  <si>
    <t>TÈCNIQUES I PROCEDIMENTS DE NETEJA EN ALLOTJAMENTS</t>
  </si>
  <si>
    <t>HOTA002PO</t>
  </si>
  <si>
    <t>IMPLANTACIÓ MARCA Q DE QUALITAT</t>
  </si>
  <si>
    <t>HOTA003PO</t>
  </si>
  <si>
    <t>OPTIMITZACIÓ DE LA GESTIÓ D'HOTELS</t>
  </si>
  <si>
    <t>HOTA004PO</t>
  </si>
  <si>
    <t>PROTOCOLS EN HOSTALERIA</t>
  </si>
  <si>
    <t>HOTA005PO</t>
  </si>
  <si>
    <t>RECEPCIÓ I ATENCIÓ Al CLIENT</t>
  </si>
  <si>
    <t>HOTA006PO</t>
  </si>
  <si>
    <t>SERVEI DE BUGADERIA PLANXA</t>
  </si>
  <si>
    <t>HOTA007PO</t>
  </si>
  <si>
    <t>HOTA008PO</t>
  </si>
  <si>
    <t>HOTA01</t>
  </si>
  <si>
    <t>TRANSMISSIÓ DE CONFIANÇA I SEGURETAT SANITÀRIA: LA RECEPCIÓ I ATENCIÓ Al CLIENT</t>
  </si>
  <si>
    <t>HOTA02</t>
  </si>
  <si>
    <t>INNOVACIÓ EN LES TÈCNIQUES I PROCEDIMENTS DE NETEJA EN ALLOTJAMENTS DERIVADES DEL COVID-19</t>
  </si>
  <si>
    <t>HOTA03</t>
  </si>
  <si>
    <t>MOBILIARI I DECORACIÓ EN EMPRESES D'ACTIVITATS D'ALLOTJAMENT</t>
  </si>
  <si>
    <t>HOTA04</t>
  </si>
  <si>
    <t>SERVEI DE RECEPCIÓ, ATENCIÓ Al CLIENT, FACTURACIÓ I CAIXA</t>
  </si>
  <si>
    <t>HOTA05</t>
  </si>
  <si>
    <t>GESTIÓ DE RESERVES</t>
  </si>
  <si>
    <t>HOTA06</t>
  </si>
  <si>
    <t>TÈCNIQUES DE VENDA UP SELLING</t>
  </si>
  <si>
    <t>HOTA07</t>
  </si>
  <si>
    <t>REVENUE MANAGEMENT. NIVELL DE RECEPCIÓ</t>
  </si>
  <si>
    <t>HOTA08</t>
  </si>
  <si>
    <t>EQUIPS, MAQUINÀRIA, ÚTILS, EINES I PRODUCTES UTILITZATS EN LA NETEJA. DEPARTAMENT D'OPERACIONS</t>
  </si>
  <si>
    <t>HOTA09</t>
  </si>
  <si>
    <t>DE NETEJA EN APARTAMENTS TURÍSTICS</t>
  </si>
  <si>
    <t>HOTA11</t>
  </si>
  <si>
    <t>OPERACIONS DE LLENCERIA I BUGADERIA EN PISOS</t>
  </si>
  <si>
    <t>HOTA12</t>
  </si>
  <si>
    <t>TÈCNIQUES DE NETEJA I OPERACIONS DE POSADA A punt. DEPARTAMENT DE PISOS</t>
  </si>
  <si>
    <t>HOTA13</t>
  </si>
  <si>
    <t>PLANS DE CONTINGÈNCIA EN ALLOTJAMENTS I HOSTALERIA ENTORN DEL COVID-19</t>
  </si>
  <si>
    <t>HOTA14</t>
  </si>
  <si>
    <t>CONFIANÇA I SEGURETAT EN ELS ESTABLIMENTS DE RESTAURACIÓ: LA RECEPCIÓ I ATENCIÓ Al *CLIENT</t>
  </si>
  <si>
    <t>HOTA15</t>
  </si>
  <si>
    <t>TECNOLOGIES QUE DONEN SUPORT A la SOSTENIBILITAT EN ALLOTJAMENTS TURÍSTICS EN L'ERA POST *COVID</t>
  </si>
  <si>
    <t>Activitats auxiliars de neteja en allotjaments turístics per a persones amb discapacitat</t>
  </si>
  <si>
    <t>HOTJ001PO</t>
  </si>
  <si>
    <t>JOCS I PRODUCTES DEL JOC</t>
  </si>
  <si>
    <t>HOTJ01</t>
  </si>
  <si>
    <t>PROTOCOL DE MESURES HIGIÈNIC SANITÀRIES EN EL SECTOR DEL BINGO</t>
  </si>
  <si>
    <t>HOTJ02</t>
  </si>
  <si>
    <t>HABILITATS COMUNICATIVES I PREVENCIÓ PATOLOGIES DE LA VEU PER A LOCUTOR/A de BINGO</t>
  </si>
  <si>
    <t>HOTJ03</t>
  </si>
  <si>
    <t>ADMISSIÓ I CONTROL DE CLIENTS EN ESTABLIMENTS DE JOCS D'ATZAR</t>
  </si>
  <si>
    <t>HOTJ04</t>
  </si>
  <si>
    <t>PREVENCIÓ DE L'ADDICCIÓ Al JOC</t>
  </si>
  <si>
    <t>HOTJ05</t>
  </si>
  <si>
    <t>JOC RESPONSABLE</t>
  </si>
  <si>
    <t>HOTJ06</t>
  </si>
  <si>
    <t>VENDA DE CARTONS I PAGAMENT DE PREMIS EN SALES DE BINGO</t>
  </si>
  <si>
    <t>HOTR001PO</t>
  </si>
  <si>
    <t>ANALISI SENSORIAL DE VINS</t>
  </si>
  <si>
    <t>HOTR002PO</t>
  </si>
  <si>
    <t>APROVISIONAMENT DE MATÈRIES PRIMERES EN CUINA</t>
  </si>
  <si>
    <t>HOTR003PO</t>
  </si>
  <si>
    <t>ELABORACIONS BÀSIQUES DE CUINA</t>
  </si>
  <si>
    <t>HOTR004PO</t>
  </si>
  <si>
    <t>SERVEIS BÀSICS DE BARRA EN RESTAURACIÓ</t>
  </si>
  <si>
    <t>HOTR005PO</t>
  </si>
  <si>
    <t>SERVEIS BÀSICS DE SALA EN RESTAURACIÓ</t>
  </si>
  <si>
    <t>HOTR006PO</t>
  </si>
  <si>
    <t>APLICACIÓ DE FONAMENTS BÀSICS EN CUINA</t>
  </si>
  <si>
    <t>HOTR007PO</t>
  </si>
  <si>
    <t>CUINA AL BUIT</t>
  </si>
  <si>
    <t>HOTR009PO</t>
  </si>
  <si>
    <t>CUINA COL·LECTIVA</t>
  </si>
  <si>
    <t>HOTR01</t>
  </si>
  <si>
    <t>ATENCIÓ Al CLIENT EN HOSTALERIA</t>
  </si>
  <si>
    <t>HOTR010PO</t>
  </si>
  <si>
    <t>CUINA CREATIVA I D'AUTOR</t>
  </si>
  <si>
    <t>HOTR011PO</t>
  </si>
  <si>
    <t>CUINA DE LA PASTA, ARROSSOS, LLEGUM I HORTALISSES</t>
  </si>
  <si>
    <t>HOTR012PO</t>
  </si>
  <si>
    <t>TÈCNIQUES CULINÀRIES PER A PEIXOS, CRUSTACIS I MOL·LUSCOS</t>
  </si>
  <si>
    <t>HOTR013PO</t>
  </si>
  <si>
    <t>SISTEMA DE LÍNIA FREDA EN CUINA</t>
  </si>
  <si>
    <t>HOTR014PO</t>
  </si>
  <si>
    <t>RECEPTES I TÈCNIQUES DE LA CUINA EN MINIATURA</t>
  </si>
  <si>
    <t>HOTR015PO</t>
  </si>
  <si>
    <t>CUINA INTERNACIONAL</t>
  </si>
  <si>
    <t>HOTR016PO</t>
  </si>
  <si>
    <t>CUINA ITALIANA</t>
  </si>
  <si>
    <t>HOTR017PO</t>
  </si>
  <si>
    <t>CUINA MEDITERRÀNEA</t>
  </si>
  <si>
    <t>HOTR019PO</t>
  </si>
  <si>
    <t>CUINA MOLECULAR: FONAMENTS SOBRE LES TÈCNIQUES UTILITZADES</t>
  </si>
  <si>
    <t>Activitats auxiliars de cuina per a persones amb discapacitat intel·lectual</t>
  </si>
  <si>
    <t>HOTR02</t>
  </si>
  <si>
    <t>ALIMENTS D'ARAGÓ I LA SEVA QUALITAT DIFERENCIADA</t>
  </si>
  <si>
    <t>HOTR020PO</t>
  </si>
  <si>
    <t>CUINA PER A CELÍACS</t>
  </si>
  <si>
    <t>HOTR021PO</t>
  </si>
  <si>
    <t>CUINA SANA</t>
  </si>
  <si>
    <t>HOTR022PO</t>
  </si>
  <si>
    <t>CUINA VEGETARIANA</t>
  </si>
  <si>
    <t>HOTR023PO</t>
  </si>
  <si>
    <t>COCTELERIA</t>
  </si>
  <si>
    <t>HOTR024PO</t>
  </si>
  <si>
    <t>CORT I TAST DE PERNIL.</t>
  </si>
  <si>
    <t>HOTR025PO</t>
  </si>
  <si>
    <t>CREACIÓ DE CARTES I*MENUS</t>
  </si>
  <si>
    <t>HOTR026PO</t>
  </si>
  <si>
    <t>DECORACIÓ I EXPOSICIÓ DE PLATS</t>
  </si>
  <si>
    <t>HOTR027PO</t>
  </si>
  <si>
    <t>DEGUSTACIÓ DE BEGUDES</t>
  </si>
  <si>
    <t>HOTR028PO</t>
  </si>
  <si>
    <t>UTILITZACIÓ CULINÀRIA DE L'ARRÒS</t>
  </si>
  <si>
    <t>HOTR029PO</t>
  </si>
  <si>
    <t>EL SERVEI DE MENJARS EN CENTRES SANITARIS I SOCIOSANITARIS</t>
  </si>
  <si>
    <t>HOTR03</t>
  </si>
  <si>
    <t>ELABORACIONS SENZILLES DE CUINA, PLATS COMBINATS, TAPES, *PINCHOS I CANAPÈS</t>
  </si>
  <si>
    <t>HOTR032PO</t>
  </si>
  <si>
    <t>ELABORACION DE PLATS COMBINATS</t>
  </si>
  <si>
    <t>HOTR033PO</t>
  </si>
  <si>
    <t>ELABORACIONS BÀSIQUES PER A PASTISSERIA I REPOSTERIA</t>
  </si>
  <si>
    <t>HOTR035PO</t>
  </si>
  <si>
    <t>ENOLOGIA, LICORS I AIGUARDENTS</t>
  </si>
  <si>
    <t>HOTR036PO</t>
  </si>
  <si>
    <t>TÈCNIQUES EN ENOLOGIA, LICORS I AIGUARDENTS</t>
  </si>
  <si>
    <t>HOTR037PO</t>
  </si>
  <si>
    <t>ESCULPIT DE FRUITES I VERDURES</t>
  </si>
  <si>
    <t>HOTR039PO</t>
  </si>
  <si>
    <t>APROVISIONAMENT I EMMAGATZEMATGE EN CUINA:FONAMENTS PER A LA SEVA GESTIÓ.</t>
  </si>
  <si>
    <t>HOTR04</t>
  </si>
  <si>
    <t>GUARNICIONS I PRESENTACIONS CULINÀRIES</t>
  </si>
  <si>
    <t>HOTR040PO</t>
  </si>
  <si>
    <t>GESTIÓ DE LA RESTAURACIÓ</t>
  </si>
  <si>
    <t>HOTR041PO</t>
  </si>
  <si>
    <t>GESTIÓ DEL BAR-*CAFETERIA</t>
  </si>
  <si>
    <t>HOTR042PO</t>
  </si>
  <si>
    <t>GESTIÓ EN RESTAURACIÓ: DISSENY EN PROCÉS DE SERVEI</t>
  </si>
  <si>
    <t>HOTR043PO</t>
  </si>
  <si>
    <t>HOTR044PO</t>
  </si>
  <si>
    <t>INTRODUCCIÓ A la GESTIÓ ECONÒMICA-FINANCERA DEL RESTAURANT</t>
  </si>
  <si>
    <t>HOTR046PO</t>
  </si>
  <si>
    <t>LA CUINA DE CARN, OCELLS I CAÇA:ANÀLISI DE TÈCNIQUES CULINÀRIES</t>
  </si>
  <si>
    <t>HOTR048PO</t>
  </si>
  <si>
    <t>INNOVACIÓ EN LA CUINA</t>
  </si>
  <si>
    <t>HOTR05</t>
  </si>
  <si>
    <t xml:space="preserve">TÈCNIQUES CULINÀRIES: ELABORACIONS  BÀSIQUES DE MÚLTIPLES APLICACIONS: SALSES, FONS, </t>
  </si>
  <si>
    <t>HOTR050PO</t>
  </si>
  <si>
    <t>LOGÍSTICA EN BAR: APROVISIONAMENT I MAGATZEMATGE D'ALIMENTS I BEGUDES</t>
  </si>
  <si>
    <t>HOTR051PO</t>
  </si>
  <si>
    <t>LOGÍSTICA EN LA CUINA: APROVISIONAMENT DE MATÈRIES PRIMERES</t>
  </si>
  <si>
    <t>HOTR052PO</t>
  </si>
  <si>
    <t>HABILITATS I COMPETÈNCIES EN LA GESTIÓ DEL SERVEI DE SALA EN RESTAURACIÓ</t>
  </si>
  <si>
    <t>HOTR053PO</t>
  </si>
  <si>
    <t>OFERTES *GASTRONOMICAS: DISSENY I *COMERCIALIZACION</t>
  </si>
  <si>
    <t>HOTR054PO</t>
  </si>
  <si>
    <t>PASTISSERIA: POSTRES PER A RESTAURACIÓ</t>
  </si>
  <si>
    <t>HOTR055PO</t>
  </si>
  <si>
    <t>PLANIFICACIÓ DE MENÚS I DIETES ESPECIALS.</t>
  </si>
  <si>
    <t>HOTR056PO</t>
  </si>
  <si>
    <t>PREELABORACIÓ I CONSERVACIÓ D'ALIMENTS</t>
  </si>
  <si>
    <t>HOTR057PO</t>
  </si>
  <si>
    <t>PREPARACIÓ D'APERITIUS</t>
  </si>
  <si>
    <t>HOTR058PO</t>
  </si>
  <si>
    <t>PREPARACIÓ DE BUFET</t>
  </si>
  <si>
    <t>HOTR059PO</t>
  </si>
  <si>
    <t>EVOLUCIÓ DE LES TECNOLOGIES I TÈCNIQUES CULINÀRIES</t>
  </si>
  <si>
    <t>HOTR06</t>
  </si>
  <si>
    <t>PREPARACIONS CULINÀRIES A base de CARNES</t>
  </si>
  <si>
    <t>HOTR060PO</t>
  </si>
  <si>
    <t>PRODUCTES DE PASTISSERIA I REPOSTERIA</t>
  </si>
  <si>
    <t>HOTR061PO</t>
  </si>
  <si>
    <t>HABILITATS I COMPETÈNCIES EN LA DIRECCIÓ DE CUINA</t>
  </si>
  <si>
    <t>HOTR062PO</t>
  </si>
  <si>
    <t>SALSES FRIAS I CALENTS</t>
  </si>
  <si>
    <t>HOTR063PO</t>
  </si>
  <si>
    <t>SERVEI DE SERVEI D'ÀPATS</t>
  </si>
  <si>
    <t>HOTR064PO</t>
  </si>
  <si>
    <t>SERVEI EN RESTAURANT I BARS</t>
  </si>
  <si>
    <t>HOTR065PO</t>
  </si>
  <si>
    <t>SERVEI ESPECIALITZAT EN VINS</t>
  </si>
  <si>
    <t>HOTR066PO</t>
  </si>
  <si>
    <t>RESTAURACIÓ ORGANITZADA: ANÀLISI DE RESULTATS FINANCERS I PROPOSTES DE MILLORES</t>
  </si>
  <si>
    <t>HOTR067PO</t>
  </si>
  <si>
    <t>SUPERVISIÓ DE TASQUES DE CUINA DE LA RESTAURACIÓ ORGANITZADA</t>
  </si>
  <si>
    <t>HOTR068PO</t>
  </si>
  <si>
    <t>APLICACIÓ DE PROCEDIMENT I NORMATIVA D'EMPRESA EN LA RESTAURACIÓ MODERNA</t>
  </si>
  <si>
    <t>HOTR069PO</t>
  </si>
  <si>
    <t>CUINA ARAGONESA</t>
  </si>
  <si>
    <t>HOTR07</t>
  </si>
  <si>
    <t>PREPARACIONS CULINÀRIES A base de PEIXOS I MARISCOS</t>
  </si>
  <si>
    <t>HOTR070PO</t>
  </si>
  <si>
    <t>CUINA DE CAÇA,BOLETS I TÒFONES</t>
  </si>
  <si>
    <t>HOTR071PO</t>
  </si>
  <si>
    <t>IDENTIFICACIÓ DE AL·LERGENS I MANIPULACIÓ D'ALIMENTS EN ESTABLIMENTS DE'HOSTELERIA I RE</t>
  </si>
  <si>
    <t>HOTR072PO</t>
  </si>
  <si>
    <t>TAST I MARIDATGE DE CERVESES</t>
  </si>
  <si>
    <t>HOTR073PO</t>
  </si>
  <si>
    <t>EL VI NAVARRO AL SERVEI DE L'HOSTALERIA (INICIACIÓ)</t>
  </si>
  <si>
    <t>HOTR074PO</t>
  </si>
  <si>
    <t>VINS DEL MÓN.NIVELL AVANÇAT</t>
  </si>
  <si>
    <t>HOTR075PO</t>
  </si>
  <si>
    <t>ORGANITZACIÓ DE BANQUETS</t>
  </si>
  <si>
    <t>HOTR076PO</t>
  </si>
  <si>
    <t>CUINA BÀSICA</t>
  </si>
  <si>
    <t>HOTR077PO</t>
  </si>
  <si>
    <t>CUINA PER A RESTAURACÓN COL·LECTIVA I</t>
  </si>
  <si>
    <t>HOTR078PO</t>
  </si>
  <si>
    <t>HOTR079PO</t>
  </si>
  <si>
    <t>HOTR08</t>
  </si>
  <si>
    <t>PREPARACIONS CULINÀRIES A base d'OCELLS, CAÇA I DESPULLES</t>
  </si>
  <si>
    <t>HOTR080PO</t>
  </si>
  <si>
    <t>HOTR081PO</t>
  </si>
  <si>
    <t>HOTR082PO</t>
  </si>
  <si>
    <t>CUINA MOLECULAR FONAMENTS SOBRE LES TÈCNIQUES UTILITZADES</t>
  </si>
  <si>
    <t>HOTR083PO</t>
  </si>
  <si>
    <t>HOTR09</t>
  </si>
  <si>
    <t>PREPARACIONS CULINÀRIES A base de LLEGUMS SECS</t>
  </si>
  <si>
    <t>HOTR11</t>
  </si>
  <si>
    <t>PREPARACIONS CULINÀRIES A base d'OUS</t>
  </si>
  <si>
    <t>HOTR12</t>
  </si>
  <si>
    <t>PREPARACIONS CULINÀRIES A base d'ARROSSOS</t>
  </si>
  <si>
    <t>HOTR13</t>
  </si>
  <si>
    <t>PREPARACIONS CULINÀRIES A base d'HORTALISSES</t>
  </si>
  <si>
    <t>HOTR14</t>
  </si>
  <si>
    <t>DISSENY, PLANIFICACIÓ I ELABORACIÓ DE MENÚS PER A POBLACIÓ INFANTIL</t>
  </si>
  <si>
    <t>HOTR15</t>
  </si>
  <si>
    <t>DISSENY, PLANIFICACIÓ I ELABORACIÓ DE MENÚS PER A POBLACIÓ ADULTA</t>
  </si>
  <si>
    <t>HOTR16</t>
  </si>
  <si>
    <t>SERVEI DE MENJARS EN BARRA I SALA</t>
  </si>
  <si>
    <t>HOTR17</t>
  </si>
  <si>
    <t>SERVEI DE BEGUDES EN BARRA I SALA</t>
  </si>
  <si>
    <t>HOTR18</t>
  </si>
  <si>
    <t>ELABORACIONS GASTRONÒMIQUES A la VISTA DEL CLIENT. PLATS MINUT</t>
  </si>
  <si>
    <t>HOTR19</t>
  </si>
  <si>
    <t>DESESPINAT I TRINXAT DE PEIXOS I MARISCOS</t>
  </si>
  <si>
    <t>HOTR21</t>
  </si>
  <si>
    <t>TRINXAT DE CARNES I OCELLS</t>
  </si>
  <si>
    <t>HOTR22</t>
  </si>
  <si>
    <t>PELAT I TALLAT DE FRUITES VISTA Al CLIENT</t>
  </si>
  <si>
    <t>HOTR23</t>
  </si>
  <si>
    <t>HOTR24</t>
  </si>
  <si>
    <t>PREVENCIÓ DE RISCOS PSICOSOCIALS DERIVATS DE L'ATENCIÓ Al CLIENT EN CRISI SANITÀRIA</t>
  </si>
  <si>
    <t>HOTR25</t>
  </si>
  <si>
    <t>MESURES PREVENTIVES EN EL REPARTIMENT I RECOLLIDA DE COMANDES EN ACTIVITATS DE RESTAURACIÓ</t>
  </si>
  <si>
    <t>HOTR26</t>
  </si>
  <si>
    <t>SERVEIS BÀSICS DE BARRA I SALA EN RESTAURACIÓ -</t>
  </si>
  <si>
    <t>PREPARACIÓ I PRESENTACIÓ DE BEGUDES</t>
  </si>
  <si>
    <t>HOTR28</t>
  </si>
  <si>
    <t>DISSENY D'OFERTES GASTRONOMIQUESS MENUS, CARTES, BANQUETS I ALTRES</t>
  </si>
  <si>
    <t>Operacions auxiliars de pastisseria per a persones amb discapacitat</t>
  </si>
  <si>
    <t>HOTR29</t>
  </si>
  <si>
    <t>OPERACIONS BÀSIQUES D'APROVISIONAMENT I CONSERVACIÓ CULINÀRIES</t>
  </si>
  <si>
    <t>Operacions auxiliars de restauració per a persones amb discapacitat</t>
  </si>
  <si>
    <t>HOTR31</t>
  </si>
  <si>
    <t>NETEJA I MANTENIMENT D'INSTAL·LACIONS I EQUIPS EN CUINA</t>
  </si>
  <si>
    <t>HOTR32</t>
  </si>
  <si>
    <t>APROVISIONAMENT EN RESTAURACIÓ</t>
  </si>
  <si>
    <t>HOTR33</t>
  </si>
  <si>
    <t>*PREPARACION PER Al SERVEI EN CUINES</t>
  </si>
  <si>
    <t>HOTR34</t>
  </si>
  <si>
    <t>PRESERVEI EN RESTAURACIÓ</t>
  </si>
  <si>
    <t>HOTR35</t>
  </si>
  <si>
    <t>NOVES TÈCNIQUES DE NETEJA I DESINFECCIÓ EN RESTAURACIÓ</t>
  </si>
  <si>
    <t>HOTR36</t>
  </si>
  <si>
    <t>ELABORACIONS DE BASE I MÈTODES DE CUINAT. SALSES I FONS</t>
  </si>
  <si>
    <t>HOTR37</t>
  </si>
  <si>
    <t>ATENCIÓ Al CLIENT EN RESTAURACIÓ</t>
  </si>
  <si>
    <t>HOTR38</t>
  </si>
  <si>
    <t>BONES PRÀCTIQUES AMBIENTALS EN HOSTALERIA</t>
  </si>
  <si>
    <t>HOTR39</t>
  </si>
  <si>
    <t>OPORTUNITATS I FEBLESES DE L'HOSTALERIA DAVANT EL COVID-19</t>
  </si>
  <si>
    <t>HOTR43</t>
  </si>
  <si>
    <t>COMUNICACIÓ Al CLIENT DE LA INFORMACIÓ SOBRE AL·LERGÒGENS</t>
  </si>
  <si>
    <t>HOTR44</t>
  </si>
  <si>
    <t>PROCEDIMENTS DE SALA EN RESTAURACIÓ - PROTECCIÓ GLOBAL ENFRONT DEL *COVID.19</t>
  </si>
  <si>
    <t>HOTR45</t>
  </si>
  <si>
    <t>CUINA TRADICIONAL ESPANYOLA</t>
  </si>
  <si>
    <t>HOTR46</t>
  </si>
  <si>
    <t>LA CUINA DE TEMPORADA</t>
  </si>
  <si>
    <t>HOTR47</t>
  </si>
  <si>
    <t>BUFET. UNA NOVA PERSPECTIVA</t>
  </si>
  <si>
    <t>HOTR48</t>
  </si>
  <si>
    <t>TERMINOLOGIA ESPECÍFICA DEL RESTAURANT EN ANGLÈS</t>
  </si>
  <si>
    <t>HOTR49</t>
  </si>
  <si>
    <t>ESTRATÈGIES PER A MANTENIR EL NEGOCI (OPTIMITZAR ESPAI)</t>
  </si>
  <si>
    <t>HOTR51</t>
  </si>
  <si>
    <t>CUINA I RESTAURACIÓ BÀSICA</t>
  </si>
  <si>
    <t>HOTR52</t>
  </si>
  <si>
    <t>ASSISTÈNCIA POLIVALENT EN BARRA I SALA</t>
  </si>
  <si>
    <t>Postres d'*avantguarda</t>
  </si>
  <si>
    <t>HOTR54</t>
  </si>
  <si>
    <t>POSTRES D'AVANTGUARDA</t>
  </si>
  <si>
    <t>HOTR55</t>
  </si>
  <si>
    <t>PROCEDIMENTS BÀSICS EN EL SERVEI DE CUINA</t>
  </si>
  <si>
    <t>HOTR56</t>
  </si>
  <si>
    <t>PROCEDIMENTS BÀSICS EN EL SERVEI DE SALA</t>
  </si>
  <si>
    <t>HOTT001PO</t>
  </si>
  <si>
    <t>*AMADEUS</t>
  </si>
  <si>
    <t>HOTT002PO</t>
  </si>
  <si>
    <t>ANIMACIÓ TURÍSTICA</t>
  </si>
  <si>
    <t>HOTT003PO</t>
  </si>
  <si>
    <t>COMERCIALITZACIÓ DE PRODUCTES TURÍSTICS</t>
  </si>
  <si>
    <t>HOTT004PO</t>
  </si>
  <si>
    <t>*GESTION DE SISTEMES DE *DISTRIBUCION GLOBAL (*GDS)</t>
  </si>
  <si>
    <t>HOTT006PO</t>
  </si>
  <si>
    <t>PROMOCIÓ I VENDA DE SERVEIS TURÍSTICS</t>
  </si>
  <si>
    <t>HOTT007PO</t>
  </si>
  <si>
    <t>PROTOCOL EN ESDEVENIMENTS *TURISTICOS</t>
  </si>
  <si>
    <t>HOTT008PO</t>
  </si>
  <si>
    <t>RESERVES AÈRIES</t>
  </si>
  <si>
    <t>HOTT009PO</t>
  </si>
  <si>
    <t>RESERVES DE COTXES TRANSACCIONAL</t>
  </si>
  <si>
    <t>HOTT01</t>
  </si>
  <si>
    <t>ACCIONS BÀSIQUES ENFRONT DE LA COVID-19 EN TURISME I HOSTALERIA</t>
  </si>
  <si>
    <t>HOTT010PO</t>
  </si>
  <si>
    <t>RESERVES D'HOTELS TRANSACCIONAL</t>
  </si>
  <si>
    <t>HOTT02</t>
  </si>
  <si>
    <t>TECNOLOGIES QUE DONEN SUPORT A l'ECONOMIA CIRCULAR EN ALLOTJAMENTS TURÍSTICS EN L'ERA POST *COVID</t>
  </si>
  <si>
    <t>HOTT03</t>
  </si>
  <si>
    <t>PROTOCOL DE PROTECCIÓ I SEGURETAT EN L'ORGANITZACIÓ D'ESDEVENIMENTS</t>
  </si>
  <si>
    <t>HOTT04</t>
  </si>
  <si>
    <t>TANCAMENT D'OPERACIONS DE VENDA EN EL SECTOR D'AGÈNCIES DE VIATGES</t>
  </si>
  <si>
    <t>HOTT05</t>
  </si>
  <si>
    <t>PLATAFORMES EN LÍNIA DE LLOGUER DE VEHICLES</t>
  </si>
  <si>
    <t>HOTT06</t>
  </si>
  <si>
    <t>GESTIÓ MULTICANAL EN LES AGÈNCIES DE VIATGES</t>
  </si>
  <si>
    <t>HOTU001PO</t>
  </si>
  <si>
    <t>ECOTURISME</t>
  </si>
  <si>
    <t>IEXD01</t>
  </si>
  <si>
    <t>DISSENY I *PROTOTIPAJE DE PECES 2D PER A la INDÚSTRIA DE LA PEDRA I DERIVATS</t>
  </si>
  <si>
    <t>IEXD02</t>
  </si>
  <si>
    <t>MODELATGE DE PECES EN 3D PER A la INDÚSTRIA DE LA PEDRA I DERIVATS</t>
  </si>
  <si>
    <t>IEXD03</t>
  </si>
  <si>
    <t>PROGRAMACIÓ *CAD-CAM DE SÒLIDS 3D I MANEIG DE MÀQUINES DE *CNC PER A la FABRICACIÓ DE PRODUCTES</t>
  </si>
  <si>
    <t>IEXD04</t>
  </si>
  <si>
    <t>*PROGRAMACION *CAD-CAM DE *MAQUINAS DE *CNC PER Al _L DISSENY I *ELABORAC DE *PROD *PIED NATURAL I *DERI</t>
  </si>
  <si>
    <t>IEXD05</t>
  </si>
  <si>
    <t>PROGRAMACIÓ I MANEIG DE MÀQUINES DE TALL AMB AIGUA A ALTA PRESSIÓ PER A l'ELABORACIÓ DE *PRODUC</t>
  </si>
  <si>
    <t>IEXD06</t>
  </si>
  <si>
    <t>FORMACIÓ PREVENTIVA EN OPERACIONS DE PLANTES DE ROQUES ORNAMENTALS</t>
  </si>
  <si>
    <t>IEXD07</t>
  </si>
  <si>
    <t>INTERPRETACIÓ DE PLANS EN LA INDÚSTRIA DE LA PEDRA NATURAL I DERIVATS</t>
  </si>
  <si>
    <t>IEXD08</t>
  </si>
  <si>
    <t>PROCESSOS PRODUCTIUS EN LA INDÚSTRIA DE LA PEDRA NATURAL I DERIVATS</t>
  </si>
  <si>
    <t>IEXD09</t>
  </si>
  <si>
    <t>CORT DE BLOCS I TAULES DE PEDRA NATURAL I DERIVATS</t>
  </si>
  <si>
    <t>IEXD10</t>
  </si>
  <si>
    <t>TRACTAMENTS SUPERFICIALS APLICATS A la PEDRA NATURAL I DERIVATS</t>
  </si>
  <si>
    <t>IEXD11</t>
  </si>
  <si>
    <t>MECANITZATS DE PECES DE PEDRA NATURAL I DERIVATS AMB CENTRES DE CONTROL NUMÈRIC</t>
  </si>
  <si>
    <t>IEXD12</t>
  </si>
  <si>
    <t>ELABORACIÓ INDUSTRIAL DE PECES DE PEDRA NATURAL I DERIVATS</t>
  </si>
  <si>
    <t>IEXD13</t>
  </si>
  <si>
    <t>TÈCNIQUES VOLUMÈTRIQUES DE MODELATGE I MODELAT APLICADES A la PEDRA NATURAL I DERIVATS</t>
  </si>
  <si>
    <t>IEXD14</t>
  </si>
  <si>
    <t>PROCESSOS DE PROGRAMACIÓ I MECANITZAT AMB MÀQUINES DE *CNC PER A la INDÚSTRIA DE LA PEDRA I *DERIV</t>
  </si>
  <si>
    <t>IEXD15</t>
  </si>
  <si>
    <t>REPRODUCCIÓ TÈCNICA DE TALLA ARTÍSTICA, ARTESANAL I INDUSTRIAL DE LA PEDRA NATURAL I DERIVATS</t>
  </si>
  <si>
    <t>IEXM001PO</t>
  </si>
  <si>
    <t>FORMACIÓ PREVENTIVA OPERADOR EN ACTIVITATS EXTRACTIVES D'INTERIOR</t>
  </si>
  <si>
    <t>IEXM002PO</t>
  </si>
  <si>
    <t>FORMACIÓ PREVENTIVA OPERADOR MANTENIMENT MECÀNIC I/O ELÈCTRIC EN ACTIVITATS D'EXTERIOR</t>
  </si>
  <si>
    <t>IEXM003PO</t>
  </si>
  <si>
    <t>OPERADORS MANTENIMENT MECÀNIC I/O ELÈCTRIC (INTERIOR/EXTERIOR)-MIXTA</t>
  </si>
  <si>
    <t>IEXM004PO</t>
  </si>
  <si>
    <t>FORMACIÓ *PREV. *MANTENIM. MECÀNIC I O *ELECTRICO PLANTES DE TRACTAMENT I BENEFICI DE MINERALS</t>
  </si>
  <si>
    <t>IEXM005PO</t>
  </si>
  <si>
    <t>FORMACIÓ PREVENTIVA OPERADOR EN ACTIVITATS EXTRACTIVES D'EXTERIOR</t>
  </si>
  <si>
    <t>IEXM006PO</t>
  </si>
  <si>
    <t>FORMACIÓ PREVENTIVA D'OPERADOR DE CAMIÓ EN ACTIVITATS EXTRACTIVES D'EXTERIOR (INICIAL)</t>
  </si>
  <si>
    <t>IEXM007PO</t>
  </si>
  <si>
    <t>FORMACIÓ PREVENTIVA D'OPERADOR DE CAMIÓ EN ACTIVITATS EXTRACTIVES D'EXTERIOR (RECICLATGE)</t>
  </si>
  <si>
    <t>IEXM01</t>
  </si>
  <si>
    <t>CAPACITACIÓ *TECNICA D'ARTILLER BÀSIC</t>
  </si>
  <si>
    <t>IEXM02</t>
  </si>
  <si>
    <t>GESTIÓ DE RESIDUS EN LES ACTIVITATS MINERES</t>
  </si>
  <si>
    <t>IEXM03</t>
  </si>
  <si>
    <t>MODELITZACIÓ GEOLÒGICA</t>
  </si>
  <si>
    <t>IEXM04</t>
  </si>
  <si>
    <t>PLANIFICACIÓ D'EXPLOTACIONS MINERES</t>
  </si>
  <si>
    <t>IEXM05</t>
  </si>
  <si>
    <t>MANEIG I MANTENIMENT DE LA RETROEXCAVADORA EN OBRA CIVIL I MINERIA</t>
  </si>
  <si>
    <t>IEXM06</t>
  </si>
  <si>
    <t>MANEIG I MANTENIMENT DEL DÚMPER/BOLQUET EN OBRA CIVIL I MINERIA</t>
  </si>
  <si>
    <t>IEXM07</t>
  </si>
  <si>
    <t>MANEIG I MANTENIMENT DE LA PALA CARREGADORA EN OBRA CIVIL I MINERIA</t>
  </si>
  <si>
    <t>IFCD001PO</t>
  </si>
  <si>
    <t>AJAX I JAVA PER A DESENVOLUPAMENT D'INTERFÍCIES WEB *RIA</t>
  </si>
  <si>
    <t>IFCD002PO</t>
  </si>
  <si>
    <t>ANÀLISIS EN CODI *BDD I *TDD</t>
  </si>
  <si>
    <t>IFCD003PO</t>
  </si>
  <si>
    <t>ANALISTA PROGRAMADOR **COBOL</t>
  </si>
  <si>
    <t>IFCD004PO</t>
  </si>
  <si>
    <t>ANÀLISI I PROGRAMACIÓ EN JAVA</t>
  </si>
  <si>
    <t>IFCD005PO</t>
  </si>
  <si>
    <t>*ANALYSIS &amp; *DESIGN DB2: DISSENY DE BASE DE DADES RELACIONALS</t>
  </si>
  <si>
    <t>IFCD006PO</t>
  </si>
  <si>
    <t>APLICACIONS JAVA (J2EE)</t>
  </si>
  <si>
    <t>IFCD007PO</t>
  </si>
  <si>
    <t>BIOINFORMÀTICA APLICADA Al DESENVOLUPAMENT DE MEDICAMENTS</t>
  </si>
  <si>
    <t>IFCD008PO</t>
  </si>
  <si>
    <t>*BORLAND</t>
  </si>
  <si>
    <t>IFCD009PO</t>
  </si>
  <si>
    <t>GESTIÓ DE CONTINGUTS DIGITALS</t>
  </si>
  <si>
    <t>IFCD01</t>
  </si>
  <si>
    <t>ADMINISTRACIÓ DE BASES DE DADES *ORACLE</t>
  </si>
  <si>
    <t>IFCD010PO</t>
  </si>
  <si>
    <t>INICIACIÓ A la CREACIÓ DE PÀGINES WEB</t>
  </si>
  <si>
    <t>IFCD011PO</t>
  </si>
  <si>
    <t>DESENVOLUPAMENT DE PÀGINES WEB *CSS I JOOMLA</t>
  </si>
  <si>
    <t>IFCD012PO</t>
  </si>
  <si>
    <t>DATA *MINING: PRINCIPIS I APLICACIONS</t>
  </si>
  <si>
    <t>IFCD013PO</t>
  </si>
  <si>
    <t>DATA *WAREHOUSE *BUSINESS *INTELLIGENCE</t>
  </si>
  <si>
    <t>IFCD015PO</t>
  </si>
  <si>
    <t>APLICACIONS DE *ORACLE PER A *DATAMINING I *BIG DATA</t>
  </si>
  <si>
    <t>IFCD016PO</t>
  </si>
  <si>
    <t>DESENVOLUPAMENT D'APLICACIONS AMB JAVA *SERVER *FACE</t>
  </si>
  <si>
    <t>IFCD017PO</t>
  </si>
  <si>
    <t>DESENVOLUPAMENT D'APLICACIONS PER A INTERNET I DISPOSITIUS MÒBILS</t>
  </si>
  <si>
    <t>IFCD018PO</t>
  </si>
  <si>
    <t>DESENVOLUPAMENT D'APLICACIONS WEB AMB ASP.NET</t>
  </si>
  <si>
    <t>IFCD019PO</t>
  </si>
  <si>
    <t>DISSENY TÈCNIC I FUNCIONAL DE PROGRAMARI</t>
  </si>
  <si>
    <t>IFCD02</t>
  </si>
  <si>
    <t>ADMINISTRACIÓ DE *BUSINESS *INTELLIGENCE I *DATAWAREHOUSING</t>
  </si>
  <si>
    <t>IFCD020PO</t>
  </si>
  <si>
    <t>DISSENY WEB AMB FLAIX ANIMACIONS I</t>
  </si>
  <si>
    <t>IFCD021PO</t>
  </si>
  <si>
    <t>DISSENY WEB AMB FLAIX ANIMACIONS</t>
  </si>
  <si>
    <t>IFCD022PO</t>
  </si>
  <si>
    <t>DESENVOLUPAMENT WEB PER A COMERÇ ELECTRÒNIC</t>
  </si>
  <si>
    <t>IFCD023PO</t>
  </si>
  <si>
    <t>EXPERT WEB I MULTIMÈDIA PER A E-*COMMERCE II</t>
  </si>
  <si>
    <t>IFCD024PO</t>
  </si>
  <si>
    <t>GESTIÓ AMB *MAVEN DE PROJECTE JAVA</t>
  </si>
  <si>
    <t>IFCD026PO</t>
  </si>
  <si>
    <t>GESTOR DE PROJECTES (MS *PROJECT)</t>
  </si>
  <si>
    <t>IFCD027PO</t>
  </si>
  <si>
    <t>GESTOR DE XARXES</t>
  </si>
  <si>
    <t>IFCD028PO</t>
  </si>
  <si>
    <t>GENERACIÓ DE CONTINGUTS DIGITALS EN IPAD AMB *IBOOKS *AUTHOR</t>
  </si>
  <si>
    <t>IFCD029PO</t>
  </si>
  <si>
    <t>ENGINYERIA DE PROGRAMARI AVANÇADA</t>
  </si>
  <si>
    <t>IFCD03</t>
  </si>
  <si>
    <t>ADMINISTRACIÓ DE SISTEMES *SOLARIS I *ORACLE LINUX AMB *SHELLSCRIPT</t>
  </si>
  <si>
    <t>IFCD030PO</t>
  </si>
  <si>
    <t>DISSENY DE PROVES DE *SOTFWARE</t>
  </si>
  <si>
    <t>IFCD031PO</t>
  </si>
  <si>
    <t>DESENVOLUPAMENT DE SERVEIS WEB</t>
  </si>
  <si>
    <t>IFCD032PO</t>
  </si>
  <si>
    <t>JAKARTA *STRUTS I *JDBC_*BI PER A DESENVOLUPAMENT WEB</t>
  </si>
  <si>
    <t>IFCD033PO</t>
  </si>
  <si>
    <t>IFCD035PO</t>
  </si>
  <si>
    <t>MISSATGERIA MS *EXCHANGE *SERVER: PLANIFICACIÓ I DISSENY</t>
  </si>
  <si>
    <t>IFCD036PO</t>
  </si>
  <si>
    <t>METODOLOGIES D'ENGINYERIES DE PROGRAMARI PER A la WEB</t>
  </si>
  <si>
    <t>IFCD037PO</t>
  </si>
  <si>
    <t>MICROSOFT WINDOWS *SERVER 2008</t>
  </si>
  <si>
    <t>IFCD038PO</t>
  </si>
  <si>
    <t>MS *PROJECT</t>
  </si>
  <si>
    <t>IFCD039PO</t>
  </si>
  <si>
    <t>CREACIÓ, PROGRAMACIÓ I DISSENY DE PÀGINES WEB DINÀMIQUES</t>
  </si>
  <si>
    <t>IFCD04</t>
  </si>
  <si>
    <t>DESENVOLUPAMENT D'APLICACIONS JAVA: COMPONENTS WEB I APLICACIONS DE BASE DE DADES (*JSP I *JPA)</t>
  </si>
  <si>
    <t>IFCD040PO</t>
  </si>
  <si>
    <t>PLATAFORMA DE DESENVOLUPAMENT J2EE</t>
  </si>
  <si>
    <t>IFCD042PO</t>
  </si>
  <si>
    <t>PROGRAMACIÓ D'ALGORISMES AMB EXCEL</t>
  </si>
  <si>
    <t>IFCD043PO</t>
  </si>
  <si>
    <t>PROGRAMACIÓ D'APLICACIONS ORIENTADES A OBJECTES</t>
  </si>
  <si>
    <t>IFCD044PO</t>
  </si>
  <si>
    <t>PROGRAMACIÓ WEB AMB *PHP (PROGRAMARI LLIURE)</t>
  </si>
  <si>
    <t>IFCD046PO</t>
  </si>
  <si>
    <t>*SAP *BUSSINESS *INTELLIGENCE</t>
  </si>
  <si>
    <t>IFCD048PO</t>
  </si>
  <si>
    <t>METODOLOGIA DE GESTIÓ I DESENVOLUPAMENT DE PROJECTES DE PROGRAMARI AMB *SCRUM.</t>
  </si>
  <si>
    <t>IFCD049PO</t>
  </si>
  <si>
    <t>SERVEIS TELEMÀTICS SOBRE HTTP</t>
  </si>
  <si>
    <t>IFCD05</t>
  </si>
  <si>
    <t>DESENVOLUPAMENT D'APLICACIONS MÒBILS JAVA EM</t>
  </si>
  <si>
    <t>IFCD050PO</t>
  </si>
  <si>
    <t>*SPRING PER A DESENVOLUPAMENT D'APLICACIONS EN JAVA</t>
  </si>
  <si>
    <t>IFCD051PO</t>
  </si>
  <si>
    <t>*VMWARE *VSPHERE 5</t>
  </si>
  <si>
    <t>IFCD052PO</t>
  </si>
  <si>
    <t>PROGRAMACIÓ EN JAVA</t>
  </si>
  <si>
    <t>IFCD053PO</t>
  </si>
  <si>
    <t>IFCD054PO</t>
  </si>
  <si>
    <t>*ANSIBLE</t>
  </si>
  <si>
    <t>IFCD055PO</t>
  </si>
  <si>
    <t>CREA LES TEVES APLICACIONS AMB L'APP INVENTOR DE GOOGLE</t>
  </si>
  <si>
    <t>IFCD056PO</t>
  </si>
  <si>
    <t>DESENVOLUPAMENT AVANÇAT WEB AMB *ANGULARJS (*JJD 190)</t>
  </si>
  <si>
    <t>IFCD057PO</t>
  </si>
  <si>
    <t>DESENVOLUPAMENT D'APLICACIONS AMB *SPRING I *HIBERNATE</t>
  </si>
  <si>
    <t>IFCD058PO</t>
  </si>
  <si>
    <t>Desenvolupament d'aplicacions hibrides amb *Ionic *Framework</t>
  </si>
  <si>
    <t>IFCD059PO</t>
  </si>
  <si>
    <t>DESENVOLUPAMENT D'APLICACIONS MÒBILS AMB ANDROID</t>
  </si>
  <si>
    <t>IFCD06</t>
  </si>
  <si>
    <t>DESENVOLUPAMENT D'APLICACIONS WEB AMB *PHP I *MYSQL</t>
  </si>
  <si>
    <t>IFCD060PO</t>
  </si>
  <si>
    <t>DESENVOLUPAMENT SEGUR</t>
  </si>
  <si>
    <t>IFCD061PO</t>
  </si>
  <si>
    <t>*ENTERPRISE *ARCHITECT</t>
  </si>
  <si>
    <t>IFCD062PO</t>
  </si>
  <si>
    <t>HTML5 i CSS3</t>
  </si>
  <si>
    <t>IFCD063PO</t>
  </si>
  <si>
    <t>INICIACIÓ ANGULAR. *JS</t>
  </si>
  <si>
    <t>IFCD064PO</t>
  </si>
  <si>
    <t>Iniciació Programació Java</t>
  </si>
  <si>
    <t>IFCD065PO</t>
  </si>
  <si>
    <t>JAVA AVANÇAT</t>
  </si>
  <si>
    <t>IFCD066PO</t>
  </si>
  <si>
    <t>JOOMLA, SISTEMA DE GESTIÓ DE CONTINGUTS WEB</t>
  </si>
  <si>
    <t>IFCD067PO</t>
  </si>
  <si>
    <t>INTRODUCCIÓ WINDOWS *SERVER</t>
  </si>
  <si>
    <t>IFCD068PO</t>
  </si>
  <si>
    <t>PROGRAMACIÓ EN ASP.NET</t>
  </si>
  <si>
    <t>IFCD069PO</t>
  </si>
  <si>
    <t>*SCRUM</t>
  </si>
  <si>
    <t>IFCD07</t>
  </si>
  <si>
    <t>DESENVOLUPAMENT D'APLICACIONS WEB JAVA:*WEBSERVICES AMB J2EE</t>
  </si>
  <si>
    <t>IFCD070PO</t>
  </si>
  <si>
    <t>SISTEMA OPERATIU LINUX</t>
  </si>
  <si>
    <t>IFCD071PO</t>
  </si>
  <si>
    <t>*Unity avançat</t>
  </si>
  <si>
    <t>IFCD072PO</t>
  </si>
  <si>
    <t>DESENVOLUPAMENT I ACTIVITATS DEL HACKER ÈTIC</t>
  </si>
  <si>
    <t>IFCD073PO</t>
  </si>
  <si>
    <t>Desenvolupament d'aplicacions mòbils per a Android</t>
  </si>
  <si>
    <t>IFCD074PO</t>
  </si>
  <si>
    <t>PROGRAMARI *CRAFTSMANSHIP</t>
  </si>
  <si>
    <t>IFCD075PO</t>
  </si>
  <si>
    <t>HTML5 per a desenvolupadors *GIS</t>
  </si>
  <si>
    <t>IFCD076PO</t>
  </si>
  <si>
    <t>Introducció a la programació amb la *API de Google *Maps</t>
  </si>
  <si>
    <t>IFCD077PO</t>
  </si>
  <si>
    <t>*MACHINE *LEARNING I INTEL·LIGÈNCIA ARTIFICIAL</t>
  </si>
  <si>
    <t>IFCD078PO</t>
  </si>
  <si>
    <t>ESCÀNERS 3D I *SOFTWARES 3D</t>
  </si>
  <si>
    <t>IFCD079PO</t>
  </si>
  <si>
    <t>TECNOLOGIES BIOMÈTRIQUES APLICADES A la CIBERSEGURETAT</t>
  </si>
  <si>
    <t>IFCD08</t>
  </si>
  <si>
    <t>DESENVOLUPAMENT D'APLICACIONS WEB SOBRE *ORACLE *DATABASE</t>
  </si>
  <si>
    <t>IFCD080PO</t>
  </si>
  <si>
    <t>REALITAT AUGMENTADA, VIRTUAL I MIXTA EN ENTORNS 4.0</t>
  </si>
  <si>
    <t>IFCD081PO</t>
  </si>
  <si>
    <t>INTERNET DE LES COSES (*IOT)</t>
  </si>
  <si>
    <t>IFCD082PO</t>
  </si>
  <si>
    <t>OPERACIONS BÀSIQUES AMB IMPRESSORA FDM</t>
  </si>
  <si>
    <t>IFCD083PO</t>
  </si>
  <si>
    <t>INFORMÀTICA FORENSE I CIBERSEGURETAT</t>
  </si>
  <si>
    <t>IFCD084PO</t>
  </si>
  <si>
    <t>*HACKING ÈTIC I CIBERSEGURETAT</t>
  </si>
  <si>
    <t>IFCD085PO</t>
  </si>
  <si>
    <t>TECNOLOGIES DE FABRICACIÓ ADDITIVA: FDM</t>
  </si>
  <si>
    <t>IFCD086PO</t>
  </si>
  <si>
    <t>SIMULACIÓ DE PROCESSOS EN LA INDÚSTRIA 4.0</t>
  </si>
  <si>
    <t>IFCD087PO</t>
  </si>
  <si>
    <t>TECNOLOGIES HABILITADORES DE LA INDÚSTRIA 4.0</t>
  </si>
  <si>
    <t>IFCD088PO</t>
  </si>
  <si>
    <t>VISIÓ ARTIFICIAL I LA SEVA APLICACIÓ EN LA INDÚSTRIA 4.0</t>
  </si>
  <si>
    <t>IFCD089PO</t>
  </si>
  <si>
    <t>INTRODUCCIÓ APRENENTATGE AUTOMÀTIC (*MACHINE-*LEARNING)</t>
  </si>
  <si>
    <t>IFCD09</t>
  </si>
  <si>
    <t>PROGRAMACIÓ ORIENTADA A OBJECTES AMB JAVA</t>
  </si>
  <si>
    <t>IFCD090PO</t>
  </si>
  <si>
    <t>CONFECCIÓ DE PÀGINES WEB AMB JOOMLA</t>
  </si>
  <si>
    <t>IFCD091PO</t>
  </si>
  <si>
    <t>DATA *WAREHOUSING *ON *AWS</t>
  </si>
  <si>
    <t>IFCD092PO</t>
  </si>
  <si>
    <t>DESENVOLUPAMENT D'APLICACIONS BASADES EN *DEEP *LEARNING USANT *TENSORFLOW/*KERAS</t>
  </si>
  <si>
    <t>IFCD093PO</t>
  </si>
  <si>
    <t>*MACHINE *LEARNING APLICAT USANT *PYTHON</t>
  </si>
  <si>
    <t>IFCD094PO</t>
  </si>
  <si>
    <t>VISUALITZACIÓ AVANÇADA AMB R</t>
  </si>
  <si>
    <t>IFCD095PO</t>
  </si>
  <si>
    <t>DESENVOLUPAMENT D'APLICACIONS MÒBILS ANDROID PER A la DIGITALITZACIÓ D'EMPRESES</t>
  </si>
  <si>
    <t>IFCD096PO</t>
  </si>
  <si>
    <t>DESENVOLUPAMENT D'APLICACIONS MÒBILS *IOS PER A la DIGITALITZACIÓ D'EMPRESES</t>
  </si>
  <si>
    <t>IFCD097PO</t>
  </si>
  <si>
    <t>DESENVOLUPAMENT D'APLICACIONS I JOCS DE REALITAT VIRTUAL I REALITAT AUGMENTADA AMB *UNITY</t>
  </si>
  <si>
    <t>IFCD098PO</t>
  </si>
  <si>
    <t>DESENVOLUPAMENT DE PROGRAMARI ESPECIALITZAT EN SERVEIS D'USUARI I CLIENT</t>
  </si>
  <si>
    <t>IFCD10</t>
  </si>
  <si>
    <t>VIRTUALITZACIÓ, COMPUTACIÓ EN EL NÚVOL I ALTA DISPONIBILITAT AMB *ORACLE *SOLARIS</t>
  </si>
  <si>
    <t>IFCD100</t>
  </si>
  <si>
    <t>SISTEMES DE MOBILITAT URBANA</t>
  </si>
  <si>
    <t>IFCD101</t>
  </si>
  <si>
    <t>CIBERSEGURETAT PER A VEHICLES</t>
  </si>
  <si>
    <t>IFCD102</t>
  </si>
  <si>
    <t>PROGRAMACIÓ REALITAT VIRTUAL I REALITAT AUGMENTADA APLICABLES EN ENTORNS 5G</t>
  </si>
  <si>
    <t>IFCD103</t>
  </si>
  <si>
    <t>FONAMENTS DE *DESAROLLO D'APLICACIONS *LOW *CODE I NO *CODE</t>
  </si>
  <si>
    <t>IFCD104</t>
  </si>
  <si>
    <t>INTEL·LIGÈNCIA ARTIFICIAL I *BIG DATA APLICAT A l'ÀMBIT BIOSANITARI</t>
  </si>
  <si>
    <t>IFCD105</t>
  </si>
  <si>
    <t>ESPECIALISTA EN *BIG DATA</t>
  </si>
  <si>
    <t>IFCD106</t>
  </si>
  <si>
    <t>ENGINYERIA DE PROGRAMARI NATIU PER Al NÚVOL</t>
  </si>
  <si>
    <t>IFCD107</t>
  </si>
  <si>
    <t>ESPECIALISTA EN INTEL·LIGÈNCIA ARTIFICIAL</t>
  </si>
  <si>
    <t>IFCD108</t>
  </si>
  <si>
    <t>*MACHINE *LEARNING *AWS</t>
  </si>
  <si>
    <t>IFCD109</t>
  </si>
  <si>
    <t>*Sandboxes. Generació d'entorns innovadors</t>
  </si>
  <si>
    <t>IFCD11</t>
  </si>
  <si>
    <t>ADMINISTRACIÓ I DESENVOLUPAMENT DE SERVIDOR D'APLICACIONS "XARXA *HAT *JBOSS"</t>
  </si>
  <si>
    <t>IFCD110</t>
  </si>
  <si>
    <t>Serveis en el núvol (*cloud) amb *AWS</t>
  </si>
  <si>
    <t>IFCD111</t>
  </si>
  <si>
    <t>Microsoft *Azure</t>
  </si>
  <si>
    <t>IFCD112</t>
  </si>
  <si>
    <t>Resolució de problemes multisectorials: Models de *Machine *Learning, *Deep *learning i ús *masiv</t>
  </si>
  <si>
    <t>IFCD113</t>
  </si>
  <si>
    <t>CONSULTORIA EMPRESARIAL EN *BUSINESS CENTRAL</t>
  </si>
  <si>
    <t>IFCD114</t>
  </si>
  <si>
    <t>ARQUITECTE DE SOLUCIONS *POWER *PLATFORM</t>
  </si>
  <si>
    <t>IFCD115</t>
  </si>
  <si>
    <t>DESENVOLUPADOR *CLOUD *AZURE I EXPERT *DEVOPS</t>
  </si>
  <si>
    <t>IFCD12</t>
  </si>
  <si>
    <t>ADMINISTRADOR SERVIDOR D'APLICACIONS *ORACLE *WEBLOGIC</t>
  </si>
  <si>
    <t>IFCD13</t>
  </si>
  <si>
    <t>ADMINISTRADOR TÈCNIC DE SISTEMES *ORACLE</t>
  </si>
  <si>
    <t>IFCD14</t>
  </si>
  <si>
    <t>DESENVOLUPAMENT D'APLICACIONS EMPRESARIALS JAVA J2EE 7 (*ORACLE)</t>
  </si>
  <si>
    <t>IFCD15</t>
  </si>
  <si>
    <t>PROGRAMACIÓ JAVA ES 8(*ORACLE)</t>
  </si>
  <si>
    <t>IFCD16</t>
  </si>
  <si>
    <t>ADMINISTRACIÓ AVANÇADA DE *ORACLE *DATABASE: ALTA DISPONIBILITAT EN EL NÚVOL</t>
  </si>
  <si>
    <t>IFCD17</t>
  </si>
  <si>
    <t>FONAMENTS I ADMINISTRACIÓ DE *ORACLE *DATABASE</t>
  </si>
  <si>
    <t>IFCD20</t>
  </si>
  <si>
    <t>IMPLEMENTACIÓ DE SOLUCIONS MICROSOFT ATZURS EN INFRAESTRUCTURES TU</t>
  </si>
  <si>
    <t>IFCD21</t>
  </si>
  <si>
    <t>DESENVOLUPAMENT DE SOLUCIONS MICROSOFT *AZURE</t>
  </si>
  <si>
    <t>IFCD23</t>
  </si>
  <si>
    <t>*BIG DATA *DEVELOPER AMB *CLOUDERA APATXE *HADOOP</t>
  </si>
  <si>
    <t>IFCD25</t>
  </si>
  <si>
    <t>DESENVOLUPADOR *SPARK *BIG DATA *CLOUDERA</t>
  </si>
  <si>
    <t>IFCD26</t>
  </si>
  <si>
    <t>*CMS I E-*COMMERCE</t>
  </si>
  <si>
    <t>IFCD28</t>
  </si>
  <si>
    <t>DESENVOLUPAMENT DE VIDEOJOCS I REALITAT VIRTUAL AMB *UNITY 3D</t>
  </si>
  <si>
    <t>IFCD29</t>
  </si>
  <si>
    <t>ÚS SEGUR D'INTERNET I HABILITATS EN COL·LABORACIÓ EN LÍNIA</t>
  </si>
  <si>
    <t>IFCD30</t>
  </si>
  <si>
    <t>CONSULTOR *SAP *ABAP *HANA</t>
  </si>
  <si>
    <t>IFCD31</t>
  </si>
  <si>
    <t>DESENVOLUPAMENT AMB *MEAN PER A WEB I *CLOUD (*FULL *STACK)</t>
  </si>
  <si>
    <t>IFCD32</t>
  </si>
  <si>
    <t>PROGRAMACIÓ EN *PYTHON</t>
  </si>
  <si>
    <t>IFCD33</t>
  </si>
  <si>
    <t>*SYMFONY (*FRAMEWORK PER A *PHP)</t>
  </si>
  <si>
    <t>IFCD34</t>
  </si>
  <si>
    <t>INTERFÍCIES I EXPERIÈNCIA D'USUARI (*UI I *UX)</t>
  </si>
  <si>
    <t>IFCD35</t>
  </si>
  <si>
    <t>*FLUTTER I *DART</t>
  </si>
  <si>
    <t>IFCD36</t>
  </si>
  <si>
    <t>*DEVOPS EN ARQUITECTURA DE MICROSERVEIS AMB XARXA *HAT</t>
  </si>
  <si>
    <t>IFCD37</t>
  </si>
  <si>
    <t>DESENVOLUPAMENT D'APLICACIONS PER A DISPOSITIUS MÒBILS</t>
  </si>
  <si>
    <t>IFCD38</t>
  </si>
  <si>
    <t>DESENVOLUPADOR WEB I *CLOUD MICROSOFT</t>
  </si>
  <si>
    <t>IFCD39</t>
  </si>
  <si>
    <t>DESENVOLUPADOR *AWS</t>
  </si>
  <si>
    <t>IFCD40</t>
  </si>
  <si>
    <t>DISSENY DE VIDEOJOCS I CONCEPTUALITZACIÓ</t>
  </si>
  <si>
    <t>IFCD41</t>
  </si>
  <si>
    <t>ESCULTURA DIGITAL (AMB *ZBRUSH)</t>
  </si>
  <si>
    <t>IFCD42</t>
  </si>
  <si>
    <t>MODELATGE POLIGONAL, *TEXTURIZADO I ANIMACIÓ</t>
  </si>
  <si>
    <t>IFCD43</t>
  </si>
  <si>
    <t>DESENVOLUPAMENT DE PROJECTES DE COMERÇ ELECTRÒNIC AMB *WOOCOMMERCE I *PRESTASHOP</t>
  </si>
  <si>
    <t>IFCD44</t>
  </si>
  <si>
    <t>DESENVOLUPAMENT DE PROGRAMARI AMB METODOLOGIES ÀGILS: *SCRUM</t>
  </si>
  <si>
    <t>IFCD45</t>
  </si>
  <si>
    <t>*LARAVEL (*PHP *FRAMEWORK)</t>
  </si>
  <si>
    <t>IFCD46</t>
  </si>
  <si>
    <t>DESENVOLUPAMENT WEB AMB ASP.NET I C</t>
  </si>
  <si>
    <t>IFCD47</t>
  </si>
  <si>
    <t>PROGRAMACIÓ AMB SQL I BASES DE DADES RELACIONALS</t>
  </si>
  <si>
    <t>IFCD48</t>
  </si>
  <si>
    <t>PROGRAMACIÓ DE XARXES NEURONALS-*MACHINE *LEARNING</t>
  </si>
  <si>
    <t>IFCD49</t>
  </si>
  <si>
    <t>TRACTAMENT D'IMATGES PER A WEB I MÒBIL</t>
  </si>
  <si>
    <t>IFCD50</t>
  </si>
  <si>
    <t>DESENVOLUPAMENT D'APLICACIONS HÍBRIDES AMB ANDROID, *IOS I *PROGRESSIVE WEB APPS (*PWA)</t>
  </si>
  <si>
    <t>IFCD51</t>
  </si>
  <si>
    <t>DESENVOLUPAMENT D'APLICACIONS PER A DISPOSITIUS ANDROID</t>
  </si>
  <si>
    <t>IFCD52</t>
  </si>
  <si>
    <t>DESENVOLUPAMENT D'APLICACIONS PER A DISPOSITIUS *IOS</t>
  </si>
  <si>
    <t>IFCD53</t>
  </si>
  <si>
    <t>DESENVOLUPAMENT EN JAVA AMB *FRAMEWORK *SPRING</t>
  </si>
  <si>
    <t>IFCD54</t>
  </si>
  <si>
    <t>DESENVOLUPAMENT WEB *BACK *END</t>
  </si>
  <si>
    <t>IFCD55</t>
  </si>
  <si>
    <t>DESENVOLUPAMENT WEB *FRONT *END</t>
  </si>
  <si>
    <t>IFCD56</t>
  </si>
  <si>
    <t>INTRODUCCIÓ A la PROGRAMACIÓ *MOBILE</t>
  </si>
  <si>
    <t>IFCD57</t>
  </si>
  <si>
    <t>PROGRAMACIÓ PER A VIDEOJOCS EN *UNITY</t>
  </si>
  <si>
    <t>IFCD58</t>
  </si>
  <si>
    <t>DESENVOLUPAMENT DE PRODUCTES BASATS EN APLICACIONS MÒBILS</t>
  </si>
  <si>
    <t>IFCD59</t>
  </si>
  <si>
    <t>PROGRAMACIÓ WEB AMB .*NET</t>
  </si>
  <si>
    <t>IFCD60</t>
  </si>
  <si>
    <t>*COMUNICACION I *INTERACCION SOCIAL EN ENTORNS TIC</t>
  </si>
  <si>
    <t>IFCD61</t>
  </si>
  <si>
    <t>ANDROID *MOBILE *DEVELOPER</t>
  </si>
  <si>
    <t>IFCD62</t>
  </si>
  <si>
    <t>JAVA *BACK *END WEB *DEVELOPER</t>
  </si>
  <si>
    <t>IFCD63</t>
  </si>
  <si>
    <t>*OPEN *SOURCE *BACK *END WEB *DEVELOPER</t>
  </si>
  <si>
    <t>IFCD64</t>
  </si>
  <si>
    <t>GESTIÓ DE PROJECTES D'IMPLEMENTACIÓ DE *CRM</t>
  </si>
  <si>
    <t>IFCD65</t>
  </si>
  <si>
    <t>*FRONT *END WEB *DEVELOPER</t>
  </si>
  <si>
    <t>IFCD66</t>
  </si>
  <si>
    <t>DATA *SCIENTIST</t>
  </si>
  <si>
    <t>IFCD67</t>
  </si>
  <si>
    <t>*CLOUD *DEPLOYER</t>
  </si>
  <si>
    <t>IFCD68</t>
  </si>
  <si>
    <t>INTRODUCCIÓ A la PROGRAMACIÓ EN *PYTHON</t>
  </si>
  <si>
    <t>IFCD69</t>
  </si>
  <si>
    <t>*RESPONSIVE WEB *DESIGN</t>
  </si>
  <si>
    <t>IFCD70</t>
  </si>
  <si>
    <t>TREBALLA EN EL NÚVOL *ECLOUD</t>
  </si>
  <si>
    <t>IFCD71</t>
  </si>
  <si>
    <t>ANDROID, DESENVOLUPAMENT D'APLICACIONS PER A DISPOSITIUS MÒBILS</t>
  </si>
  <si>
    <t>IFCD72</t>
  </si>
  <si>
    <t>BASES DE DADES *NOSQL: *MONGODB I *COUCHDB</t>
  </si>
  <si>
    <t>IFCD73</t>
  </si>
  <si>
    <t>*CLOUDERA - DESENVOLUPAMENT AMB *SPARK I *HADOOP</t>
  </si>
  <si>
    <t>IFCD74</t>
  </si>
  <si>
    <t>Desenvolupador de serveis *cloud *Salesforce B2C en arquitectura *SFRA. B2C *customer *success *manag</t>
  </si>
  <si>
    <t>IFCD75</t>
  </si>
  <si>
    <t>DESENVOLUPAMENT D'APLICACIONS MÒBILS AMB HTML5/CSS3/JAVASCRIPT</t>
  </si>
  <si>
    <t>IFCD76</t>
  </si>
  <si>
    <t>DESENVOLUPAMENT D'APLICACIONS MÒBILS: *IOS</t>
  </si>
  <si>
    <t>IFCD77</t>
  </si>
  <si>
    <t>DESENVOLUPAMENT D'APLICACIONS WEB AMB ANGULAR +</t>
  </si>
  <si>
    <t>IFCD78</t>
  </si>
  <si>
    <t>DESENVOLUPAMENT D'APPS PER A DISPOSITIUS MÒBILS II</t>
  </si>
  <si>
    <t>IFCD79</t>
  </si>
  <si>
    <t>Introducció al desenvolupament d'aplicacions orientades a objectes</t>
  </si>
  <si>
    <t>IFCD80</t>
  </si>
  <si>
    <t>INVENTOR 3D BÀSIC</t>
  </si>
  <si>
    <t>IFCD81</t>
  </si>
  <si>
    <t>JAVA *FOUNDATIONS</t>
  </si>
  <si>
    <t>IFCD82</t>
  </si>
  <si>
    <t>JAVA *SCRIPT</t>
  </si>
  <si>
    <t>IFCD83</t>
  </si>
  <si>
    <t>IFCD84</t>
  </si>
  <si>
    <t>IFCD85</t>
  </si>
  <si>
    <t>PROGRAMACIÓ PER A DISPOSITIUS MÒBILS ANDROID</t>
  </si>
  <si>
    <t>IFCD86</t>
  </si>
  <si>
    <t>TRADUCCIÓ D'ESTRUCTURES *WORDPRESS</t>
  </si>
  <si>
    <t>IFCD87</t>
  </si>
  <si>
    <t>DESENVOLUPAMENT AMB ANGULAR 4 I SERVEIS *REST (*FULLSTACK)</t>
  </si>
  <si>
    <t>IFCD88</t>
  </si>
  <si>
    <t>GOOGLE *ANALYTICS I GOOGLE *METATAGS</t>
  </si>
  <si>
    <t>IFCD89</t>
  </si>
  <si>
    <t>JAVASCRIPT AVANÇAT</t>
  </si>
  <si>
    <t>IFCD90</t>
  </si>
  <si>
    <t>*POO en JAVA amb *Standard *Edition</t>
  </si>
  <si>
    <t>IFCD91</t>
  </si>
  <si>
    <t>Realitat augmentada (*AR), realitat virtual (*VR) i realitat hibrida (*MR) en entorns 4.0</t>
  </si>
  <si>
    <t>IFCD92</t>
  </si>
  <si>
    <t>PROGRAMACIÓ AMB LLENGUATGE *ABAP</t>
  </si>
  <si>
    <t>IFCD93</t>
  </si>
  <si>
    <t>DESENVOLUPADOR *SALESFORCE</t>
  </si>
  <si>
    <t>IFCD94</t>
  </si>
  <si>
    <t>EINES DEL *BIG DATA I GOVERN DE LA DADA</t>
  </si>
  <si>
    <t>IFCD95</t>
  </si>
  <si>
    <t>*HACKING ÈTICA</t>
  </si>
  <si>
    <t>IFCD96</t>
  </si>
  <si>
    <t>INTERNET DE LES COSES. APLICACIÓ DEL *loT EN EL NOSTRE ENTORN</t>
  </si>
  <si>
    <t>IFCD97</t>
  </si>
  <si>
    <t>PROGRAMACIÓ PER A SOLUCIONS DE *IOT I *SMART *CITY APLICABLES A ENTORNS 5G</t>
  </si>
  <si>
    <t>IFCD98</t>
  </si>
  <si>
    <t>DESENVOLUPADOR *CLOUD AMB *AZURE I *NET *CORE</t>
  </si>
  <si>
    <t>IFCD99</t>
  </si>
  <si>
    <t>PROGRAMACIÓ EN INTEL·LIGÈNCIA ARTIFICIAL I *BIG DATA APLICABLES EN ENTORNS 5G</t>
  </si>
  <si>
    <t>IFCI17</t>
  </si>
  <si>
    <t>*TECNICO EN PROGRAMARI *OFIMATICO</t>
  </si>
  <si>
    <t>IFCM001PO</t>
  </si>
  <si>
    <t>IFCM002PO</t>
  </si>
  <si>
    <t>*CLOUD *COMPUTING</t>
  </si>
  <si>
    <t>IFCM003PO</t>
  </si>
  <si>
    <t>WINDOWS *SERVER 2008 DIRECTORI ACTIU *DOMAIN *SERVICES</t>
  </si>
  <si>
    <t>IFCM004PO</t>
  </si>
  <si>
    <t>ESPECIALISTA EN SEGURETAT EN INTERNET</t>
  </si>
  <si>
    <t>IFCM005PO</t>
  </si>
  <si>
    <t>ESPECIALISTA EN TECNOLOGIES DE XARXA CISCO: PREPARACIÓ PER A la CERTIFICACIÓ *CCNA</t>
  </si>
  <si>
    <t>IFCM006PO</t>
  </si>
  <si>
    <t>GESTIÓ DE RECURSOS WEB 2.0</t>
  </si>
  <si>
    <t>IFCM007PO</t>
  </si>
  <si>
    <t>GOOGLE I LES SEVES APLICACIONS</t>
  </si>
  <si>
    <t>IFCM008PO</t>
  </si>
  <si>
    <t>GOOGLE *ADWORDS I LES SEVES APLICACIONS PUBLICITÀRIES</t>
  </si>
  <si>
    <t>IFCM009PO</t>
  </si>
  <si>
    <t>EINES DE GESTIÓ DEL SÒL. SISTEMES D'INFORMACIÓ GEOGRÀFICA AMB PROGRAMARI (*GvSIG)</t>
  </si>
  <si>
    <t>IFCM01</t>
  </si>
  <si>
    <t>ADMINISTRADOR DE XARXES CISCO *SYSTEMS MÒDUL 1 *CCNA: INTRODUCCIÓ A les XARXES</t>
  </si>
  <si>
    <t>IFCM010PO</t>
  </si>
  <si>
    <t>INTRODUCCIÓ Als *SIG. *GVSIG USUARI</t>
  </si>
  <si>
    <t>IFCM011PO</t>
  </si>
  <si>
    <t>LA FIBRA ÒPTICA</t>
  </si>
  <si>
    <t>IFCM012PO</t>
  </si>
  <si>
    <t>LA SIGNATURA DIGITAL</t>
  </si>
  <si>
    <t>IFCM014PO</t>
  </si>
  <si>
    <t>*MANAGING CISCO *NETWORK *SEGURITY (*MCNS)</t>
  </si>
  <si>
    <t>IFCM016PO</t>
  </si>
  <si>
    <t>NORMATIVA SOBRE TELECOMUNICACIONS</t>
  </si>
  <si>
    <t>IFCM018PO</t>
  </si>
  <si>
    <t>PROGRAMACIÓ D'APLICACIONS ANDROID</t>
  </si>
  <si>
    <t>IFCM019PO</t>
  </si>
  <si>
    <t>PROGRAMACIÓ D'APLICACIONS IPHONE</t>
  </si>
  <si>
    <t>IFCM02</t>
  </si>
  <si>
    <t>ADMINISTRADOR DE XARXES CISCO *SYSTEMS MÒDUL 2 *CCNA: FONAMENTS DE *ROUTING *AND *SWITCHING EN LES</t>
  </si>
  <si>
    <t>IFCM020PO</t>
  </si>
  <si>
    <t>PROGRAMES DE TRADUCCIÓ: *TRADOS. INICIAL</t>
  </si>
  <si>
    <t>IFCM021PO</t>
  </si>
  <si>
    <t>XARXES CISCO *CCNA</t>
  </si>
  <si>
    <t>IFCM022PO</t>
  </si>
  <si>
    <t>SISTEMES DE TRANSMISSIÓ DE DADES</t>
  </si>
  <si>
    <t>IFCM024PO</t>
  </si>
  <si>
    <t>DISSENY DE XARXES *LAN</t>
  </si>
  <si>
    <t>IFCM026PO</t>
  </si>
  <si>
    <t>SEGURETAT *INFORMATICA I SIGNATURA DIGITAL.</t>
  </si>
  <si>
    <t>IFCM027PO</t>
  </si>
  <si>
    <t>SISTEMA D'INFORMACIÓ GEOGRÀFIC (*SIG) - *GVSIG USUARI</t>
  </si>
  <si>
    <t>IFCM029PO</t>
  </si>
  <si>
    <t>*SWITCHING DE CISCO. *CCNP</t>
  </si>
  <si>
    <t>IFCM03</t>
  </si>
  <si>
    <t>ADMINISTRADOR DE XARXES CISCO *SYSTEMS MÒDUL 3 *CCNA: ESCALAT DE XARXES</t>
  </si>
  <si>
    <t>IFCM030PO</t>
  </si>
  <si>
    <t>CENTRALETES I TERMINALS TELEFÒNICS</t>
  </si>
  <si>
    <t>IFCM031PO</t>
  </si>
  <si>
    <t>TRADUCCIÓ ESPECIALITZADA DE PROGRAMARI</t>
  </si>
  <si>
    <t>IFCM036PO</t>
  </si>
  <si>
    <t>HTML 5 I *CSS 3</t>
  </si>
  <si>
    <t>IFCM037PO</t>
  </si>
  <si>
    <t>EINES GOOGLE</t>
  </si>
  <si>
    <t>IFCM038PO</t>
  </si>
  <si>
    <t>USABILITAT WEB</t>
  </si>
  <si>
    <t>IFCM039PO</t>
  </si>
  <si>
    <t>*WORDPRESS</t>
  </si>
  <si>
    <t>IFCM04</t>
  </si>
  <si>
    <t>COMPETÈNCIES DIGITALS</t>
  </si>
  <si>
    <t>IFCM040PO</t>
  </si>
  <si>
    <t>Implantació i gestió d'una xarxa informàtica</t>
  </si>
  <si>
    <t>IFCM041PO</t>
  </si>
  <si>
    <t>PROGRAMACIÓ I CONFIGURACIÓ DE CONNEXIONS EN EL NÚVOL</t>
  </si>
  <si>
    <t>IFCM042PO</t>
  </si>
  <si>
    <t>MÀSTER EN *NFV I *SDN PER A XARXES 5G</t>
  </si>
  <si>
    <t>IFCM043PO</t>
  </si>
  <si>
    <t>*BUILD A *BUSINESS *TRANSFORMATION *VISION *WITH GOOGLE *CLOUD</t>
  </si>
  <si>
    <t>IFCM044PO</t>
  </si>
  <si>
    <t>*GETTING *STARTED *WITH GOOGLE *KUBERNETES *ENGINE</t>
  </si>
  <si>
    <t>IFCM045PO</t>
  </si>
  <si>
    <t>*SECRETS *TO *SUCCESSFUL *CLOUD *TRANSFORMATIONS</t>
  </si>
  <si>
    <t>IFCM046PO</t>
  </si>
  <si>
    <t>*MIGRATING *TO *AWS</t>
  </si>
  <si>
    <t>IFCM05</t>
  </si>
  <si>
    <t>DIGITAL *BUSINESS *PROGRAM</t>
  </si>
  <si>
    <t>IFCM06</t>
  </si>
  <si>
    <t>SISTEMES D'INFORMACIÓ GEOGRÀFICA APLICATS A la SEGURETAT AMB PROGRAMARI LLIURE</t>
  </si>
  <si>
    <t>IFCM07</t>
  </si>
  <si>
    <t>SISTEMES D'INFORMACIÓ GEOGRÀFICA APLICATS A la GESTIÓ AGRÀRIA AMB PROGRAMARI LLIURE</t>
  </si>
  <si>
    <t>IFCM08</t>
  </si>
  <si>
    <t>SEGURETAT DE LA INFORMACIÓ, IMPLEMENTACIONS I *PENTESTING</t>
  </si>
  <si>
    <t>IFCT004PO</t>
  </si>
  <si>
    <t>ACCESSIBILITAT WEB</t>
  </si>
  <si>
    <t>IFCT005PO</t>
  </si>
  <si>
    <t>ADMINISTRACIÓ DE BASES DE DADES EN *ORACLE</t>
  </si>
  <si>
    <t>IFCT006PO</t>
  </si>
  <si>
    <t>*ADMINISTRACION DE *CITRIX *XENAPP</t>
  </si>
  <si>
    <t>IFCT008PO</t>
  </si>
  <si>
    <t>ADMINISTRACIÓ DE SISTEMES DE MICROSOFT</t>
  </si>
  <si>
    <t>IFCT009PO</t>
  </si>
  <si>
    <t>ADMINISTRACIÓ I MANTENIMENT DE WINDOWS *SERVER 2008</t>
  </si>
  <si>
    <t>IFCT01</t>
  </si>
  <si>
    <t>ANALISTA DE *BIG DATA I CIENTÍFIC DE DADES</t>
  </si>
  <si>
    <t>IFCT010PO</t>
  </si>
  <si>
    <t>ANÀLISIS AMB *UML (MODELITZACIÓ)</t>
  </si>
  <si>
    <t>IFCT011PO</t>
  </si>
  <si>
    <t>PROGRAMACIÓ EN.NET</t>
  </si>
  <si>
    <t>IFCT012PO</t>
  </si>
  <si>
    <t>ANALISTA DE SISTEMES D'INFORMACIÓ</t>
  </si>
  <si>
    <t>IFCT013PO</t>
  </si>
  <si>
    <t>AJAX PER A APLICACIONS D'ESCRIPTORI EN SERVIDORS WEB</t>
  </si>
  <si>
    <t>IFCT014PO</t>
  </si>
  <si>
    <t>APLICACIONS WEB: IMPLEMENTACIÓ DE L'ESTÀNDARD *SCORM 1.2 EN PLATAFORMES VIRTUALS D'APRENENTATGE</t>
  </si>
  <si>
    <t>IFCT015PO</t>
  </si>
  <si>
    <t>*ARCGIS (SISTEMES D'INFORMACIÓ GEOGRÀFICA)</t>
  </si>
  <si>
    <t>IFCT016PO</t>
  </si>
  <si>
    <t>ARQUITECTURA DEL PC - MANTENIMENT MAQUINARI</t>
  </si>
  <si>
    <t>IFCT017PO</t>
  </si>
  <si>
    <t>*AUTOCAD</t>
  </si>
  <si>
    <t>IFCT02</t>
  </si>
  <si>
    <t>ADMINISTRACIÓ DE BASES DE DADES IBM DB2 PER A SISTEMES DISTRIBUÏTS</t>
  </si>
  <si>
    <t>IFCT020PO</t>
  </si>
  <si>
    <t>*AUTOCAD 2D</t>
  </si>
  <si>
    <t>IFCT021PO</t>
  </si>
  <si>
    <t>*AUTOCAD 3D</t>
  </si>
  <si>
    <t>IFCT022PO</t>
  </si>
  <si>
    <t>*AUTOCAD INICIACIÓ</t>
  </si>
  <si>
    <t>IFCT024PO</t>
  </si>
  <si>
    <t>BASES DE DADES AVANÇADES</t>
  </si>
  <si>
    <t>IFCT026PO</t>
  </si>
  <si>
    <t>*CLOUD *COMPUTING (*AZURE, LINUX)</t>
  </si>
  <si>
    <t>IFCT028PO</t>
  </si>
  <si>
    <t>COMUNICACIÓ DIGITAL I *NETWORKING EN INTERNET</t>
  </si>
  <si>
    <t>IFCT029PO</t>
  </si>
  <si>
    <t>CREACIÓ DE BLOGS I XARXES SOCIALS</t>
  </si>
  <si>
    <t>IFCT03</t>
  </si>
  <si>
    <t>ADMINISTRACIÓ *AIX (IBM UNIX) PER A *POWER *SYSTEM</t>
  </si>
  <si>
    <t>IFCT030PO</t>
  </si>
  <si>
    <t>CREACIÓ, PROGRAMACIÓ I DISSENY DE PÀGINES WEB</t>
  </si>
  <si>
    <t>IFCT031PO</t>
  </si>
  <si>
    <t>CREACIÓ, PROGRAMACIÓ I DISSENY DE PÀGINES WEB AMB HTML5 I CSS3</t>
  </si>
  <si>
    <t>IFCT032PO</t>
  </si>
  <si>
    <t>DATA *MINING *BUSINESS *INTELLIGENCE</t>
  </si>
  <si>
    <t>IFCT033PO</t>
  </si>
  <si>
    <t>DESENVOLUPAMENT DE COMPONENTS WEB JAVA EE5</t>
  </si>
  <si>
    <t>IFCT034PO</t>
  </si>
  <si>
    <t>DESENVOLUPAMENT D'APLICACIONS AMB JAVA</t>
  </si>
  <si>
    <t>IFCT035PO</t>
  </si>
  <si>
    <t>DESENVOLUPAMENT D'APLICACIONS MÒBILS BASAT EN *PHONEGAP</t>
  </si>
  <si>
    <t>IFCT036PO</t>
  </si>
  <si>
    <t>DESENVOLUPAMENT VIDEOJOCS HTML5</t>
  </si>
  <si>
    <t>IFCT037PO</t>
  </si>
  <si>
    <t>*DEVELOPING DATA *ACCESS *SOLUTIONS *WITH MICROSOFT VISUAL *STUDIO 2010</t>
  </si>
  <si>
    <t>IFCT039PO</t>
  </si>
  <si>
    <t>DISSENY DE PÀGINES WEB 2011</t>
  </si>
  <si>
    <t>IFCT04</t>
  </si>
  <si>
    <t>ADMINISTRADOR DE L'IBM *TIVOLI *STORAGE *MANAGER</t>
  </si>
  <si>
    <t>IFCT040PO</t>
  </si>
  <si>
    <t>*DREAMWEAVER: DISSENY DE PÀGINES WEB</t>
  </si>
  <si>
    <t>IFCT041PO</t>
  </si>
  <si>
    <t>DISSENY DEL SERVEI</t>
  </si>
  <si>
    <t>IFCT043PO</t>
  </si>
  <si>
    <t>DISSENY WEB AMB *DREAMWEAVER I FLAIX</t>
  </si>
  <si>
    <t>IFCT046PO</t>
  </si>
  <si>
    <t>*DREAMWEAVER BÀSIC</t>
  </si>
  <si>
    <t>IFCT047PO</t>
  </si>
  <si>
    <t>ELABORACIÓ DE CONTINGUTS MULTIMÈDIA *SCORM PER A E-learning</t>
  </si>
  <si>
    <t>IFCT048PO</t>
  </si>
  <si>
    <t>APLICACIONS AMB ANDROID I HTML 5</t>
  </si>
  <si>
    <t>IFCT049PO</t>
  </si>
  <si>
    <t>EXPERT EN VIRTUALITZACIÓ AMB *VMWARE I MICROSOFT</t>
  </si>
  <si>
    <t>IFCT05</t>
  </si>
  <si>
    <t>ADMINISTRACIÓ DE L'IBM *WEBSPHERE *COMMERCE</t>
  </si>
  <si>
    <t>IFCT050PO</t>
  </si>
  <si>
    <t>GESTIÓ DE LA SEGURETAT INFORMÀTICA EN L'EMPRESA</t>
  </si>
  <si>
    <t>IFCT051PO</t>
  </si>
  <si>
    <t>FONAMENTS *GESTION DE SERVEIS AMB *ITIL</t>
  </si>
  <si>
    <t>IFCT052PO</t>
  </si>
  <si>
    <t>GESTIÓ DE SISTEMES AMB *VMWARE: VIRTUALITZACIÓ D'APLICACIONS</t>
  </si>
  <si>
    <t>IFCT053PO</t>
  </si>
  <si>
    <t>EINES DE GESTIÓ WEB (GESTIÓ DE CONTINGUTS)</t>
  </si>
  <si>
    <t>IFCT055PO</t>
  </si>
  <si>
    <t>GESTIÓ DE PROJECTES DE DESENVOLUPAMENT DE PROGRAMARI</t>
  </si>
  <si>
    <t>IFCT056PO</t>
  </si>
  <si>
    <t>INSTAL·LACIÓ I MANTENIMENT D'ORDENADORS</t>
  </si>
  <si>
    <t>IFCT057PO</t>
  </si>
  <si>
    <t>INTERNET SEGURA</t>
  </si>
  <si>
    <t>IFCT058PO</t>
  </si>
  <si>
    <t>INTRODUCCIÓ A AJAX</t>
  </si>
  <si>
    <t>IFCT059PO</t>
  </si>
  <si>
    <t>INTRODUCCIÓ A C++. C AVANÇAT.</t>
  </si>
  <si>
    <t>IFCT06</t>
  </si>
  <si>
    <t>INICIACIÓ Als SISTEMES DE DADES OBERTES - DADES OBERTES</t>
  </si>
  <si>
    <t>IFCT060PO</t>
  </si>
  <si>
    <t>INTRODUCCIÓ A la *TECNOLOGIA D'IMPRESSIÓ EN 3D</t>
  </si>
  <si>
    <t>IFCT061PO</t>
  </si>
  <si>
    <t>*INTRODUCCION Als SISTEMES DE *INFORMACION INTEGRATS (*ERP)</t>
  </si>
  <si>
    <t>IFCT062PO</t>
  </si>
  <si>
    <t>*ISTQB *CERTIFIED *TESTER *ADVANCED TEST *ANALYST: *PREPARATION *COURSE</t>
  </si>
  <si>
    <t>IFCT063PO</t>
  </si>
  <si>
    <t>*ITIL *ESSENTIAL</t>
  </si>
  <si>
    <t>IFCT064PO</t>
  </si>
  <si>
    <t>*ITIL *FOUNDATION</t>
  </si>
  <si>
    <t>IFCT065PO</t>
  </si>
  <si>
    <t>PORTAL DE GESTIÓ DE CONTINGUTS *LIFERAY</t>
  </si>
  <si>
    <t>IFCT066PO</t>
  </si>
  <si>
    <t>LINUX PROFESSIONAL AVANÇAT</t>
  </si>
  <si>
    <t>IFCT068PO</t>
  </si>
  <si>
    <t>METODOLOGIES ÀGILS EN PROJECTES DE MANTENIMENT DE PROGRAMARI</t>
  </si>
  <si>
    <t>IFCT069PO</t>
  </si>
  <si>
    <t>MICROSOFT SQL *SERVER</t>
  </si>
  <si>
    <t>IFCT07</t>
  </si>
  <si>
    <t>ADMINISTRACIÓ I GESTIÓ DE *BUSINESS *INTELLIGENTY DATA *WAREHOUSE AMB IBM</t>
  </si>
  <si>
    <t>IFCT070PO</t>
  </si>
  <si>
    <t>IFCT071PO</t>
  </si>
  <si>
    <t>IFCT072PO</t>
  </si>
  <si>
    <t>OPTIMITZACIÓ DE SENTÈNCIES SQL EN *ORACLE</t>
  </si>
  <si>
    <t>IFCT073PO</t>
  </si>
  <si>
    <t>*ORACLE 11G</t>
  </si>
  <si>
    <t>IFCT074PO</t>
  </si>
  <si>
    <t>*ORACLE *DATABASE 10G</t>
  </si>
  <si>
    <t>IFCT075PO</t>
  </si>
  <si>
    <t>*ORACLE *DATABASE 11G *ADMINISTRATION I</t>
  </si>
  <si>
    <t>IFCT076PO</t>
  </si>
  <si>
    <t>FONAMENTS DE SQL EN *ORACLE *DATABASE</t>
  </si>
  <si>
    <t>IFCT077PO</t>
  </si>
  <si>
    <t>PATRONS DE DISSENY I *STRUTS</t>
  </si>
  <si>
    <t>IFCT078PO</t>
  </si>
  <si>
    <t>PATRONS PROGRAMARI</t>
  </si>
  <si>
    <t>IFCT079PO</t>
  </si>
  <si>
    <t>PROCESSAMENT DE DADES AMB JAVA</t>
  </si>
  <si>
    <t>IFCT08</t>
  </si>
  <si>
    <t>ADMINISTRACIÓ DE L'IBM *WEBSPHERE PORTAL *SERVER *YCREACIÓN DE PORTALS WEB.</t>
  </si>
  <si>
    <t>IFCT080PO</t>
  </si>
  <si>
    <t>PROGRAMACIÓ AMB *PHP I *MYSQL</t>
  </si>
  <si>
    <t>IFCT081PO</t>
  </si>
  <si>
    <t>PROGRAMACIÓ AMB VISUAL *BASIC ASP.NET 3.5 EN COMERÇ ELECTRÒNIC</t>
  </si>
  <si>
    <t>IFCT082PO</t>
  </si>
  <si>
    <t>PROGRAMACIÓ EN PLATAFORMA .*NET AMB VISUAL *BASIC</t>
  </si>
  <si>
    <t>IFCT083PO</t>
  </si>
  <si>
    <t>PROGRAMACIÓ DE DISPOSITIUS MÒBILS</t>
  </si>
  <si>
    <t>IFCT084PO</t>
  </si>
  <si>
    <t>PROGRAMACIÓ DE *MACROS EXCEL AMB VISUAL *BASIC</t>
  </si>
  <si>
    <t>IFCT085PO</t>
  </si>
  <si>
    <t>PROGRAMACIÓ DE *MACROS EXCEL AMB VISUAL *BASIC_NIVELL I</t>
  </si>
  <si>
    <t>IFCT086PO</t>
  </si>
  <si>
    <t>PROGRAMACIÓ EN MOBILITAT AMB ANDROID I HTML5</t>
  </si>
  <si>
    <t>IFCT087PO</t>
  </si>
  <si>
    <t>PROGRAMACIÓ EN VISUAL C++</t>
  </si>
  <si>
    <t>IFCT088PO</t>
  </si>
  <si>
    <t>*PROGRAMACION HTML 5</t>
  </si>
  <si>
    <t>IFCT089PO</t>
  </si>
  <si>
    <t>PROGRAMACIÓ ORIENTADA A OBJECTES</t>
  </si>
  <si>
    <t>IFCT09</t>
  </si>
  <si>
    <t>ADMINISTRACIÓ DE L'IBM *WEBSPHERE *APPLICATION *SERVER</t>
  </si>
  <si>
    <t>IFCT090PO</t>
  </si>
  <si>
    <t>PROGRAMACIÓ PÀGINES WEB JAVASCRIPT I ASP.NET 3.5</t>
  </si>
  <si>
    <t>IFCT091PO</t>
  </si>
  <si>
    <t>PROGRAMACIÓ PÀGINES WEB JAVASCRIPT I *PHP</t>
  </si>
  <si>
    <t>IFCT092PO</t>
  </si>
  <si>
    <t>PROGRAMACIÓ WEB AMB PROGRAMARI LLIURE</t>
  </si>
  <si>
    <t>IFCT093PO</t>
  </si>
  <si>
    <t>PROGRAMACIÓ AMB VISUAL BASIC.NET</t>
  </si>
  <si>
    <t>IFCT094PO</t>
  </si>
  <si>
    <t>PROGRAMAR AMB ESCRATX</t>
  </si>
  <si>
    <t>IFCT095PO</t>
  </si>
  <si>
    <t>*PYTHON I *DJANGO</t>
  </si>
  <si>
    <t>IFCT098PO</t>
  </si>
  <si>
    <t>*ROUTING DE CISCO. *CCNP</t>
  </si>
  <si>
    <t>IFCT099PO</t>
  </si>
  <si>
    <t>*SAP: MANTENIMENT D'EQUIPS</t>
  </si>
  <si>
    <t>IFCT10</t>
  </si>
  <si>
    <t>ARQUITECTE DE *CLOUD</t>
  </si>
  <si>
    <t>IFCT100</t>
  </si>
  <si>
    <t>WEB *APPLICATIONS - DESENVOLUPAMENT D'APLICACIONS WEB AMB *ASPNET *MVC 5</t>
  </si>
  <si>
    <t>IFCT100PO</t>
  </si>
  <si>
    <t>SEGURETAT DELS SISTEMES INFORMÀTICS I DE COMUNICACIÓ.</t>
  </si>
  <si>
    <t>IFCT101</t>
  </si>
  <si>
    <t>*BUSINESS *INTELLIGENCE I TRANSFORMACIÓ DIGITAL</t>
  </si>
  <si>
    <t>IFCT101PO</t>
  </si>
  <si>
    <t>PLANIFICACIÓ DE LA SEGURETAT INFORMÀTICA EN L'EMPRESA</t>
  </si>
  <si>
    <t>IFCT102</t>
  </si>
  <si>
    <t>CIBERSEGURETAT EN EL TELETREBALL</t>
  </si>
  <si>
    <t>IFCT102PO</t>
  </si>
  <si>
    <t>SERVIDOR MICROSOFT *LYNC 2010</t>
  </si>
  <si>
    <t>IFCT103</t>
  </si>
  <si>
    <t>CIBERSEGURETAT: PREVENCIÓ, *ANALISIS I RESPOSTA A INCIDENTS DE SEGURETAT.</t>
  </si>
  <si>
    <t>IFCT103PO</t>
  </si>
  <si>
    <t>SERVIDORS WEB</t>
  </si>
  <si>
    <t>IFCT104</t>
  </si>
  <si>
    <t>CIBERSEGURETAT PER A MICROEMPRESES</t>
  </si>
  <si>
    <t>IFCT105</t>
  </si>
  <si>
    <t>*BUSINESS *INTELLIGENCE PER Al TEU NEGOCI</t>
  </si>
  <si>
    <t>IFCT105PO</t>
  </si>
  <si>
    <t>SISTEMA OPERATIU GNU_LINUX: *UBUNTU</t>
  </si>
  <si>
    <t>IFCT106</t>
  </si>
  <si>
    <t>EXPERT EN TECNOLOGIES EXPONENCIALS</t>
  </si>
  <si>
    <t>IFCT106PO</t>
  </si>
  <si>
    <t>PROTECCIÓ D'EQUIPS EN LA XARXA</t>
  </si>
  <si>
    <t>IFCT107</t>
  </si>
  <si>
    <t>RESPONSABLE EXPERT DE *DATA</t>
  </si>
  <si>
    <t>IFCT107PO</t>
  </si>
  <si>
    <t>SISTEMES I SERVIDORS WEB</t>
  </si>
  <si>
    <t>IFCT108</t>
  </si>
  <si>
    <t>*SAP - MÒDUL *FI, FINANCES -NIVELL USUARI</t>
  </si>
  <si>
    <t>IFCT108PO</t>
  </si>
  <si>
    <t>TECNOLOGIA XML</t>
  </si>
  <si>
    <t>IFCT109</t>
  </si>
  <si>
    <t>GESTIÓ DE LA CIBERSEGURETAT</t>
  </si>
  <si>
    <t>IFCT109PO</t>
  </si>
  <si>
    <t>PROGRAMARI DE VIRTUALITZACIÓ I LES SEVES APLICACIONS: *XEN SOBRE LINUX, *VMWARE, VIRTUAL PC</t>
  </si>
  <si>
    <t>IFCT110</t>
  </si>
  <si>
    <t>GESTIÓ D'EINES AVANÇADES DE MICROSOFT 365</t>
  </si>
  <si>
    <t>IFCT110PO</t>
  </si>
  <si>
    <t>CÒPIES DE SEGURETAT EN SQL *SERVER 2008</t>
  </si>
  <si>
    <t>IFCT111</t>
  </si>
  <si>
    <t>INICIACIÓ A la IMPRESSIÓ 3D AMB CAPELLÀ *ENGINE</t>
  </si>
  <si>
    <t>IFCT111PO</t>
  </si>
  <si>
    <t>INSTAL·LACIÓ I CONFIGURACIÓ SQL *SERVER 2008</t>
  </si>
  <si>
    <t>IFCT112</t>
  </si>
  <si>
    <t>MODELATGE 3D AMB *SKETCHUP</t>
  </si>
  <si>
    <t>IFCT113</t>
  </si>
  <si>
    <t>PROGRAMA AVANÇAT EN *BUSINESS *ANALYTICS</t>
  </si>
  <si>
    <t>IFCT114</t>
  </si>
  <si>
    <t>PROJECTES DE *BUSINESS *INTELLIGENCE. ESTRATÈGIES I EINES</t>
  </si>
  <si>
    <t>IFCT114PO</t>
  </si>
  <si>
    <t>IFCT115</t>
  </si>
  <si>
    <t>SEGURETAT I PRIVACITAT DELS JOVES EN LA XARXA</t>
  </si>
  <si>
    <t>IFCT115PO</t>
  </si>
  <si>
    <t>*VIRTUALIZ. DEL *ESCRIT. I USUARI FINAL AMB *VMWARE I MICROSOFT. *PROD., TÈCNIQUES I FUNCIONALITATS</t>
  </si>
  <si>
    <t>IFCT116</t>
  </si>
  <si>
    <t>GESTIÓ DE LA SEGURETAT *INFORMATICA EN L'EMPRESA</t>
  </si>
  <si>
    <t>IFCT117</t>
  </si>
  <si>
    <t>INTRODUCCIÓ A la INTEL·LIGÈNCIA ARTIFICIAL</t>
  </si>
  <si>
    <t>IFCT117PO</t>
  </si>
  <si>
    <t>VIRTUALITZACIÓ DE SERVIDORS I ESCRIPTORIS AMB *VMWARE</t>
  </si>
  <si>
    <t>IFCT118</t>
  </si>
  <si>
    <t>MITJANS SOCIALS XARXES SOCIALS I *COMUNITY *MANAGER</t>
  </si>
  <si>
    <t>IFCT118PO</t>
  </si>
  <si>
    <t>VIRTUALITZACIÓ DE L'ESCRIPTORI AMB APLICACIONS MICROSOFT</t>
  </si>
  <si>
    <t>IFCT119</t>
  </si>
  <si>
    <t>*BIG DATA I *BUSINESS *INTELLIGENCE</t>
  </si>
  <si>
    <t>IFCT119PO</t>
  </si>
  <si>
    <t>VIRTUALITZACIÓ I *CLOUD *COMPUTING. *VIRTUALIZACION DE L'ESCRIPTORI AMB *VMWARE I MICROSOFT</t>
  </si>
  <si>
    <t>IFCT12</t>
  </si>
  <si>
    <t>DESENVOLUPADOR *SAP *ABAP</t>
  </si>
  <si>
    <t>IFCT120</t>
  </si>
  <si>
    <t>*BIG DATA. *ANALITICA DE DADES</t>
  </si>
  <si>
    <t>IFCT120PO</t>
  </si>
  <si>
    <t>VIRTUALITZACIÓ DE SERVIDORS AMB *SYSTEM *CENTER</t>
  </si>
  <si>
    <t>IFCT121</t>
  </si>
  <si>
    <t>CIBERSEGURETAT. RISCOS I AMENACES EN LA XARXA</t>
  </si>
  <si>
    <t>IFCT121PO</t>
  </si>
  <si>
    <t>VISUAL *STUDIO 2010. *DEVELOPING *VCF *SOLUTIONS *AND WINDOWS *APPLICATION</t>
  </si>
  <si>
    <t>IFCT122</t>
  </si>
  <si>
    <t>DESENVOLUPAMENT SEGUR D'APLICACIONS</t>
  </si>
  <si>
    <t>IFCT122PO</t>
  </si>
  <si>
    <t>VEU SOBRE IP (*VOIP)</t>
  </si>
  <si>
    <t>IFCT123</t>
  </si>
  <si>
    <t>IMPLANTACIÓ I GESTIÓ DE LA CIBERSEGURETAT</t>
  </si>
  <si>
    <t>IFCT124</t>
  </si>
  <si>
    <t>RESPOSTA A INCIDENTS DE CIBERSEGURETAT</t>
  </si>
  <si>
    <t>IFCT124PO</t>
  </si>
  <si>
    <t>*WORDPRESS EN EL SECTOR DE PUBLICITAT</t>
  </si>
  <si>
    <t>IFCT125</t>
  </si>
  <si>
    <t>TEST D'INTRUSIÓ</t>
  </si>
  <si>
    <t>IFCT125PO</t>
  </si>
  <si>
    <t>SISTEMES OPERATIUS: ADMINISTRACIÓ DE MICROSOFT WINDOWS</t>
  </si>
  <si>
    <t>IFCT126</t>
  </si>
  <si>
    <t>CONSULTOR *SAP S4HANA PLANIFICACIÓ DE LA PRODUCCIÓ I FABRICACIÓ</t>
  </si>
  <si>
    <t>IFCT126PO</t>
  </si>
  <si>
    <t>INTRODUCCIÓ A les EMPRESES 4.0</t>
  </si>
  <si>
    <t>IFCT127</t>
  </si>
  <si>
    <t>CONSULTOR *SAP BW4 *HANA</t>
  </si>
  <si>
    <t>IFCT127PO</t>
  </si>
  <si>
    <t>ARQUITECTURA *BIG DATA</t>
  </si>
  <si>
    <t>IFCT128</t>
  </si>
  <si>
    <t>CONSULTOR *SAP S4HANA GESTIÓ D'ACTIUS-MANTENIMENT</t>
  </si>
  <si>
    <t>IFCT128PO</t>
  </si>
  <si>
    <t>*BIG DATA</t>
  </si>
  <si>
    <t>IFCT129</t>
  </si>
  <si>
    <t>CONSULTOR *SAP S4HANA GESTIÓ DE MATERIALS-COMPRES</t>
  </si>
  <si>
    <t>IFCT129PO</t>
  </si>
  <si>
    <t>*BIG DATA EN *AMAZON WEB *SERVICES</t>
  </si>
  <si>
    <t>IFCT13</t>
  </si>
  <si>
    <t>CONSULTOR OFICIAL *SAP RECURSOS HUMANS (*HR)</t>
  </si>
  <si>
    <t>IFCT130</t>
  </si>
  <si>
    <t>CONSULTOR *SAP S4HANA VENDES</t>
  </si>
  <si>
    <t>IFCT130PO</t>
  </si>
  <si>
    <t>*BIG DATA EN LA INDÚSTRIA QUÍMICA: EL VALOR AFEGIT DE LES DADES</t>
  </si>
  <si>
    <t>IFCT131</t>
  </si>
  <si>
    <t>IFCT131PO</t>
  </si>
  <si>
    <t>*BUSINESS *INTELLIGENCE EN LA INDÚSTRIA QUÍMICA - CASOS D'ÈXIT</t>
  </si>
  <si>
    <t>IFCT132</t>
  </si>
  <si>
    <t>CONSULTOR *SAP S4HANA COMPTABILITAT ANALÍTICA (*CONTROLLING)</t>
  </si>
  <si>
    <t>IFCT132PO</t>
  </si>
  <si>
    <t>DIGITALITZACIÓ INDUSTRIAL (CIMENT 4.0)</t>
  </si>
  <si>
    <t>IFCT133</t>
  </si>
  <si>
    <t>CONSULTOR *SAP S4HANA FINANCES</t>
  </si>
  <si>
    <t>IFCT133PO</t>
  </si>
  <si>
    <t>CIBERSEGURETAT</t>
  </si>
  <si>
    <t>IFCT134</t>
  </si>
  <si>
    <t>*DEVOPS EN ARQUITECTURA DE CONTENIDORS I MICROSERVEIS AMB XARXA *HAT *OPENSHIFT</t>
  </si>
  <si>
    <t>IFCT134PO</t>
  </si>
  <si>
    <t>CIBERSEGURETAT EN L'EMPRESA QUÍMICA - PIME</t>
  </si>
  <si>
    <t>IFCT135</t>
  </si>
  <si>
    <t>INFRAESTRUCTURA I VIRTUALITZACIÓ XARXA *HAT</t>
  </si>
  <si>
    <t>IFCT135PO</t>
  </si>
  <si>
    <t>CIBERSEGURETAT PER A USUARIS</t>
  </si>
  <si>
    <t>IFCT136</t>
  </si>
  <si>
    <t>*SAP S4HANA INTEGRACIÓ DE PROCESSOS DE NEGOCI (LOGÍSTICA)</t>
  </si>
  <si>
    <t>IFCT136PO</t>
  </si>
  <si>
    <t>*COMMUNITY *MANAGER</t>
  </si>
  <si>
    <t>IFCT137</t>
  </si>
  <si>
    <t>*SAP S4HANA INTEGRACIÓ DE PROCESSOS DE NEGOCI (FINANCER)</t>
  </si>
  <si>
    <t>IFCT137PO</t>
  </si>
  <si>
    <t>COM POSICIONAR PÀGINES WEB AMB ÈXIT</t>
  </si>
  <si>
    <t>IFCT138</t>
  </si>
  <si>
    <t>SISTEMES XARXA *HAT PER A ADMINISTRADORS I ENGINYERS AMB AUTOMATITZACIÓ</t>
  </si>
  <si>
    <t>IFCT138PO</t>
  </si>
  <si>
    <t>*CONCIENCIACION EN CIBERSEGURETAT EN EL TRANSPORT *MARITIMO</t>
  </si>
  <si>
    <t>IFCT139</t>
  </si>
  <si>
    <t>*SAP S4HANA GESTIÓ DE MATERIALS NIVELL USUARI</t>
  </si>
  <si>
    <t>IFCT139PO</t>
  </si>
  <si>
    <t>DISSENY DE *MACROS EN EXCEL</t>
  </si>
  <si>
    <t>IFCT140</t>
  </si>
  <si>
    <t>*SAP S4HANA COMPTABILITAT FINANCERA NIVELL USUARI</t>
  </si>
  <si>
    <t>IFCT140PO</t>
  </si>
  <si>
    <t>*DOCKER *OPS</t>
  </si>
  <si>
    <t>IFCT141</t>
  </si>
  <si>
    <t>*SAP S4HANA GESTIÓ DE VENDES NIVELL USUARI</t>
  </si>
  <si>
    <t>IFCT141PO</t>
  </si>
  <si>
    <t>ESPECIALISTA EN CIBERSEGURETAT EN EL TRANSPORT *MARITIMO</t>
  </si>
  <si>
    <t>IFCT142</t>
  </si>
  <si>
    <t>PROCEDIMENTS BÀSICS EN IMPRESSIÓ I DISSENY 3D</t>
  </si>
  <si>
    <t>IFCT142PO</t>
  </si>
  <si>
    <t>FONAMENTS *ITIL</t>
  </si>
  <si>
    <t>IFCT143</t>
  </si>
  <si>
    <t>ENGINYERIA SOCIAL, *PHISHING I *HACKING WEB</t>
  </si>
  <si>
    <t>IFCT143PO</t>
  </si>
  <si>
    <t>GESTIÓ DELS *CIBERRIESGOS</t>
  </si>
  <si>
    <t>IFCT144</t>
  </si>
  <si>
    <t>*CIBERINTELIGENCIA EN MATÈRIA DE CIBERSEGURETAT</t>
  </si>
  <si>
    <t>IFCT144PO</t>
  </si>
  <si>
    <t>GESTIÓ DE PROJECTES AMB *OPENPROJECT</t>
  </si>
  <si>
    <t>IFCT145</t>
  </si>
  <si>
    <t>ADMINISTRADOR DE SISTEMES "XARXA *HAT LINUX"</t>
  </si>
  <si>
    <t>IFCT145PO</t>
  </si>
  <si>
    <t>GESTIÓ DE PROJECTES *PMP</t>
  </si>
  <si>
    <t>IFCT146</t>
  </si>
  <si>
    <t>MARINI DIGITAL *TWIN-ARQUITECTURA NAVAL</t>
  </si>
  <si>
    <t>IFCT146PO</t>
  </si>
  <si>
    <t>MODELATGE 3D PER Al PROCÉS CERÀMIC</t>
  </si>
  <si>
    <t>IFCT147</t>
  </si>
  <si>
    <t>DESENVOLUPADOR *CONFLUENT</t>
  </si>
  <si>
    <t>IFCT147PO</t>
  </si>
  <si>
    <t>PDF'S ACCESSIBLES</t>
  </si>
  <si>
    <t>IFCT148</t>
  </si>
  <si>
    <t>ADMINISTRADOR *CONFLUENT</t>
  </si>
  <si>
    <t>IFCT148PO</t>
  </si>
  <si>
    <t>POSICIONAMENT ESTRATÈGIC</t>
  </si>
  <si>
    <t>IFCT149</t>
  </si>
  <si>
    <t>COMPETÈNCIES DIGITALS PER A la CIUTADANIA AVANÇAT ACCESSIBLE DOBLE-A</t>
  </si>
  <si>
    <t>IFCT149PO</t>
  </si>
  <si>
    <t>SEGURETAT EN EL COMERÇ ELECTRÒNIC</t>
  </si>
  <si>
    <t>IFCT150</t>
  </si>
  <si>
    <t>COMPETÈNCIES DIGITALS PER A la CIUTADANIA BÀSIC ACCESSIBLE DOBLE-A</t>
  </si>
  <si>
    <t>IFCT150PO</t>
  </si>
  <si>
    <t>*BIG DATA EN EL SECTOR ASSEGURADOR</t>
  </si>
  <si>
    <t>IFCT151</t>
  </si>
  <si>
    <t>COMPETÈNCIES DIGITALS PER A la CIUTADANIA INTERMEDI ACCESSIBLE DOBLE-A</t>
  </si>
  <si>
    <t>IFCT151PO</t>
  </si>
  <si>
    <t>CIBERSEGURETAT. SECTOR HOSTALERIA</t>
  </si>
  <si>
    <t>IFCT152</t>
  </si>
  <si>
    <t>INFORMACIÓ I ALFABETITZACIÓ DIGITAL ACCESSIBLE TRIPLE-A</t>
  </si>
  <si>
    <t>IFCT152PO</t>
  </si>
  <si>
    <t>OPERACIÓ D'EQUIPS DE TRANSMISSIÓ-RECEPCIÓ *PORTATILES VIA SATÈL·LIT</t>
  </si>
  <si>
    <t>IFCT153</t>
  </si>
  <si>
    <t>Anàlisi de dades amb Excel: *Power *Query, *Power *Pivot i *Power *Bi</t>
  </si>
  <si>
    <t>IFCT153PO</t>
  </si>
  <si>
    <t>INTRODUCCIÓ Al *BIG DATA I *BUSINESS *INTELLIGENCE</t>
  </si>
  <si>
    <t>IFCT154</t>
  </si>
  <si>
    <t>Xarxa *Team. Seguretat ofensiva</t>
  </si>
  <si>
    <t>IFCT154PO</t>
  </si>
  <si>
    <t>TECNOLOGIES GRÀFIQUES PER A la GENERACIÓ DE VIDEOJOCS</t>
  </si>
  <si>
    <t>IFCT155</t>
  </si>
  <si>
    <t>*Blue *Team. Seguretat defensiva</t>
  </si>
  <si>
    <t>IFCT155PO</t>
  </si>
  <si>
    <t>INTRODUCCIÓ A la INTEL·LIGÈNCIA ARTIFICIAL I ELS ALGORISMES</t>
  </si>
  <si>
    <t>IFCT156</t>
  </si>
  <si>
    <t>*Purple *Team</t>
  </si>
  <si>
    <t>IFCT156PO</t>
  </si>
  <si>
    <t>DATA *SCIENCE</t>
  </si>
  <si>
    <t>IFCT157</t>
  </si>
  <si>
    <t>Disseny tridimensional amb *Blender</t>
  </si>
  <si>
    <t>IFCT157PO</t>
  </si>
  <si>
    <t>*AUTOCAD *MAP 3D NIVELL USUARI</t>
  </si>
  <si>
    <t>IFCT158</t>
  </si>
  <si>
    <t>Seguretat *informatica en entorns de teletreball</t>
  </si>
  <si>
    <t>IFCT158PO</t>
  </si>
  <si>
    <t>*MICROSTATION V8I NIVELL USUARI</t>
  </si>
  <si>
    <t>IFCT159</t>
  </si>
  <si>
    <t>INTRODUCCIÓ Al *BIG DATA I *IA</t>
  </si>
  <si>
    <t>IFCT159PO</t>
  </si>
  <si>
    <t>*INFOARQUITECTURA 3D AMB 3DS MAX - *NIVEL USUARI</t>
  </si>
  <si>
    <t>IFCT16</t>
  </si>
  <si>
    <t>*MCSA WINDOWS *SERVER 2012</t>
  </si>
  <si>
    <t>IFCT160</t>
  </si>
  <si>
    <t>DIRECTRIUS DE SEGURETAT PER A GARANTIR LA PROTECCIÓ DE XARXES I SISTEMES D'INFORMACIÓ EN EL</t>
  </si>
  <si>
    <t>IFCT160PO</t>
  </si>
  <si>
    <t>*IOT (INTERNET DE LES COSES) I SISTEMES *CIBERFÍSICOS EN LA INDÚSTRIA 4.0</t>
  </si>
  <si>
    <t>IFCT161</t>
  </si>
  <si>
    <t>ARQUITECTE DE SISTEMES *CLOUD *AZURE</t>
  </si>
  <si>
    <t>IFCT161PO</t>
  </si>
  <si>
    <t>ANÀLISIS DE DADES I PROGRAMACIÓ AMB MICROSOFT *POWER *BI</t>
  </si>
  <si>
    <t>IFCT162PO</t>
  </si>
  <si>
    <t>SIMULACIÓ I MODELATGE EN LA INDÚSTRIA 4.0</t>
  </si>
  <si>
    <t>IFCT163PO</t>
  </si>
  <si>
    <t>INTEL·LIGÈNCIA ARTIFICIAL APLICADA A l'EMPRESA</t>
  </si>
  <si>
    <t>IFCT164PO</t>
  </si>
  <si>
    <t>MODELAT 3D I INFOGRAFIA AMB *BLENDER</t>
  </si>
  <si>
    <t>IFCT165PO</t>
  </si>
  <si>
    <t>*BIG DATA PER A ENGINYERIES</t>
  </si>
  <si>
    <t>IFCT166PO</t>
  </si>
  <si>
    <t>ALGORISMES DE *BIGDATA PER A ENGINYERIES</t>
  </si>
  <si>
    <t>IFCT167PO</t>
  </si>
  <si>
    <t>APLICACIÓ DE PROGRAMARI DE DISSENY A la INDÚSTRIA DEL RÈTOL</t>
  </si>
  <si>
    <t>IFCT168PO</t>
  </si>
  <si>
    <t>*ARCHITECTING *WITH *GCP: *DESIGN *AND *PROCESS</t>
  </si>
  <si>
    <t>IFCT169PO</t>
  </si>
  <si>
    <t>*GCP *FUNDAMENTALS: *CORE *INFRASTRUCTURE</t>
  </si>
  <si>
    <t>IFCT17</t>
  </si>
  <si>
    <t>MICROSOFT *CERTIFIED *SOLUTIONS *DEVELOPER (*MCSD): WEB *APPLICATIONS</t>
  </si>
  <si>
    <t>IFCT170PO</t>
  </si>
  <si>
    <t>*ARCHITECTING *ON *AMAZON WEB *SERVICES</t>
  </si>
  <si>
    <t>IFCT171PO</t>
  </si>
  <si>
    <t>DATA *ENGINEERING *ON *GCP</t>
  </si>
  <si>
    <t>IFCT172PO</t>
  </si>
  <si>
    <t>*DEVELOPING *APPLICATIONS *WITH *GCP (*NODE.*JS)</t>
  </si>
  <si>
    <t>IFCT173PO</t>
  </si>
  <si>
    <t>*AMAZON WEB *SERVICES *TECHNICAL *ESSENTIALS</t>
  </si>
  <si>
    <t>IFCT174PO</t>
  </si>
  <si>
    <t>*GCP *FUNDAMENTALS: *BIG DATA *AND *MACHINE *LEARNING</t>
  </si>
  <si>
    <t>IFCT175PO</t>
  </si>
  <si>
    <t>*FROM DATA *TO *INSIGHTS *WITH GOOGLE *CLOUD</t>
  </si>
  <si>
    <t>IFCT176PO</t>
  </si>
  <si>
    <t>*ADVANCED *ARCHITECTING *ON *AMAZON WEB *SERVICES</t>
  </si>
  <si>
    <t>IFCT177PO</t>
  </si>
  <si>
    <t>*BIG DATA *ON *AMAZON WEB *SERVICES</t>
  </si>
  <si>
    <t>IFCT178PO</t>
  </si>
  <si>
    <t>*DEVELOPING *ON *AMAZON WEB *SERVICES</t>
  </si>
  <si>
    <t>IFCT179PO</t>
  </si>
  <si>
    <t>*DEVOPS *ON *AMAZON WEB *SERVICES</t>
  </si>
  <si>
    <t>IFCT180PO</t>
  </si>
  <si>
    <t>*SYSTEMS *OPERATIONS *ON *AMAZON WEB *SERVICES</t>
  </si>
  <si>
    <t>IFCT181PO</t>
  </si>
  <si>
    <t>*SECURITY *OPERATIONS *ON *AMAZON WEB *SERVICES</t>
  </si>
  <si>
    <t>IFCT182PO</t>
  </si>
  <si>
    <t>*AWS *BUSINESS *ESSENTIALS</t>
  </si>
  <si>
    <t>IFCT183PO</t>
  </si>
  <si>
    <t>EXPERT *UI_*UX PER A l'ESTRATÈGIA DE MOBILITAT I WEB EN LA INDÚSTRIA 4.0._</t>
  </si>
  <si>
    <t>IFCT184PO</t>
  </si>
  <si>
    <t>ANÀLISI DE DADES I VINCULACIÓ DE BBDD AMB EXCEL</t>
  </si>
  <si>
    <t>IFCT185PO</t>
  </si>
  <si>
    <t>ADMINISTRACIÓ DE SERVIDORS LINUX</t>
  </si>
  <si>
    <t>IFCT186PO</t>
  </si>
  <si>
    <t>*SWIFT 4</t>
  </si>
  <si>
    <t>IFCT187PO</t>
  </si>
  <si>
    <t>*WORDPRESS EN EL SECTOR GRÀFIC</t>
  </si>
  <si>
    <t>IFCT188PO</t>
  </si>
  <si>
    <t>*ARCHITECTING *WITH *GCP: *INFRASTRUCTURE</t>
  </si>
  <si>
    <t>IFCT189PO</t>
  </si>
  <si>
    <t>DESENVOLUPAMENT D'APLICACIONS DATA-*DRIVEN USANT R</t>
  </si>
  <si>
    <t>IFCT19</t>
  </si>
  <si>
    <t>ENGINYER DE SISTEMES "XARXA *HAT LINUX"</t>
  </si>
  <si>
    <t>IFCT190PO</t>
  </si>
  <si>
    <t>CIÈNCIA DE DADES EN UN ENTORN 4.0</t>
  </si>
  <si>
    <t>IFCT21</t>
  </si>
  <si>
    <t>IFCT22</t>
  </si>
  <si>
    <t>IFCT25</t>
  </si>
  <si>
    <t>USUARI FINAL *SAP *ERP ÀREA LOGÍSTICA</t>
  </si>
  <si>
    <t>IFCT26</t>
  </si>
  <si>
    <t>*MCSA SQL *SERVER</t>
  </si>
  <si>
    <t>IFCT27</t>
  </si>
  <si>
    <t>FONAMENTS DE LA GESTIÓ D'INFRAESTRUCTURES TIC (MICROSOFT)</t>
  </si>
  <si>
    <t>IFCT31</t>
  </si>
  <si>
    <t>INTRODUCCIÓ A les BASES DE DADES MICROSOFT SQL *SERVER</t>
  </si>
  <si>
    <t>IFCT34</t>
  </si>
  <si>
    <t>SEGURETAT EN SISTEMES INFORMÀTICS AMB IBM</t>
  </si>
  <si>
    <t>IFCT35</t>
  </si>
  <si>
    <t>ADMINISTRADOR *BIG DATA *CLOUDERA</t>
  </si>
  <si>
    <t>IFCT36</t>
  </si>
  <si>
    <t>ANALISTA DE DADES *BIG DATA *CLOUDERA</t>
  </si>
  <si>
    <t>IFCT37</t>
  </si>
  <si>
    <t>IFCT38</t>
  </si>
  <si>
    <t>EINES WEB 2.0</t>
  </si>
  <si>
    <t>IFCT39</t>
  </si>
  <si>
    <t>*COMMUNITY *MANAGER, EINES, ANALÍTICA I INFORMES</t>
  </si>
  <si>
    <t>IFCT44</t>
  </si>
  <si>
    <t>POSICIONAMENT WEB I MÀRQUETING DIGITAL EN CERCADORS</t>
  </si>
  <si>
    <t>IFCT45</t>
  </si>
  <si>
    <t>XARXA *HAT *OPENSTACK</t>
  </si>
  <si>
    <t>IFCT46</t>
  </si>
  <si>
    <t>COMPETÈNCIES DIGITALS BÀSIQUES</t>
  </si>
  <si>
    <t>IFCT47</t>
  </si>
  <si>
    <t>COMPETÈNCIES DIGITALS AVANÇADES</t>
  </si>
  <si>
    <t>IFCT48</t>
  </si>
  <si>
    <t>ARQUITECTE DE SOLUCIONS *AMAZON WEB *SERVICES I ADMINISTRADOR DE *SYSOPS</t>
  </si>
  <si>
    <t>IFCT49</t>
  </si>
  <si>
    <t>PROGRAMADOR JAVA ES PROFESSIONAL I *IOT</t>
  </si>
  <si>
    <t>IFCT50</t>
  </si>
  <si>
    <t>DESENVOLUPADOR JAVA *EE *FRONT *END MULTIPLATAFORMA</t>
  </si>
  <si>
    <t>IFCT51</t>
  </si>
  <si>
    <t>DESENVOLUPAMENT D'APLICACIONS *ORACLE *DEVELOPER *PL/SQL</t>
  </si>
  <si>
    <t>IFCT52</t>
  </si>
  <si>
    <t>DESENVOLUPADOR APLICACIONS MÒBILS I *BOTS INTEL·LIGENTS AMB *ORACLE *CLOUD *DEVELOPER</t>
  </si>
  <si>
    <t>IFCT53</t>
  </si>
  <si>
    <t>ADMINISTRACIÓ *ORACLE *AUTONOMOUS *DATABASE I *MACHINE *LEARNING</t>
  </si>
  <si>
    <t>IFCT54</t>
  </si>
  <si>
    <t>CONSULTOR *ORACLE *CLOUD *BUSINESS *INTELLIGENCE I DATA *INTEGRATOR</t>
  </si>
  <si>
    <t>IFCT55</t>
  </si>
  <si>
    <t>*ORACLE *BIG DATA *CLOUD ENGINYER</t>
  </si>
  <si>
    <t>IFCT56</t>
  </si>
  <si>
    <t>*ORACLE *BIG DATA *CLOUD ANALISTA</t>
  </si>
  <si>
    <t>IFCT57</t>
  </si>
  <si>
    <t>EXCEL AVANÇAT I *POWER *BI</t>
  </si>
  <si>
    <t>IFCT58</t>
  </si>
  <si>
    <t>REPARACIÓ DE MÒBILS</t>
  </si>
  <si>
    <t>IFCT59</t>
  </si>
  <si>
    <t>USUARI *SAP S4HANA ÀREA FINANCERA</t>
  </si>
  <si>
    <t>IFCT60</t>
  </si>
  <si>
    <t>USUARI *SAP S4HANA LOGÍSTICA</t>
  </si>
  <si>
    <t>IFCT61</t>
  </si>
  <si>
    <t>CONSULTOR *SAP S4HANA COMPTABILITAT FINANCERA</t>
  </si>
  <si>
    <t>IFCT62</t>
  </si>
  <si>
    <t>CONSULTOR *SAP S4HANA COMPTABILITAT ANALÍTICA</t>
  </si>
  <si>
    <t>IFCT63</t>
  </si>
  <si>
    <t>ESCRIPTORIS VIRTUALS AMB *VMWARE</t>
  </si>
  <si>
    <t>IFCT64</t>
  </si>
  <si>
    <t>CIENTÍFIC DE DADES *CLOUDERA</t>
  </si>
  <si>
    <t>IFCT65</t>
  </si>
  <si>
    <t>ADMINISTRADOR *MONGODB I ATLES</t>
  </si>
  <si>
    <t>IFCT66</t>
  </si>
  <si>
    <t>ADMINISTRADOR DE BASES DE DADES SQL *SERVER</t>
  </si>
  <si>
    <t>IFCT67</t>
  </si>
  <si>
    <t>ESPECIALISTA EN SEGURETAT *EC *COUNCIL</t>
  </si>
  <si>
    <t>IFCT68</t>
  </si>
  <si>
    <t>ADMINISTRADOR EXPERT DE MICROSOFT 365</t>
  </si>
  <si>
    <t>IFCT69</t>
  </si>
  <si>
    <t>*ETHICAL HACKER *EC *COUNCIL</t>
  </si>
  <si>
    <t>IFCT70</t>
  </si>
  <si>
    <t>CONSULTOR FUNCIONAL DE *CRM AMB *DYNAMICS 365</t>
  </si>
  <si>
    <t>IFCT71</t>
  </si>
  <si>
    <t>ADMINISTRACIÓ DE SISTEMES *CLOUD MICROSOFT</t>
  </si>
  <si>
    <t>IFCT72</t>
  </si>
  <si>
    <t>ARQUITECTE DE DRONS</t>
  </si>
  <si>
    <t>IFCT73</t>
  </si>
  <si>
    <t>AUTOMATITZACIÓ I GESTIÓ DE SISTEMES XARXA *HAT</t>
  </si>
  <si>
    <t>IFCT74</t>
  </si>
  <si>
    <t>TOTS FEM LA INFORMACIÓ DIGITAL ACCESSIBLE</t>
  </si>
  <si>
    <t>IFCT75</t>
  </si>
  <si>
    <t>*BIG DATA *AWS</t>
  </si>
  <si>
    <t>IFCT76</t>
  </si>
  <si>
    <t>ARQUITECTE *AWS</t>
  </si>
  <si>
    <t>IFCT77</t>
  </si>
  <si>
    <t>ADMINISTRADOR *SYSOPS/*DEVOPS *AWS</t>
  </si>
  <si>
    <t>IFCT78</t>
  </si>
  <si>
    <t>EINES COL·LABORATIVES DE TREBALL EN LÍNIA</t>
  </si>
  <si>
    <t>IFCT79</t>
  </si>
  <si>
    <t>ADMINISTRACIÓ DE SISTEMES LINUX</t>
  </si>
  <si>
    <t>IFCT80</t>
  </si>
  <si>
    <t>CONFIGURACIÓ DE XARXES</t>
  </si>
  <si>
    <t>IFCT81</t>
  </si>
  <si>
    <t>CREACIÓ DE PROTOTIPS DE *IOT AMB *RASPBERRY</t>
  </si>
  <si>
    <t>IFCT82</t>
  </si>
  <si>
    <t>*LOPDGDD-REGLAMENT DE PROTECCIÓ DE DADES PER A PROFESSIONALS DE LES TIC</t>
  </si>
  <si>
    <t>IFCT83</t>
  </si>
  <si>
    <t>*SAP-MÒDUL MM, GESTIÓ DE MATERIALS-NIVELL USUARI</t>
  </si>
  <si>
    <t>IFCT84</t>
  </si>
  <si>
    <t>*SAP-MÒDUL SD, VENDES I DISTRIBUCIÓ-NIVELL USUARI</t>
  </si>
  <si>
    <t>IFCT85</t>
  </si>
  <si>
    <t>SOLUCIONS *BLOCKCHAIN *OPEN *SOURCE EMPRESARIALS</t>
  </si>
  <si>
    <t>IFCT86</t>
  </si>
  <si>
    <t>TECNOLOGIES PER A la COMERCIALITZACIÓ I LA GESTIÓ DEL CLIENT EN L'ERA POST *COVID</t>
  </si>
  <si>
    <t>IFCT87</t>
  </si>
  <si>
    <t>DISSENY I MECANITZAT PER ORDINADOR *CAD-CAM NIVELL I</t>
  </si>
  <si>
    <t>IFCT88</t>
  </si>
  <si>
    <t>INTRODUCCIÓ A la PROGRAMACIÓ I IMPRESSIÓ 3D</t>
  </si>
  <si>
    <t>IFCT89</t>
  </si>
  <si>
    <t>MUNTA I CONFIGURA LA TEVA PRÒPIA IMPRESSORA 3D</t>
  </si>
  <si>
    <t>IFCT90</t>
  </si>
  <si>
    <t>SEGURETAT EN INTERNET I DISPOSITIUS MÒBILS</t>
  </si>
  <si>
    <t>IFCT91</t>
  </si>
  <si>
    <t>*DESAFIOS X.0: REPTES DERIVATS DE LA DIGITALITZACIÓ</t>
  </si>
  <si>
    <t>IFCT92</t>
  </si>
  <si>
    <t>DESENVOLUPAMENT D'APLICACIONS WEB AMB *ASPNET - *MCSA WEB *APPLICATIONS</t>
  </si>
  <si>
    <t>IFCT93</t>
  </si>
  <si>
    <t>DISSENY TRIDIMENSIONAL ORGÀNIC PER A IMPRESSIÓ 3D</t>
  </si>
  <si>
    <t>IFCT94</t>
  </si>
  <si>
    <t>DISSENY TRIDIMENSIONAL PARAMÈTRIC PER A IMPRESSIÓ 3D</t>
  </si>
  <si>
    <t>IFCT95</t>
  </si>
  <si>
    <t>ADMINISTRACIÓ DE SISTEMES LINUX XARXA *HAT - *RHCSA</t>
  </si>
  <si>
    <t>IFCT96</t>
  </si>
  <si>
    <t>ADMINISTRADOR DE SERVEIS *CLOUD: *SALESFORCE</t>
  </si>
  <si>
    <t>IFCT97</t>
  </si>
  <si>
    <t>*DEVOPS PER A ADMINISTRADORS - *LPIC-*OT: *DEVOPS *TOOLS *ENGINEER</t>
  </si>
  <si>
    <t>IFCT98</t>
  </si>
  <si>
    <t>ESPECIALISTA EN MÀRQUETING *CLOUD EMAIL &amp; *JOURNEY *BUILDER_*SALESFORCE</t>
  </si>
  <si>
    <t>IFCT99</t>
  </si>
  <si>
    <t>FABRICACIÓ ADDITIVA D'IMPRESSIÓ 3D</t>
  </si>
  <si>
    <t>SEGURETAT EN SERVIDORS LINUX - *LPIC-3 303: LINUX *ENTERPRISE *PROFESSIONAL *SECURITY</t>
  </si>
  <si>
    <t>*Polivalent en *Gestió *Informàtica</t>
  </si>
  <si>
    <t>*Disseny de *Pàgines WEB</t>
  </si>
  <si>
    <t>IMAI001PO</t>
  </si>
  <si>
    <t>*Missatger/a *conserge *exter</t>
  </si>
  <si>
    <t>IMAI003PO</t>
  </si>
  <si>
    <t>AÏLLAMENTS PER A la REHABILITACIÓ</t>
  </si>
  <si>
    <t>IMAI006PO</t>
  </si>
  <si>
    <t>CÀLCUL I DISSENY INSTAL·LACIONS GAS</t>
  </si>
  <si>
    <t>IMAI007PO</t>
  </si>
  <si>
    <t>ELECTROMECÀNICA DE MANTENIMENT DE BOMBES I EQUIPS DE PRESSIÓ.</t>
  </si>
  <si>
    <t>IMAI008PO</t>
  </si>
  <si>
    <t>*ELECTRONEUMOHIDRÁULICA</t>
  </si>
  <si>
    <t>IMAI009PO</t>
  </si>
  <si>
    <t>LAMPISTERIA</t>
  </si>
  <si>
    <t>IMAI01</t>
  </si>
  <si>
    <t>MANTENIMENT INDUSTRIAL.</t>
  </si>
  <si>
    <t>IMAI010PO</t>
  </si>
  <si>
    <t>AUTOMATITZACIÓ D'INSTAL·LACIONS ELECTROPNEUMÀTIQUES I ELECTROHIDRÀULIQUES</t>
  </si>
  <si>
    <t>IMAI011PO</t>
  </si>
  <si>
    <t>*GUIA EA 4/02 PER A l'EXPRESSIÓ DE LA INCERTESA</t>
  </si>
  <si>
    <t>IMAI012PO</t>
  </si>
  <si>
    <t>ENGINYERIA EN LA INDÚSTRIA FARMACÈUTICA I AFINS: INSTAL·LACIONS</t>
  </si>
  <si>
    <t>IMAI013PO</t>
  </si>
  <si>
    <t>ENGINYERIA EN LA INDÚSTRIA FARMACÈUTICA I AFINS: MECÀNICA</t>
  </si>
  <si>
    <t>IMAI014PO</t>
  </si>
  <si>
    <t>INSTAL·LACIÓ DE CLIMATITZACIÓ EFICIENT</t>
  </si>
  <si>
    <t>IMAI015PO</t>
  </si>
  <si>
    <t>*INSTALACION DE NEÓ I DETECCIÓ D'AVARIES</t>
  </si>
  <si>
    <t>IMAI016PO</t>
  </si>
  <si>
    <t>MANTENIMENT D'EQUIPS DE PROPULSIÓ, ELÈCTRICS I AUTOMATITZACIÓ EN VAIXELL</t>
  </si>
  <si>
    <t>IMAI017PO</t>
  </si>
  <si>
    <t>MANTENIMENT D'UN EDIFICI: ESCORXADOR</t>
  </si>
  <si>
    <t>IMAI018PO</t>
  </si>
  <si>
    <t>MANTENIMENT ELÈCTRIC I MECÀNIC D'INSTAL·LACIONS INDUSTRIALS.</t>
  </si>
  <si>
    <t>IMAI019PO</t>
  </si>
  <si>
    <t>INSTAL·LACIÓ I MANTENIMENT INDUSTRIAL</t>
  </si>
  <si>
    <t>IMAI02</t>
  </si>
  <si>
    <t>MECÀNICA DE FLUIDS</t>
  </si>
  <si>
    <t>IMAI020PO</t>
  </si>
  <si>
    <t>MANTENIMENT INDUSTRIAL EN EL SECTOR AGRARI</t>
  </si>
  <si>
    <t>IMAI025PO</t>
  </si>
  <si>
    <t>MANTENIMENT PNEUMÀTIC BÀSIC</t>
  </si>
  <si>
    <t>IMAI026PO</t>
  </si>
  <si>
    <t>*REPARACION DE CALDERES, ESCALFADORS I CUINES GAS</t>
  </si>
  <si>
    <t>IMAI027PO</t>
  </si>
  <si>
    <t>TÈCNIQUES D'INSTRUMENTACIÓ I CONTROL EN FÀBRIQUES DE CIMENT</t>
  </si>
  <si>
    <t>IMAI028PO</t>
  </si>
  <si>
    <t>L'OFICI D'INSTAL·LADOR DE RÈTOLS</t>
  </si>
  <si>
    <t>IMAI029PO</t>
  </si>
  <si>
    <t>MANTENIMENT DE CENTRES DE TRANSFORMACIÓ I REPARTIMENT PER A EMPRESES INSTAL·LADORES I MANTENIDORES</t>
  </si>
  <si>
    <t>IMAI03</t>
  </si>
  <si>
    <t>NORMATIVA, OBLIGACIONS I NOVETATS EN EL MANTENIMENT D'INSTAL·LACIONS INDUSTRIALS</t>
  </si>
  <si>
    <t>IMAI030PO</t>
  </si>
  <si>
    <t>SERVEIS MECÀNICS EN PARADES DE PLANTES INDUSTRIALS I PLATAFORMES *OFF-*SHORE</t>
  </si>
  <si>
    <t>IMAI031PO</t>
  </si>
  <si>
    <t>DOMÒTICA</t>
  </si>
  <si>
    <t>IMAI032PO</t>
  </si>
  <si>
    <t>INSTAL·LACIÓ I SUPERVISIÓ D'UN DESENVOLUPAMENT DOMÒTIC</t>
  </si>
  <si>
    <t>IMAI033PO</t>
  </si>
  <si>
    <t>OPERADOR CENTRALS D'ALARMA</t>
  </si>
  <si>
    <t>IMAI034PO</t>
  </si>
  <si>
    <t>INSTAL·LADOR D'ALARMES</t>
  </si>
  <si>
    <t>IMAI035PO</t>
  </si>
  <si>
    <t>SELECCIÓ I INSTAL·LACIÓ DE MÒDULS LED´S EN RÈTOLS LLUMINOSOS 3D</t>
  </si>
  <si>
    <t>IMAI036PO</t>
  </si>
  <si>
    <t>*SENSÓRICA APLICADA A l'AGRICULTURA I L'EXPLOTACIÓ D'INSTAL·LACIONS PER A l'AVICULTURA</t>
  </si>
  <si>
    <t>IMAI04</t>
  </si>
  <si>
    <t>OPERACIONS BÀSIQUES DE MANTENIMENT EN INSTAL·LACIONS</t>
  </si>
  <si>
    <t>IMAI05</t>
  </si>
  <si>
    <t>MANTENIMENT D'ASCENSORS</t>
  </si>
  <si>
    <t>IMAI06</t>
  </si>
  <si>
    <t>PARADA DE PLANTES INDUSTRIALS I PLATAFORMES *OFF-*SHORE</t>
  </si>
  <si>
    <t>IMAI07</t>
  </si>
  <si>
    <t>PLANIFICACIÓ I EXECUCIÓ DE PARADES DE PLANTES INDUSTRIALS</t>
  </si>
  <si>
    <t>IMAM20</t>
  </si>
  <si>
    <t>INSTAL·LACIÓ I MANTENIMENT DE PORTES AUTOMÀTIQUES</t>
  </si>
  <si>
    <t>IMAQ001PO</t>
  </si>
  <si>
    <t>INSTAL·LADOR D'AUTOMATISMES</t>
  </si>
  <si>
    <t>IMAQ002PO</t>
  </si>
  <si>
    <t>ELECTROPNEUMÀTICA</t>
  </si>
  <si>
    <t>IMAQ003PO</t>
  </si>
  <si>
    <t>MANTENIMENT HIDRÀULIC</t>
  </si>
  <si>
    <t>IMAQ004PO</t>
  </si>
  <si>
    <t>MANTENIMENT INDUSTRIAL PREVENTIU</t>
  </si>
  <si>
    <t>IMAQ005PO</t>
  </si>
  <si>
    <t>MANTENIMENT INDUSTRIAL AVANÇAT</t>
  </si>
  <si>
    <t>IMAQ006PO</t>
  </si>
  <si>
    <t>MANTENIMENT MECÀNIC DE MÀQUINES</t>
  </si>
  <si>
    <t>IMAQ007PO</t>
  </si>
  <si>
    <t>VARIADORS DE FREQÜÈNCIA</t>
  </si>
  <si>
    <t>IMAQ01</t>
  </si>
  <si>
    <t>PNEUMÀTICA PER A MAQUINÀRIA TÈXTIL</t>
  </si>
  <si>
    <t>IMAR001PO</t>
  </si>
  <si>
    <t>MUNTATGE DE TENDALS I PERSIANES</t>
  </si>
  <si>
    <t>IMAR002PO</t>
  </si>
  <si>
    <t>AIRE CONDICIONAT I CLIMATITZACIÓ</t>
  </si>
  <si>
    <t>IMAR007PO</t>
  </si>
  <si>
    <t>INSTAL·LACIONS DE *CALEFACCION, *CLIMATIZACION I ACS</t>
  </si>
  <si>
    <t>IMAR008PO</t>
  </si>
  <si>
    <t>MUNTATGE I INSTAL·LACIÓ DE FRED INDUSTRIAL</t>
  </si>
  <si>
    <t>IMAR009PO</t>
  </si>
  <si>
    <t>MANTENIDOR DE CLIMATITZACIÓ</t>
  </si>
  <si>
    <t>IMAR04</t>
  </si>
  <si>
    <t>INSTAL·LACIÓ DE CLIMATITZACIÓ</t>
  </si>
  <si>
    <t>IMAR05</t>
  </si>
  <si>
    <t>CURS COMPLEMENTARI SOBRE MANIPULACIÓ D'EQUIPS AMB SISTEMES *FRIGORÍF D *CUALQ *CARG *REFRIG *FLU</t>
  </si>
  <si>
    <t>IMAR06</t>
  </si>
  <si>
    <t>CURS BÀSIC SOBRE MANIPULACIÓ D'EQUIPS AMB SISTEMES *FRIGORÍ DE QUALSEVOL CÀRREGA DE *REFRI *FLUO</t>
  </si>
  <si>
    <t>IMAR07</t>
  </si>
  <si>
    <t>CURS COMPLEMENTARI SOBRE MANIPULACIÓ D'EQUIPS AMB SISTEMES *FRIGORÍ CÀRREGA MENOR DE 3KG RE *FL</t>
  </si>
  <si>
    <t>IMAR08</t>
  </si>
  <si>
    <t>INGLÉS *TÉCNICO APLICAT Al FRED I LA CLIMATITZACIÓ</t>
  </si>
  <si>
    <t>IMAR09</t>
  </si>
  <si>
    <t>APLICACIONS FRIGORÍFIQUES EN ELS PROCESSOS DE PRODUCCIÓ I CONSERVACIÓ DE PRODUCTES ALIMENTARIS</t>
  </si>
  <si>
    <t>IMAR10</t>
  </si>
  <si>
    <t>CONDICIONAMENT I CONTROL DE LA QUALITAT DE L'AIRE EN RECINTES OCUPATS PER PERSONES</t>
  </si>
  <si>
    <t>IMAR11</t>
  </si>
  <si>
    <t>REGLAMENT DE SEGURETAT PER A INSTAL·LACIONS FRIGORÍFIQUES I LES SEVES INSTRUCCIONS TÈCNIQUES COMPLEMENTA</t>
  </si>
  <si>
    <t>IMAR12</t>
  </si>
  <si>
    <t>CONFIGURACIÓ I MANTENIMENT D'INSTAL·LACIONS AMB BOMBES DE CALOR</t>
  </si>
  <si>
    <t>IMAR13</t>
  </si>
  <si>
    <t>MUNTATGE I MANTENIMENT D'INSTAL·LACIONS DE *AEROTERMIA APLICADES A la CLIMATITZACIÓ</t>
  </si>
  <si>
    <t>IMAR14</t>
  </si>
  <si>
    <t>MUNTATGE I MANTENIMENT D'INSTAL·LACIONS DE GEOTÈRMIA I ENERGIA SOLAR APLICADES A la *CLIMATIZACI</t>
  </si>
  <si>
    <t>IMAR15</t>
  </si>
  <si>
    <t>INSTAL·LACIÓ I MANTENIMENT D'INSTAL·LACIONS TÈRMIQUES EN EDIFICIS (*ITE)</t>
  </si>
  <si>
    <t>IMAR16</t>
  </si>
  <si>
    <t>INSTAL·LACIONS FRIGORÍFIQUES INDUSTRIALS DE CO2/AMONÍAC</t>
  </si>
  <si>
    <t>IMAR17</t>
  </si>
  <si>
    <t>MANTENIMENT I CONSERVACIÓ D'INSTAL·LACIONS FRIGORÍFIQUES D'AMONÍAC I CO₂. NIVELL BÀSIC</t>
  </si>
  <si>
    <t>IMAR18</t>
  </si>
  <si>
    <t>MANTENIMENT I CONSERVACIÓ D'INSTAL·LACIONS FRIGORÍFIQUES D'AMONÍAC I CO₂. NIVELL AVANÇAT</t>
  </si>
  <si>
    <t>IMAR19</t>
  </si>
  <si>
    <t>INSTAL·LADOR I MANTENIDOR D'INSTAL·LACIONS TÈRMIQUES SEGONS EL REGLAMENT D'INSTAL·LACIONS TÈRMIQUES</t>
  </si>
  <si>
    <t>IMAR20</t>
  </si>
  <si>
    <t>FABRICACIÓ DE CONDUCTES PER A la CONDUCCIÓ DE FLUIDS EN INSTAL·LACIONS DE CLIMATITZACIÓ</t>
  </si>
  <si>
    <t>IMPE001PO</t>
  </si>
  <si>
    <t>MUNTATGE I CONTROL PERIÒDIC D'INSTAL·LACIONS TÈRMIQUES AMB GENERADOR DE BIOMASSA</t>
  </si>
  <si>
    <t>IMPE002PO</t>
  </si>
  <si>
    <t>AROMATERÀPIA</t>
  </si>
  <si>
    <t>IMPE003PO</t>
  </si>
  <si>
    <t>COSMÈTICA NATURAL</t>
  </si>
  <si>
    <t>IMPE004PO</t>
  </si>
  <si>
    <t>IMPE005PO</t>
  </si>
  <si>
    <t>MAQUILLATGE</t>
  </si>
  <si>
    <t>IMPE006PO</t>
  </si>
  <si>
    <t>MAQUILLATGE I ASSESSORIA DE NÚVIES</t>
  </si>
  <si>
    <t>IMPE007PO</t>
  </si>
  <si>
    <t>MASSATGE BALINÈS</t>
  </si>
  <si>
    <t>IMPE008PO</t>
  </si>
  <si>
    <t>MASSATGE *ESTETICO: *QUIROMASAJE</t>
  </si>
  <si>
    <t>IMPE009PO</t>
  </si>
  <si>
    <t>PERSONAL *SHOPPER</t>
  </si>
  <si>
    <t>IMPE01</t>
  </si>
  <si>
    <t>PERSONAL *SHOPPER EN COMERÇ</t>
  </si>
  <si>
    <t>IMPE010PO</t>
  </si>
  <si>
    <t>ATENCIÓ I PROCEDIMENTS BÀSICS EN SERVEIS D'ESTÈTICA</t>
  </si>
  <si>
    <t>IMPE011PO</t>
  </si>
  <si>
    <t>*REFLEXOTERAPIA</t>
  </si>
  <si>
    <t>IMPE012PO</t>
  </si>
  <si>
    <t>*SHIATSU</t>
  </si>
  <si>
    <t>IMPE013PO</t>
  </si>
  <si>
    <t>TÈCNIQUES DE MASSATGE HAWAIÀ: *LOMI *LOMI</t>
  </si>
  <si>
    <t>IMPE014PO</t>
  </si>
  <si>
    <t>TÈCNIQUES DE MASSATGE *HOT STONES. PEDRES CALENTES</t>
  </si>
  <si>
    <t>IMPE015PO</t>
  </si>
  <si>
    <t>TRACTAMENTS DE BALNEOTERÀPIA</t>
  </si>
  <si>
    <t>IMPE016PO</t>
  </si>
  <si>
    <t>HIGIENE I HIDRATACIÓ DE LA PELL DEL ROSTRE I COS</t>
  </si>
  <si>
    <t>IMPE017PO</t>
  </si>
  <si>
    <t>ESTÈTICA ONCOLÒGICA</t>
  </si>
  <si>
    <t>IMPE018PO</t>
  </si>
  <si>
    <t>DISSENY DE PESTANYES I CELLES</t>
  </si>
  <si>
    <t>IMPQ001PO</t>
  </si>
  <si>
    <t>ATENCIÓ Al CLIENT ONCOLÒGIC EN SERVEIS DE PERRUQUERIA I ESTÈTICA</t>
  </si>
  <si>
    <t>IMPQ002PO</t>
  </si>
  <si>
    <t>ESTILISME: TALL DE CABELL</t>
  </si>
  <si>
    <t>IMPQ003PO</t>
  </si>
  <si>
    <t>*PELUQUERIA CAVALLERS</t>
  </si>
  <si>
    <t>IMPQ004PO</t>
  </si>
  <si>
    <t>PERRUQUERIA PER A NÚVIES</t>
  </si>
  <si>
    <t>IMPQ005PO</t>
  </si>
  <si>
    <t>RECOLLITS</t>
  </si>
  <si>
    <t>IMPQ006PO</t>
  </si>
  <si>
    <t>TALL MASCULÍ</t>
  </si>
  <si>
    <t>IMPQ007PO</t>
  </si>
  <si>
    <t>PERRUQUERIA COORDINADA: EL COLOR COM A DEFINICIÓ D'ESTIL</t>
  </si>
  <si>
    <t>IMPQ008PO</t>
  </si>
  <si>
    <t>NOVES TÈCNIQUES D'EXTENSIONS</t>
  </si>
  <si>
    <t>IMPQ009PO</t>
  </si>
  <si>
    <t>BARBER *SHOP; AFAITATS I DISSENYS DE BARBA I BIGOTI</t>
  </si>
  <si>
    <t>IMPQ01</t>
  </si>
  <si>
    <t>CORT DE CAVALLERS; *OLD *SCHOOL</t>
  </si>
  <si>
    <t>IMPQ010PO</t>
  </si>
  <si>
    <t>ATENCIÓ I PROCEDIMENTS BÀSICS EN SERVEIS DE PERRUQUERIA</t>
  </si>
  <si>
    <t>IMSE001PO</t>
  </si>
  <si>
    <t>*TRICOLOGÍA APLICADA A la PERRUQUERIA</t>
  </si>
  <si>
    <t>IMSE01</t>
  </si>
  <si>
    <t>ÚS PROFESSIONAL DE LA VEU</t>
  </si>
  <si>
    <t>IMSE02</t>
  </si>
  <si>
    <t>SONORITZACIÓ DE CONCERTS EN DIRECTE</t>
  </si>
  <si>
    <t>IMST002PO</t>
  </si>
  <si>
    <t>PROCEDIMENTS BÀSICS EN LA CREACIÓ I *PRODUCCIÓNB MUSICAL I EL *DJING</t>
  </si>
  <si>
    <t>IMST003PO</t>
  </si>
  <si>
    <t>FOTOGRAFIA DIGITAL (AVANÇAT)</t>
  </si>
  <si>
    <t>IMST004PO</t>
  </si>
  <si>
    <t>FOTOGRAFIA DIGITAL (BÀSIC)</t>
  </si>
  <si>
    <t>IMST005PO</t>
  </si>
  <si>
    <t>FOTOGRAFIA DIGITAL PER A EDITORS</t>
  </si>
  <si>
    <t>IMST006PO</t>
  </si>
  <si>
    <t>FOTOGRAFIA DIGITAL (MITJÀ)</t>
  </si>
  <si>
    <t>IMST007PO</t>
  </si>
  <si>
    <t>TÈCNIQUES CREATIVES AVANÇADES EN FOTOGRAFIA DIGITAL.</t>
  </si>
  <si>
    <t>IMST008PO</t>
  </si>
  <si>
    <t>FOTOPERIODISME</t>
  </si>
  <si>
    <t>IMST009PO</t>
  </si>
  <si>
    <t>*POSTPRODUCCION PROFESSIONAL DE *FOTOGRAFIA DIGITAL</t>
  </si>
  <si>
    <t>IMST01</t>
  </si>
  <si>
    <t>OPERACIONS AMB CAMBRA HD</t>
  </si>
  <si>
    <t>IMST010PO</t>
  </si>
  <si>
    <t>FLUX DE TREBALL AMB *LIGHTROOM CC/*CLASSIC (AVANÇAT)</t>
  </si>
  <si>
    <t>IMST013PO</t>
  </si>
  <si>
    <t>DISSENY I ANIMACIÓ AMB FLAIX CS6</t>
  </si>
  <si>
    <t>IMST014PO</t>
  </si>
  <si>
    <t>*PHOTOSHOP</t>
  </si>
  <si>
    <t>IMST015PO</t>
  </si>
  <si>
    <t>ADOBE PHOTOSHOP: APLICACIONS CÀMERA DIGITAL</t>
  </si>
  <si>
    <t>IMST016PO</t>
  </si>
  <si>
    <t>*PHOTOSHOP AVANÇAT: EFECTES I TRUCS</t>
  </si>
  <si>
    <t>IMST017PO</t>
  </si>
  <si>
    <t>IMST02</t>
  </si>
  <si>
    <t>*PHOTOSHOP I PRODUCCIÓ DIGITAL CS6</t>
  </si>
  <si>
    <t>IMST03</t>
  </si>
  <si>
    <t>FLUX DE TREBALL DE FOTÒGRAF PROFESSIONAL</t>
  </si>
  <si>
    <t>IMST04</t>
  </si>
  <si>
    <t>FOTOGRAFIA DE PRODUCTE</t>
  </si>
  <si>
    <t>IMST05</t>
  </si>
  <si>
    <t>FOTOGRAFIA SOCIAL DE NOCES</t>
  </si>
  <si>
    <t>IMST06</t>
  </si>
  <si>
    <t>IL·LUMINACIÓ D'ESTUDI EN FOTOGRAFIA SOCIAL</t>
  </si>
  <si>
    <t>IMST07</t>
  </si>
  <si>
    <t>TÈCNIQUES DE LABORATORI DIGITAL</t>
  </si>
  <si>
    <t>IMST08</t>
  </si>
  <si>
    <t>*FOTOGRAFIA DIGITAL I L'EMPRESA</t>
  </si>
  <si>
    <t>IMST09</t>
  </si>
  <si>
    <t>REVELAT DIGITAL AMB ADOBE *LIGHTROOM</t>
  </si>
  <si>
    <t>IMSV0001</t>
  </si>
  <si>
    <t>REVELAT DIGITAL AMB *CAPTUREONE</t>
  </si>
  <si>
    <t>IMSV001PO</t>
  </si>
  <si>
    <t>REALITZACIÓ D'ESCENARIS *VIRT</t>
  </si>
  <si>
    <t>IMSV002PO</t>
  </si>
  <si>
    <t>EDICIÓ DE VÍDEOS AMB ADOBE *PREMIERE</t>
  </si>
  <si>
    <t>IMSV003PO</t>
  </si>
  <si>
    <t>EDICIÓ DE VÍDEO AMB *AFTER *EFFECTS (MITJÀ).</t>
  </si>
  <si>
    <t>IMSV004PO</t>
  </si>
  <si>
    <t>*EDICION DE VÍDEOS AMB *AFTER *EFFECTS (AVANÇAT)</t>
  </si>
  <si>
    <t>IMSV005PO</t>
  </si>
  <si>
    <t>EDICIÓ DE VÍDEO AMB *AFTER *EFFECTS (BÀSIC)</t>
  </si>
  <si>
    <t>IMSV006PO</t>
  </si>
  <si>
    <t>AUTORIA DVD AMB DVD *STUDIO PRO</t>
  </si>
  <si>
    <t>IMSV007PO</t>
  </si>
  <si>
    <t>OPERACIONS EN CABINA DIGITAL</t>
  </si>
  <si>
    <t>IMSV008PO</t>
  </si>
  <si>
    <t>GUIÓ CINEMATOGRÀFIC</t>
  </si>
  <si>
    <t>IMSV009PO</t>
  </si>
  <si>
    <t>CONTINGUTS ALTERNATIUS EN SALES DE CINEMA</t>
  </si>
  <si>
    <t>IMSV01</t>
  </si>
  <si>
    <t>CREACIÓ DE CAPÇALERES AMB *AFTER *EFFECTS</t>
  </si>
  <si>
    <t>IMSV010PO</t>
  </si>
  <si>
    <t>DISSENY D'APLICACIONS WEB I INTEGRACIÓ DE PRODUCTES *AUDIOVISU MULTIMÈDIA *INTERACTI EN *APLI WEB</t>
  </si>
  <si>
    <t>IMSV011PO</t>
  </si>
  <si>
    <t>MESCLA DE SONS ELECTRÒNICS</t>
  </si>
  <si>
    <t>IMSV012PO</t>
  </si>
  <si>
    <t>EQUALITZACIÓ</t>
  </si>
  <si>
    <t>IMSV013PO</t>
  </si>
  <si>
    <t>EDICIÓ DE VÍDEO AMB *AVID</t>
  </si>
  <si>
    <t>IMSV014PO</t>
  </si>
  <si>
    <t>EL SO EN DIRECTE</t>
  </si>
  <si>
    <t>IMSV015PO</t>
  </si>
  <si>
    <t>TÈCNIQUES D'ELABORACIÓ D'ENTREVISTES PERIODÍSTIQUES</t>
  </si>
  <si>
    <t>IMSV016PO</t>
  </si>
  <si>
    <t>EDICIÓ DE VÍDEO AMB FINAL *CUT PRO AVANÇAT</t>
  </si>
  <si>
    <t>IMSV017PO</t>
  </si>
  <si>
    <t>EDICIÓ DE VÍDEO AMB FINAL *CUT PRO (BÀSIC)</t>
  </si>
  <si>
    <t>IMSV018PO</t>
  </si>
  <si>
    <t>ENREGISTRAMENT MUSICAL</t>
  </si>
  <si>
    <t>IMSV019PO</t>
  </si>
  <si>
    <t>IL·LUMINACIÓ PROFESSIONAL PER A FOTOGRAFIA.</t>
  </si>
  <si>
    <t>IMSV02</t>
  </si>
  <si>
    <t>LA REVOLUCIÓ DIGITAL EN EL PROCÉS D'EXHIBICIÓ CINEMATOGRÀFICA:REPTES I OPORTUNITATS</t>
  </si>
  <si>
    <t>IMSV023PO</t>
  </si>
  <si>
    <t>ANIMACIÓ DE *MOTION *GRAPHICS AMB *AFTER *EFFECTS</t>
  </si>
  <si>
    <t>IMSV024PO</t>
  </si>
  <si>
    <t>DISTRIBUCIÓ DE VÍDEO EN LA XARXA</t>
  </si>
  <si>
    <t>IMSV025PO</t>
  </si>
  <si>
    <t>PLANIFICACIÓ DE MITJANS PUBLICITARIS</t>
  </si>
  <si>
    <t>IMSV026PO</t>
  </si>
  <si>
    <t>POSTPRODUCCIÓ D'ÀUDIO AMB PRO *TOOLS LI</t>
  </si>
  <si>
    <t>IMSV027PO</t>
  </si>
  <si>
    <t>ENTORN PUBLICITARI</t>
  </si>
  <si>
    <t>IMSV028PO</t>
  </si>
  <si>
    <t>PRODUCCIÓ DE CINEMA I VÍDEO</t>
  </si>
  <si>
    <t>IMSV029PO</t>
  </si>
  <si>
    <t>PRODUCCIÓ DE TELEVISIÓ</t>
  </si>
  <si>
    <t>IMSV03</t>
  </si>
  <si>
    <t>PROJECCIÓ CINEMATOGRÀFICA</t>
  </si>
  <si>
    <t>IMSV030PO</t>
  </si>
  <si>
    <t>ANIMACIÓ DE PERSONATGES 3D APLICADA Al *CHARACTER *ANIMATION</t>
  </si>
  <si>
    <t>IMSV031PO</t>
  </si>
  <si>
    <t>REDACCIÓ PUBLICITÀRIA</t>
  </si>
  <si>
    <t>IMSV032PO</t>
  </si>
  <si>
    <t>RETOC FOTOGRÀFIC</t>
  </si>
  <si>
    <t>IMSV033PO</t>
  </si>
  <si>
    <t>IMSV034PO</t>
  </si>
  <si>
    <t>IMSV035PO</t>
  </si>
  <si>
    <t>ADREÇA D'ART EN EL SECTOR DE PUBLICITAT</t>
  </si>
  <si>
    <t>IMSV036PO</t>
  </si>
  <si>
    <t>PLANS D'EMERGÈNCIA I EVACUACIÓ SALAS DE CINEMA</t>
  </si>
  <si>
    <t>IMSV04</t>
  </si>
  <si>
    <t>CAPTACIÓ I EDICIÓ AMB TECNOLOGIES AUDIOVISUALS AVANÇADES, 4K I ULTRA HD</t>
  </si>
  <si>
    <t>IMSV05</t>
  </si>
  <si>
    <t>CORRECCIÓ DE COLOR DA VINCI *RESOLVE</t>
  </si>
  <si>
    <t>IMSV06</t>
  </si>
  <si>
    <t>ENREGISTRAMENT I PRODUCCIÓ MUSICAL AMB PRO *TOOLS</t>
  </si>
  <si>
    <t>IMSV07</t>
  </si>
  <si>
    <t>EINES DE VÍDEO I ANIMACIÓ AMB *PHOTOSHOP I *AFTER *EFFECTS</t>
  </si>
  <si>
    <t>IMSV08</t>
  </si>
  <si>
    <t>*MATTE *PAINTING DIGITAL 2D I 3D</t>
  </si>
  <si>
    <t>IMSV09</t>
  </si>
  <si>
    <t>MITJANS AUDIOVISUALS PER A les ARTS ESCÈNIQUES</t>
  </si>
  <si>
    <t>IMSV10</t>
  </si>
  <si>
    <t>MODELAT I *TEXTURIZADO DE PERSONATGES 3D PER A PRODUCCIONS AUDIOVISUALS I VIDEOJOCS</t>
  </si>
  <si>
    <t>IMSV11</t>
  </si>
  <si>
    <t>OPERACIONS AMB CÀMERA DE VÍDEO I TELEVISIÓ</t>
  </si>
  <si>
    <t>IMSV12</t>
  </si>
  <si>
    <t>POSTPRODUCCIÓ AMB *NUKE</t>
  </si>
  <si>
    <t>IMSV13</t>
  </si>
  <si>
    <t>POSTPRODUCCIÓ DE SO PER A AUDIOVISUALS AMB PRO *TOOLS</t>
  </si>
  <si>
    <t>IMSV14</t>
  </si>
  <si>
    <t>*RIGGING DE PERSONATGES 3D PER A PRODUCCIONS AUDIOVISUALS I VIDEOJOCS</t>
  </si>
  <si>
    <t>IMSV15</t>
  </si>
  <si>
    <t>TÈCNIQUES AVANÇADES D'EDICIÓ AMB ADOBE *PREMIERE</t>
  </si>
  <si>
    <t>IMSV16</t>
  </si>
  <si>
    <t>TÈCNIQUES AVANÇADES D'EDICIÓ EN FINAL *CUT PRO X</t>
  </si>
  <si>
    <t>IMSV17</t>
  </si>
  <si>
    <t>TÈCNIQUES D'IL·LUMINACIÓ PER A CÀMERES HD EN VÍDEO,CINEMA I TELEVISIÓ</t>
  </si>
  <si>
    <t>IMSV18</t>
  </si>
  <si>
    <t>TÈCNIQUES I SISTEMES DE CONTROL PER A ESDEVENIMENTS AUDIOVISUALS</t>
  </si>
  <si>
    <t>IMSV19</t>
  </si>
  <si>
    <t>TRACTAMENT DE SO PER A EDITORS DE VÍDEO</t>
  </si>
  <si>
    <t>IMSV20</t>
  </si>
  <si>
    <t>VÍDEO *MAPPING NARRATIU</t>
  </si>
  <si>
    <t>IMSV21</t>
  </si>
  <si>
    <t>VISUALITZACIÓ ARQUITECTÒNICA</t>
  </si>
  <si>
    <t>IMSV22</t>
  </si>
  <si>
    <t>POSTPRODUCCIÓ AMB *AFTER *EFFECTS</t>
  </si>
  <si>
    <t>IMSV23</t>
  </si>
  <si>
    <t>ANIMACIÓ AMB STOP *MOTION</t>
  </si>
  <si>
    <t>IMSV24</t>
  </si>
  <si>
    <t>IDENTITAT DIGITAL PER A PROFESSIONALS AUDIOVISUALS</t>
  </si>
  <si>
    <t>IMSV25</t>
  </si>
  <si>
    <t>VÍDEO *CONTENT *CREATOR PER A WEB I XARXES SOCIALS</t>
  </si>
  <si>
    <t>IMSV26</t>
  </si>
  <si>
    <t>*WORKFLOWS PER A CINEMA I TELEVISIÓ</t>
  </si>
  <si>
    <t>IMSV27</t>
  </si>
  <si>
    <t>ADOBE *PREMIERE CC I EL LLENGUATGE CINEMATOGRÀFIC</t>
  </si>
  <si>
    <t>IMSV28</t>
  </si>
  <si>
    <t>ANUNCI PUBLICITARI, DEL *STORY A la PANTALLA</t>
  </si>
  <si>
    <t>IMSV29</t>
  </si>
  <si>
    <t>CAPTURA DE SO PER A CINEMA I TELEVISIÓ</t>
  </si>
  <si>
    <t>IMSV30</t>
  </si>
  <si>
    <t>*CINEMA 4D PER A GRAFISTES, IL·LUSTRADORS I DISSENYADORS</t>
  </si>
  <si>
    <t>IMSV31</t>
  </si>
  <si>
    <t>CONTROL DE SO I REALITZACIÓ RADIOFÒNICA</t>
  </si>
  <si>
    <t>IMSV32</t>
  </si>
  <si>
    <t>DRONS EN LA PRODUCCIÓ AUDIOVISUAL</t>
  </si>
  <si>
    <t>IMSV33</t>
  </si>
  <si>
    <t>FLUX DE TREBALL EN SÈRIES DE FICCIÓ DE TELEVISIÓ</t>
  </si>
  <si>
    <t>IMSV34</t>
  </si>
  <si>
    <t>ENREGISTRAMENT, EDICIÓ I POSTPRODUCCIÓ AMB CÀMERA RÈFLEX *DSLR</t>
  </si>
  <si>
    <t>IMSV35</t>
  </si>
  <si>
    <t>OPERACIÓ DE CAMBRA I IL·LUMINACIÓ</t>
  </si>
  <si>
    <t>IMSV36</t>
  </si>
  <si>
    <t>*PODCAST I RÀDIO EN LÍNIA</t>
  </si>
  <si>
    <t>IMSV37</t>
  </si>
  <si>
    <t>PRODUCCIÓ DE "WEB SÈRIES"</t>
  </si>
  <si>
    <t>IMSV38</t>
  </si>
  <si>
    <t>SISTEMES SENSE FILS EN ENTORNS AUDIOVISUALS</t>
  </si>
  <si>
    <t>IMSV39</t>
  </si>
  <si>
    <t>TÈCNIQUES DE SO</t>
  </si>
  <si>
    <t>IMSV40</t>
  </si>
  <si>
    <t>VÍDEO 360°: RODATGE I EDICIÓ</t>
  </si>
  <si>
    <t>IMSV41</t>
  </si>
  <si>
    <t>*AVID MITJANA *COMPOSER PER A EDITORS DE VÍDEO</t>
  </si>
  <si>
    <t>IMSV42</t>
  </si>
  <si>
    <t>EDICIÓ DE VÍDEO DIGITAL</t>
  </si>
  <si>
    <t>IMSV43</t>
  </si>
  <si>
    <t>CREACIÓ DE GUIONS AUDIOVISUALS</t>
  </si>
  <si>
    <t>IMSV44</t>
  </si>
  <si>
    <t>EDICIÓ DE VÍDEO AMB TOVA *PREMIERE (NIVELL MITJÀ)</t>
  </si>
  <si>
    <t>IMSV45</t>
  </si>
  <si>
    <t>INTRODUCCIÓ Al MUNTATGE AUDIOVISUAL</t>
  </si>
  <si>
    <t>IMSV46</t>
  </si>
  <si>
    <t>PROJECTES DE *MOTION *GRAPHICS AMB *AFTER *EFFECTS: NIVELL BÀSIC</t>
  </si>
  <si>
    <t>IMSV47</t>
  </si>
  <si>
    <t>*STORYTELLING PRÀCTIC</t>
  </si>
  <si>
    <t>IMSV48</t>
  </si>
  <si>
    <t>CREACIÓ I DIFUSIÓ DE CONTINGUTS DIGITALS EN FORMAT *PODCAST</t>
  </si>
  <si>
    <t>IMSV49</t>
  </si>
  <si>
    <t>REALITZACIÓ I EMISSIÓ EN *STREAMING AMB *VMIX</t>
  </si>
  <si>
    <t>INAD001PO</t>
  </si>
  <si>
    <t>MESCLA I *MASTERIZACIÓN PROFESSIONAL DE PRODUCCIONS MUSICALS AMB *PROTOOLS</t>
  </si>
  <si>
    <t>INAD002PO</t>
  </si>
  <si>
    <t>ADDITIUS ALIMENTARIS</t>
  </si>
  <si>
    <t>INAD003PO</t>
  </si>
  <si>
    <t>CERTIFICACIÓ DE QUALITAT EN *ALIMENTACION</t>
  </si>
  <si>
    <t>INAD004PO</t>
  </si>
  <si>
    <t>ENVASAMENT DE PRODUCTES ALIMENTARIS</t>
  </si>
  <si>
    <t>INAD005PO</t>
  </si>
  <si>
    <t>MINVAMENTS EN ALIMENTACIÓ</t>
  </si>
  <si>
    <t>INAD006PO</t>
  </si>
  <si>
    <t>ANÀLISI DE PERILLS I PUNTS DE CONTROL CRÍTICS EN PEIXOS I MARISCOS (*APPCC)</t>
  </si>
  <si>
    <t>INAD008PO</t>
  </si>
  <si>
    <t>ANÀLISI SENSORIAL DEL CAFÈ VERD</t>
  </si>
  <si>
    <t>INAD01</t>
  </si>
  <si>
    <t>TAST DE CAFÈ *EXPRESSO</t>
  </si>
  <si>
    <t>INAD011PO</t>
  </si>
  <si>
    <t>SEGURETAT I HIGIENE EN LA INDÚSTRIA ALIMENTÀRIA</t>
  </si>
  <si>
    <t>INAD012PO</t>
  </si>
  <si>
    <t>ELABORACIÓ I CONSERVACIÓ D'ALIMENTS</t>
  </si>
  <si>
    <t>INAD013PO</t>
  </si>
  <si>
    <t>ENVASAT, CONDICIONAT I EMBALATGE DE PRODUCTES ALIMENTARIS</t>
  </si>
  <si>
    <t>INAD014PO</t>
  </si>
  <si>
    <t>ESTERILITZACIÓ - FONAMENTS DE LA CONSERVACIÓ</t>
  </si>
  <si>
    <t>INAD016PO</t>
  </si>
  <si>
    <t>CONTROL I ANÀLISI D'ETIQUETATGE DE PRODUCTES ALIMENTOSOS</t>
  </si>
  <si>
    <t>INAD017PO</t>
  </si>
  <si>
    <t>FORMACIÓ BÀSICA EN HIGIENE ALIMENTÀRIA: *FOOD *DEFENSE, *APPCC, NETEJA I DESINFECCIÓ</t>
  </si>
  <si>
    <t>INAD018PO</t>
  </si>
  <si>
    <t>SEGURETAT I HIGIENE EN EL SECTOR HORTOFRUCTÍCOLA</t>
  </si>
  <si>
    <t>INAD019PO</t>
  </si>
  <si>
    <t>GESTIÓ DE CRISIS ALIMENTÀRIES</t>
  </si>
  <si>
    <t>INAD02</t>
  </si>
  <si>
    <t>GESTIÓ DE SISTEMES DE SEGURETAT ALIMENTÀRIA</t>
  </si>
  <si>
    <t>INAD021PO</t>
  </si>
  <si>
    <t>HIGIENE I SEGURETAT ALIMENTÀRIA CONTRA EL COVID-19 EN EMPRESES DE RESTAURACIÓ I TURISME</t>
  </si>
  <si>
    <t>INAD022PO</t>
  </si>
  <si>
    <t>I+D+I EN LA INDÚSTRIA ALIMENTÀRIA</t>
  </si>
  <si>
    <t>INAD023PO</t>
  </si>
  <si>
    <t>IMPLANTACIÓ DE SISTEMES D'AUTOCONTROL (*APPCC) EN L'ELABORACIÓ DE PRODUCTES DE LA PESCA</t>
  </si>
  <si>
    <t>INAD024PO</t>
  </si>
  <si>
    <t>IMPLANTACIÓ DE SISTEMES DE QUALITAT ALIMENTÀRIA EN LA INDÚSTRIA AGROALIMENTÀRIA</t>
  </si>
  <si>
    <t>INAD025PO</t>
  </si>
  <si>
    <t>INICIACIÓ *APPCC EN LA INDÚSTRIA AGROALIMENTÀRIA</t>
  </si>
  <si>
    <t>INAD026PO</t>
  </si>
  <si>
    <t>NORMATIVA D'ETIQUETATGE D'ALIMENTS</t>
  </si>
  <si>
    <t>INAD027PO</t>
  </si>
  <si>
    <t>ISO 22000 / 2005 PER A la GESTIÓ DE LA SEGURETAT ALIMENTÀRIA</t>
  </si>
  <si>
    <t>INAD028PO</t>
  </si>
  <si>
    <t>MATÈRIES PRIMERES EN LA INDÚSTRIA DE L'ALIMENTACIÓ</t>
  </si>
  <si>
    <t>INAD029PO</t>
  </si>
  <si>
    <t>LEGISLACIÓ I NORMATIVA ALIMENTÀRIA</t>
  </si>
  <si>
    <t>INAD03</t>
  </si>
  <si>
    <t>NETEJA I DESINFECCIÓ EN LA INDÚSTRIA ALIMENTÀRIA</t>
  </si>
  <si>
    <t>INAD030PO</t>
  </si>
  <si>
    <t>ANÀLISI DE PUNTS CRÍTICS</t>
  </si>
  <si>
    <t>INAD031PO</t>
  </si>
  <si>
    <t>MANIPULACIÓ EN CRU I CONSERVACIÓ D'ALIMENTS</t>
  </si>
  <si>
    <t>INAD032PO</t>
  </si>
  <si>
    <t>MÈTODES DE CONSERVACIÓ DELS ALIMENTS</t>
  </si>
  <si>
    <t>INAD033PO</t>
  </si>
  <si>
    <t>MICROBIOLOGIA DELS ALIMENTS</t>
  </si>
  <si>
    <t>INAD034PO</t>
  </si>
  <si>
    <t>MICROBIOLOGIA DELS LACTIS</t>
  </si>
  <si>
    <t>INAD035PO</t>
  </si>
  <si>
    <t>MICROBIOLOGIA DE L'AIGUA I ELS ALIMENTS</t>
  </si>
  <si>
    <t>INAD036PO</t>
  </si>
  <si>
    <t>NORMATIVA DE QUALITAT ALIMENTÀRIA *BRC V5</t>
  </si>
  <si>
    <t>INAD037PO</t>
  </si>
  <si>
    <t>ETIQUETAT D'ALIMENTS</t>
  </si>
  <si>
    <t>INAD038PO</t>
  </si>
  <si>
    <t>PREELABORACIÓ I CONSERVACIÓ CULINÀRIA DE CARNES, OCELLS I CAÇA</t>
  </si>
  <si>
    <t>INAD039PO</t>
  </si>
  <si>
    <t>*PREELABORACION I *CONSERVACION DE VEGETALS I BOLETS</t>
  </si>
  <si>
    <t>INAD04</t>
  </si>
  <si>
    <t>PRODUCCIÓ DE PINSOS.</t>
  </si>
  <si>
    <t>INAD040PO</t>
  </si>
  <si>
    <t>*IMPLANTACION DE PROTOCOL *IFS VERSIÓ 7</t>
  </si>
  <si>
    <t>INAD041PO</t>
  </si>
  <si>
    <t>ELABORACIÓ I COMERCIALITZACIÓ PRODUCTES ARTESANS AGRÍCOLES.</t>
  </si>
  <si>
    <t>INAD042PO</t>
  </si>
  <si>
    <t>PROTOCOLS *IFS I *BRC EN SEGURETAT ALIMENTÀRIA</t>
  </si>
  <si>
    <t>INAD044PO</t>
  </si>
  <si>
    <t>REGISTRES DE PRODUCTES D'ALIMENTACIÓ</t>
  </si>
  <si>
    <t>INAD045PO</t>
  </si>
  <si>
    <t>SEGURETAT I HIGIENE D'OUS I *OVOPRODUCTOS</t>
  </si>
  <si>
    <t>INAD046PO</t>
  </si>
  <si>
    <t>INAD047PO</t>
  </si>
  <si>
    <t>SISTEMA *APPCC I PRÀCTIQUES CORRECTES D'HIGIENE</t>
  </si>
  <si>
    <t>INAD048PO</t>
  </si>
  <si>
    <t>SISTEMES DE QUALITAT EN INDÚSTRIA ALIMENTÀRIA</t>
  </si>
  <si>
    <t>INAD049PO</t>
  </si>
  <si>
    <t>SOSTENIBILITAT GLOBAL DE LA CADENA ALIMENTÀRIA</t>
  </si>
  <si>
    <t>INAD05</t>
  </si>
  <si>
    <t>PRESA DE MOSTRES EN EXPLOTACIONS LÀCTIES</t>
  </si>
  <si>
    <t>INAD050PO</t>
  </si>
  <si>
    <t>IMPLANTACIÓ DEL PROTOCOL *BRC VERSIÓ 8</t>
  </si>
  <si>
    <t>INAD051PO</t>
  </si>
  <si>
    <t>TRAÇABILITAT EN LA INDÚSTRIA ALIMENTÀRIA</t>
  </si>
  <si>
    <t>INAD052PO</t>
  </si>
  <si>
    <t>INNOVACIÓ I ANÀLISI DE CICLE DE VIDA.</t>
  </si>
  <si>
    <t>INAD053PO</t>
  </si>
  <si>
    <t>MANIPULACIÓ D'ALIMENTS D'ALT RISC</t>
  </si>
  <si>
    <t>INAD054PO</t>
  </si>
  <si>
    <t>PROCESSAMENT TÈRMIC DELS ALIMENTS:PASTEURITZACIÓ</t>
  </si>
  <si>
    <t>INAD055PO</t>
  </si>
  <si>
    <t>ESTUDIS DE VIDA ÚTIL DELS ALIMENTS</t>
  </si>
  <si>
    <t>INAD056PO</t>
  </si>
  <si>
    <t>NORMA *BRC 7. GLOBAL *STANDARD *FOR *FOOD *SAFETY *ISSUE 7 (*BRC)</t>
  </si>
  <si>
    <t>INAD057PO</t>
  </si>
  <si>
    <t>NORMA *BRC VERSIÓ 7 (GLOBAL *STANDARD *FOR *FOOD *SAFETY) I ELS SEUS REQUISITS</t>
  </si>
  <si>
    <t>INAD058PO</t>
  </si>
  <si>
    <t>AUDITORIES INTERNES I DE PROVEÏDORS DES DE LA PERSPECTIVA DE *IFS (*INTERNATIONAL *FEATURED *STANDAR</t>
  </si>
  <si>
    <t>INAD059PO</t>
  </si>
  <si>
    <t>NORMA INTERNACIONAL PER A la SEGURETAT DELS ALIMENTS. *IFS *FOOD *DEFENSE</t>
  </si>
  <si>
    <t>INAD06</t>
  </si>
  <si>
    <t>CONTROLS PREVENTIUS PER A l'ALIMENTACIÓ (LLEI *FSMA/*FDA:els EUA)</t>
  </si>
  <si>
    <t>INAD060PO</t>
  </si>
  <si>
    <t>SOSTENIBILITAT MEDIAMBIENTAL EN LA PRODUCCIÓ DE BEGUDES, OLIS I GREIXOS</t>
  </si>
  <si>
    <t>INAD061PO</t>
  </si>
  <si>
    <t>CONTROL DE MIGRACIONS EN ENVASOS ALIMENTARIS</t>
  </si>
  <si>
    <t>INAD062PO</t>
  </si>
  <si>
    <t>CONTROL DE TANCAMENTS EN ELS ENVASOS ALIMENTARIS</t>
  </si>
  <si>
    <t>INAD063PO</t>
  </si>
  <si>
    <t>SEGURETAT EN AUTOCLAUS DE VAPOR</t>
  </si>
  <si>
    <t>INAD064PO</t>
  </si>
  <si>
    <t>PETJADA DE CARBONI EN LA INDÚSTRIA ALIMENTÀRIA</t>
  </si>
  <si>
    <t>INAD065PO</t>
  </si>
  <si>
    <t>CONTROL DE FITOSANITARIS, METALLS I CONTAMINANTS EN ELS ALIMENTS</t>
  </si>
  <si>
    <t>INAD066PO</t>
  </si>
  <si>
    <t>PLANS DE SEGURETAT DE L'AIGUA</t>
  </si>
  <si>
    <t>INAD067PO</t>
  </si>
  <si>
    <t>SEGURETAT LABORAL I QUALITAT ALIMENTÀRIA EN EL COMERÇ MINORISTA DE CARNIS I DERIVATS.</t>
  </si>
  <si>
    <t>INAD068PO</t>
  </si>
  <si>
    <t>HIGIENE EN MENJADORS ESCOLARS</t>
  </si>
  <si>
    <t>INAE001PO</t>
  </si>
  <si>
    <t>ANÀLISIS DE PERILLS I PUNTS DE CONTROL CRÍTICS</t>
  </si>
  <si>
    <t>INAE002PO</t>
  </si>
  <si>
    <t>TAST DE FORMATGES</t>
  </si>
  <si>
    <t>INAE003PO</t>
  </si>
  <si>
    <t>ELABORACIÓ DE GELATS ARTESANALS</t>
  </si>
  <si>
    <t>INAE004PO</t>
  </si>
  <si>
    <t>ELABORACIÓ DE PRODUCTES LACTIS</t>
  </si>
  <si>
    <t>INAE005PO</t>
  </si>
  <si>
    <t>ELABORACIÓ DE FORMATGES</t>
  </si>
  <si>
    <t>INAF001PO</t>
  </si>
  <si>
    <t>SEGURETAT ALIMENTÀRIA EN LA INDÚSTRIA FORMATGERA</t>
  </si>
  <si>
    <t>INAF002PO</t>
  </si>
  <si>
    <t>ELABORACIÓ DE BRIOIXERIA I PASTISSERIA ARTESANAL</t>
  </si>
  <si>
    <t>INAF003PO</t>
  </si>
  <si>
    <t>ELABORACIÓ DE MASSES *HOJALDRADAS PER A BRIOIXERIA</t>
  </si>
  <si>
    <t>INAF004PO</t>
  </si>
  <si>
    <t>ELABORACIÓ DE CARAMELS</t>
  </si>
  <si>
    <t>INAF005PO</t>
  </si>
  <si>
    <t>TRACTAMENT I ELABORACIÓ DE XOCOLATA</t>
  </si>
  <si>
    <t>INAF006PO</t>
  </si>
  <si>
    <t>ELABORACIÓ DE PA AMB MASSA MARE</t>
  </si>
  <si>
    <t>INAF007PO</t>
  </si>
  <si>
    <t>ELABORACIÓ DE PANS PER A HOSTALERIA</t>
  </si>
  <si>
    <t>INAF008PO</t>
  </si>
  <si>
    <t>ELABORACIÓ DE PRODUCTES DE BRIOIXERIA</t>
  </si>
  <si>
    <t>INAF009PO</t>
  </si>
  <si>
    <t>MATÈRIES PRIMERES INNOVADORES EN FLECA</t>
  </si>
  <si>
    <t>INAF010PO</t>
  </si>
  <si>
    <t>NOUS PROCEDIMENTS D'ELABORACIÓ EN FLECA</t>
  </si>
  <si>
    <t>INAF011PO</t>
  </si>
  <si>
    <t>MASSES CONGELADES I PA PRECUIT</t>
  </si>
  <si>
    <t>INAF012PO</t>
  </si>
  <si>
    <t>MASSES CONGELADES I PANS PRECUITS</t>
  </si>
  <si>
    <t>INAF013PO</t>
  </si>
  <si>
    <t>ELABORACIÓ DE MASSAPANS I TORRONS</t>
  </si>
  <si>
    <t>INAF014PO</t>
  </si>
  <si>
    <t>FLECA I PASTISSERIA SALADA</t>
  </si>
  <si>
    <t>INAF016PO</t>
  </si>
  <si>
    <t>TAST DE PA</t>
  </si>
  <si>
    <t>INAF017PO</t>
  </si>
  <si>
    <t>*PANADERIA: NUTRICIÓ I DIETÈTICA DEL PA</t>
  </si>
  <si>
    <t>INAF018PO</t>
  </si>
  <si>
    <t>*PANADERIA: *TECNICO EN *PANIFICACION</t>
  </si>
  <si>
    <t>INAF019PO</t>
  </si>
  <si>
    <t>ELABORACIÓ DE PANS PER A l'ALIMENTACIÓ ESPECIAL</t>
  </si>
  <si>
    <t>INAF020PO</t>
  </si>
  <si>
    <t>ELABORACIÓ DE PANS TRADICIONALS AMB NOVES TECNOLOGIES</t>
  </si>
  <si>
    <t>INAF021PO</t>
  </si>
  <si>
    <t>*PASTELERIA</t>
  </si>
  <si>
    <t>INAF022PO</t>
  </si>
  <si>
    <t>ELABORACIÓ DE BESCUITS, GALETES I PASTES DE TE</t>
  </si>
  <si>
    <t>INAF023PO</t>
  </si>
  <si>
    <t>ELABORACIÓ DE BOMBONS</t>
  </si>
  <si>
    <t>INAF024PO</t>
  </si>
  <si>
    <t>ELABORACIÓ DE MASSES, CREMES I BASES EN PASTISSERIA</t>
  </si>
  <si>
    <t>INAF025PO</t>
  </si>
  <si>
    <t>ELABORACIÓ DE PRODUCTES TÍPICS D'ÈPOQUES FESTIVES</t>
  </si>
  <si>
    <t>INAH001PO</t>
  </si>
  <si>
    <t>ELABORACIÓ ARTESANAL DE TORRONS</t>
  </si>
  <si>
    <t>INAH002PO</t>
  </si>
  <si>
    <t>ELABORACIÓ, TAST, MARIDATGE I CONSERVACIÓ DE VINS</t>
  </si>
  <si>
    <t>INAH003PO</t>
  </si>
  <si>
    <t>LA INDÚSTRIA DE L'AIGUA DE BEGUDA ENVASADA</t>
  </si>
  <si>
    <t>INAH01</t>
  </si>
  <si>
    <t>EMBOTELLAT DE VINS</t>
  </si>
  <si>
    <t>INAH02</t>
  </si>
  <si>
    <t>NOVES SOLUCIONS D'EMBALATGE EN VINS</t>
  </si>
  <si>
    <t>INAH03</t>
  </si>
  <si>
    <t>ELABORACIÓ DE PRODUCTES BIO EN LA INDÚSTRIA DE BEGUDES</t>
  </si>
  <si>
    <t>INAH04</t>
  </si>
  <si>
    <t>PRODUCTES DE QUALITAT DIFERENCIADA</t>
  </si>
  <si>
    <t>INAH05</t>
  </si>
  <si>
    <t>NORMATIVA DE GESTIÓ DE RESIDUS EN LA INDÚSTRIA ALIMENTÀRIA DE BEGUDES</t>
  </si>
  <si>
    <t>INAH06</t>
  </si>
  <si>
    <t>CONTROL MICROBIOLÒGIC EN L'ELABORACIÓ DE VINS DE QUALITAT</t>
  </si>
  <si>
    <t>INAH07</t>
  </si>
  <si>
    <t>SISTEMES DE GESTIÓ DE LA PRODUCCIÓ I ELABORACIÓ DE VINS DE QUALITAT</t>
  </si>
  <si>
    <t>INAH08</t>
  </si>
  <si>
    <t>FORMACIÓ EN EXPERTS TASTADORS DE VINS DE QUALITAT</t>
  </si>
  <si>
    <t>INAI001PO</t>
  </si>
  <si>
    <t>ANÀLISI SENSORIAL DE VINS BLANCS</t>
  </si>
  <si>
    <t>INAI002PO</t>
  </si>
  <si>
    <t>CARNISSERIA I ESPECEJAMENT</t>
  </si>
  <si>
    <t>INAI003PO</t>
  </si>
  <si>
    <t>ESPECEJAMENT DE PORCÍ</t>
  </si>
  <si>
    <t>INAI004PO</t>
  </si>
  <si>
    <t>ESPECEJAMENT I DESOSSI DE PERNILS</t>
  </si>
  <si>
    <t>INAI005PO</t>
  </si>
  <si>
    <t>ELABORACIÓ DE PECES CÀRNIES</t>
  </si>
  <si>
    <t>INAI006PO</t>
  </si>
  <si>
    <t>ELABORACIÓ DE PREPARATS CARNIS FRESCOS</t>
  </si>
  <si>
    <t>INAI007PO</t>
  </si>
  <si>
    <t>ELABORACIÓ DE PRODUCTES CARNIS CRUS, CURATS I CUITS</t>
  </si>
  <si>
    <t>INAI008PO</t>
  </si>
  <si>
    <t>GESTIÓ D'ESCORXADORS D'OCELLS I CONILLS</t>
  </si>
  <si>
    <t>INAI009PO</t>
  </si>
  <si>
    <t>SACRIFICI I PESCAT D'ANIMALS I ASSISTÈNCIA A la INSPECCIÓ</t>
  </si>
  <si>
    <t>INAI01</t>
  </si>
  <si>
    <t>PREPARACIÓ I CONSERVACIÓ DE PRODUCTES PER A la VENDA EN CARNISSERIA</t>
  </si>
  <si>
    <t>INAI02</t>
  </si>
  <si>
    <t>OPERACIONS DE ESPECEJAMENT, EMPAQUETAT I ENVASAT EN LA INDÚSTRIA CÀRNIA PORCINA</t>
  </si>
  <si>
    <t>INAI03</t>
  </si>
  <si>
    <t>ELABORACIÓ, PREPARACIÓ I CONSERVACIÓ DE PRODUCTES CARNIS PER A LA SEVA VENDA</t>
  </si>
  <si>
    <t>INAI04</t>
  </si>
  <si>
    <t>OPERACIONS BÀSIQUES EN LA PREPARACIÓ PER A la VENDA DE PRODUCTES DE CARNISSERIA I XARCUTERIA</t>
  </si>
  <si>
    <t>INAI05</t>
  </si>
  <si>
    <t>RECEPCIÓ, EMMAGATZEMATGE I CONDICIONAMENT DE PRODUCTES CARNIS</t>
  </si>
  <si>
    <t>INAJ001PO</t>
  </si>
  <si>
    <t>VENDA I MANIPULACIÓ DE PRODUCTES CARNIS</t>
  </si>
  <si>
    <t>INAJ002PO</t>
  </si>
  <si>
    <t>CONTROL DE TANCAMENTS EN CONSERVES DE PEIX</t>
  </si>
  <si>
    <t>INAJ003PO</t>
  </si>
  <si>
    <t>*PREELABORACION I *CONSERVACION DE PEIXOS, CRUSTACIS I MOL·LUSCOS</t>
  </si>
  <si>
    <t>INAJ004PO</t>
  </si>
  <si>
    <t>PREPARACIÓ I VENDA DE PESCATS</t>
  </si>
  <si>
    <t>INAJ01</t>
  </si>
  <si>
    <t>GESTIÓ DE RESIDUS EN LA INDÚSTRIA DE PROCESSAMENT DE PEIXOS, CRUSTACIS I MOL·LUSCOS</t>
  </si>
  <si>
    <t>INAJ02</t>
  </si>
  <si>
    <t>VENDA I MANIPULACIÓ DE PRODUCTES DE PEIXATERIA</t>
  </si>
  <si>
    <t>INAK01</t>
  </si>
  <si>
    <t>RECEPCIÓ I EMMAGATZEMATGE DE PEIXOS I MARISCOS</t>
  </si>
  <si>
    <t>INAK02</t>
  </si>
  <si>
    <t>FORMACIÓ D'EXPERTS TASTADORS D'OLI D'OLIVA VERGE</t>
  </si>
  <si>
    <t>INAV001PO</t>
  </si>
  <si>
    <t>ELABORACIÓ D'OLI D'OLIVA VERGE EXTRA (*AOVE) GURMET</t>
  </si>
  <si>
    <t>INAV002PO</t>
  </si>
  <si>
    <t>MICROBIOLOGIA DE CONSERVES VEGETALS</t>
  </si>
  <si>
    <t>INAV003PO</t>
  </si>
  <si>
    <t>PROTOCOL *GLOGAL *GAP PER A PRODUCCIÓ HORTOFRUCTÍCOLA</t>
  </si>
  <si>
    <t>MAMB01</t>
  </si>
  <si>
    <t>CONTROL DE PROCESSOS PER A la SEGURETAT DE CONSERVES.*BPCS.*BETTER *PROCESS CONTROL *SCHOOL</t>
  </si>
  <si>
    <t>MAMB02</t>
  </si>
  <si>
    <t>INSTAL·LACIÓ DE SÒLS DE FUSTA I DERIVATS.</t>
  </si>
  <si>
    <t>MAMB03</t>
  </si>
  <si>
    <t>INSTAL·LACIÓ DE REVESTIMENTS DE PARETS, SOSTRES, ARMARIS I SIMILARS DE FUSTA.</t>
  </si>
  <si>
    <t>MAMB04</t>
  </si>
  <si>
    <t>INSTAL·LACIÓ DE MOBLE MODULAR</t>
  </si>
  <si>
    <t>MAMB05</t>
  </si>
  <si>
    <t>INSTAL·LACIÓ DE MOBLES DE CUINA</t>
  </si>
  <si>
    <t>MAMD01</t>
  </si>
  <si>
    <t>INSTAL·LACIÓ DE DECORACIONS INTEGRALS DE MOBLE</t>
  </si>
  <si>
    <t>MAMD02</t>
  </si>
  <si>
    <t>PROGRAMACIÓ DE LA MAQUINÀRIA DE CONTROL NUMÈRIC AUTOMATITZAT (*CNC) EN INDÚSTRIES DE *FABRICACI</t>
  </si>
  <si>
    <t>MAMD03</t>
  </si>
  <si>
    <t>VISUALITZACIÓ DE PROTOTIPS MITJANÇANT PROGRAMARI DE MODELATGE, ANIMACIÓ I RENDERITZACIÓ EN 3D</t>
  </si>
  <si>
    <t>MAMD04</t>
  </si>
  <si>
    <t>NOUS ACABATS EN LA INDÚSTRIA DEL MOBLE</t>
  </si>
  <si>
    <t>MAMD05</t>
  </si>
  <si>
    <t>PREPARACIÓ DE MÀQUINES DE TALL, ASSEMBLAT I ACABAT EN TAPISSERIA</t>
  </si>
  <si>
    <t>MAMD06</t>
  </si>
  <si>
    <t>MUNTATGE DE MOBLES D'EBENISTERIA</t>
  </si>
  <si>
    <t>MAMD07</t>
  </si>
  <si>
    <t>MUNTATGE DE MOBLE MODULAR</t>
  </si>
  <si>
    <t>MAMD08</t>
  </si>
  <si>
    <t>MUNTATGE D'ELEMENTS DE FUSTERIA</t>
  </si>
  <si>
    <t>MAPN001PO</t>
  </si>
  <si>
    <t>PROCEDIMENTS BÀSICS EN SERVEIS DE FUSTERIA</t>
  </si>
  <si>
    <t>MAPN002PO</t>
  </si>
  <si>
    <t>CODI *IMDG, TRANSPORT MARÍTIM DE MERCADERIES PERILLOSES</t>
  </si>
  <si>
    <t>MAPN003PO</t>
  </si>
  <si>
    <t>ACTIVITATS COMERCIALS PESQUERES</t>
  </si>
  <si>
    <t>MAPN004PO</t>
  </si>
  <si>
    <t>INGLÉS TÈCNIC MARÍTIM-PESQUER PER A DOCUMENTACIÓ I ASSEGURANCES MARÍTIMES</t>
  </si>
  <si>
    <t>MAPN007PO</t>
  </si>
  <si>
    <t>MARINER_PESCADOR</t>
  </si>
  <si>
    <t>MAPN008PO</t>
  </si>
  <si>
    <t>ATENCIÓ A PERSONES AMB DISCAPACITAT EN EL TRANSPORT MARÍTIM (RD 1544/2007)</t>
  </si>
  <si>
    <t>MAPN01</t>
  </si>
  <si>
    <t>ACTUALITZACIÓ EN FORMACIÓ SANITÀRIA ESPECÍFICA AVANÇADA (RESOLUCIÓ *ISM)</t>
  </si>
  <si>
    <t>MAPN010PO</t>
  </si>
  <si>
    <t>MANEIG DEL DIARI ELECTRÒNIC DE PESCA</t>
  </si>
  <si>
    <t>MAPN011PO</t>
  </si>
  <si>
    <t>FORMACIÓ SANITÀRIA ESPECÍFICA AVANÇADA (ORDRE *PRE)</t>
  </si>
  <si>
    <t>MAPN013PO</t>
  </si>
  <si>
    <t>ACTUALITZACIÓ EN FORMACIÓ SANITÀRIA ESPECÍFICA INICIAL (RESOLUCIÓ *ISM)</t>
  </si>
  <si>
    <t>MAPN014PO</t>
  </si>
  <si>
    <t>FORMACIÓ SANITÀRIA ESPECÍFICA INICIAL (ORDRE *PRE)</t>
  </si>
  <si>
    <t>MAPN015PO</t>
  </si>
  <si>
    <t>BOTS DE RESCAT RÀPIDS (*FOM 2296/2002)</t>
  </si>
  <si>
    <t>MAPN016PO</t>
  </si>
  <si>
    <t>BOTS DE RESCAT RÀPIDS (MANILA) DE RESCAT RÀPIDS</t>
  </si>
  <si>
    <t>MAPN017PO</t>
  </si>
  <si>
    <t>EMBARCACIONS DE SUPERVIVÈNCIA I BOTS DE RESCAT NO RÀPIDS (*FOM 2296/2002)</t>
  </si>
  <si>
    <t>MAPN018PO</t>
  </si>
  <si>
    <t>EMBARCACIONS DE SUPERVIVÈNCIA I BOTS DE RESCAT NO RÀPIDS (MANILA)</t>
  </si>
  <si>
    <t>MAPN019PO</t>
  </si>
  <si>
    <t>OPERADOR GENERAL DEL *SMSSM PER CONVALIDACIÓ DE L'OPERADOR RESTRINGIT (*FOM 2296/2002).</t>
  </si>
  <si>
    <t>MAPN02</t>
  </si>
  <si>
    <t>FORMACIÓ AVANÇADA PER A OPERACIONS DE CÀRREGA EN VAIXELLS TANC PER Al TRANSPORT DE GAS LIQUAT</t>
  </si>
  <si>
    <t>MAPN020PO</t>
  </si>
  <si>
    <t>DISSENY DE XARXES DE PESCA PER ORDENADOR</t>
  </si>
  <si>
    <t>MAPN022PO</t>
  </si>
  <si>
    <t>CÀRREGA, ESTIBA I MANIOBRA DEL VAIXELL</t>
  </si>
  <si>
    <t>MAPN023PO</t>
  </si>
  <si>
    <t>ESTIBA I DESESTIBA DE MERCADERIA</t>
  </si>
  <si>
    <t>MAPN024PO</t>
  </si>
  <si>
    <t>GESTIÓ DE DOMINI PÚBLIC PORTUARI</t>
  </si>
  <si>
    <t>MAPN025PO</t>
  </si>
  <si>
    <t>GESTIÓ DE MERCADERIES PORTUÀRIA</t>
  </si>
  <si>
    <t>MAPN026PO</t>
  </si>
  <si>
    <t>MAPN027PO</t>
  </si>
  <si>
    <t>NAVEGACIÓ, GOVERN I COMUNICACIONS DEL VAIXELL</t>
  </si>
  <si>
    <t>MAPN028PO</t>
  </si>
  <si>
    <t>NORMATIVA PORTUÀRIA</t>
  </si>
  <si>
    <t>MAPN03</t>
  </si>
  <si>
    <t>*FORMACION *OBTEN *CERTIF MARINER PUENTE</t>
  </si>
  <si>
    <t>MAPN030PO</t>
  </si>
  <si>
    <t>OPERACIONS I SERVEIS PORTUARIS</t>
  </si>
  <si>
    <t>MAPN032PO</t>
  </si>
  <si>
    <t>SECTOR PORTUARI</t>
  </si>
  <si>
    <t>MAPN033PO</t>
  </si>
  <si>
    <t>SISTEMES D'AJUDA A la NAVEGACIÓ</t>
  </si>
  <si>
    <t>MAPN034PO</t>
  </si>
  <si>
    <t>TRÀNSIT DE PASSATGERS EN EL SECTOR PORTUARI</t>
  </si>
  <si>
    <t>MAPN035PO</t>
  </si>
  <si>
    <t>MANEIG DE PUENTE : *BTM.</t>
  </si>
  <si>
    <t>MAPN036PO</t>
  </si>
  <si>
    <t>OPERADOR GENERAL DEL *SMSSM PER CONVALIDACIÓ DE L'OPERADOR RESTRINGIT_(MANILA)</t>
  </si>
  <si>
    <t>MAPN037PO</t>
  </si>
  <si>
    <t>AVANÇAT CONTRA INCENDIS (MANILA)</t>
  </si>
  <si>
    <t>MAPN038PO</t>
  </si>
  <si>
    <t>VAIXELLS RO-RO DE PASSATGE_I VAIXELLS DE PASSATGE DIFERENTS A VAIXELLS RO-RO (MANILA)</t>
  </si>
  <si>
    <t>MAPN039PO</t>
  </si>
  <si>
    <t>VAIXELLS RO-RO DE PASSATGE I VAIXELLS DE PASSATGE DIFERENTS A VAIXELLS RO-RO (*FOM 2296/2002)</t>
  </si>
  <si>
    <t>MAPN04</t>
  </si>
  <si>
    <t>Prevenció de riscos en el sector pesquer</t>
  </si>
  <si>
    <t>MAPN041PO</t>
  </si>
  <si>
    <t>CERTIFICAT DE CONTRA INCENDIS AVANÇAT (*FOM 2296/2002)</t>
  </si>
  <si>
    <t>MAPN042PO</t>
  </si>
  <si>
    <t>CERTIFICAT FORMACIÓ BÀSICA PROFESSIONAL MARÍTIM EN VAIXELL CIVIL (*FOM/2296/2002)</t>
  </si>
  <si>
    <t>MAPN046PO</t>
  </si>
  <si>
    <t>CONTROL DE L'EMERGÈNCIES EN LA MAR</t>
  </si>
  <si>
    <t>MAPN047PO</t>
  </si>
  <si>
    <t>FORMACIÓ BÀSICA VAIXELL CÀRREGA GAS LIQUAT (MANILA)</t>
  </si>
  <si>
    <t>MAPN048PO</t>
  </si>
  <si>
    <t>FORMACIÓ BÀSICA CÀRREGA PETROLIERS/*QUIMIQUEROS (MANILA)</t>
  </si>
  <si>
    <t>MAPN049PO</t>
  </si>
  <si>
    <t>FORMACIÓ BÀSICA EN PROTECCIÓ MARÍTIMA (MANILA)</t>
  </si>
  <si>
    <t>MAPN050PO</t>
  </si>
  <si>
    <t>FORMACIÓ BÀSICA EN SEGURETAT (MANILA)</t>
  </si>
  <si>
    <t>MAPN051PO</t>
  </si>
  <si>
    <t>OFICIAL *PROTECCION INSTAL·LACIONS PORTUÀRIES</t>
  </si>
  <si>
    <t>MAPN052PO</t>
  </si>
  <si>
    <t>OPERADOR GENERAL *SMSSM (DIRECCIÓ GENERAL MARINA MERCANT 2010)</t>
  </si>
  <si>
    <t>MAPN053PO</t>
  </si>
  <si>
    <t>OPERADOR GENERAL *SMSSM (MANILA)</t>
  </si>
  <si>
    <t>MAPN055PO</t>
  </si>
  <si>
    <t>OPERADOR RESTRINGIT *SMSSM (DIRECCIÓ GENERAL MARINA MERCANT 2010)</t>
  </si>
  <si>
    <t>MAPN056PO</t>
  </si>
  <si>
    <t>OPERADOR RESTRINGIT *SMSSM (MANILA)</t>
  </si>
  <si>
    <t>MAPN057PO</t>
  </si>
  <si>
    <t>*PREVENCION DE RISCOS I ACCIDENTS EN EL SECTOR DE LA MARINA MERCANT</t>
  </si>
  <si>
    <t>MAPN059PO</t>
  </si>
  <si>
    <t>OFICIAL DE PROTECCIÓ DE VAIXELL</t>
  </si>
  <si>
    <t>MAPN060PO</t>
  </si>
  <si>
    <t>CERTIFICAT D'OFICIAL DE LA COMPANYIA PER A la PROTECCIÓ MARÍTIMA</t>
  </si>
  <si>
    <t>MAPN061PO</t>
  </si>
  <si>
    <t>CERTIFICAT DE SUFICIÈNCIA DE GESTIÓ, LIDERATGE I TREBALL EN EQUIP</t>
  </si>
  <si>
    <t>MAPN062PO</t>
  </si>
  <si>
    <t>REVALIDACIÓ *CERT.*SUF.*FORM.BÀSICA CÀRREGA EN VAIXELLS CISTERNA PER A GASOS LIQUATS</t>
  </si>
  <si>
    <t>MAPN063PO</t>
  </si>
  <si>
    <t>*CERT. *SUF. FORMACIÓ AVANÇADA PER A OPERACIONS DE CÀRREGA EN VAIXELLS CISTERNA PER A GASOS LIQUATS</t>
  </si>
  <si>
    <t>MAPN064PO</t>
  </si>
  <si>
    <t>CERTIFICAT DE SUFICIÈNCIA DE FORMACIÓ AVANÇADA PER A OPERACIONS DE CÀRREGA EN VAIXELLS PETROLIERS</t>
  </si>
  <si>
    <t>MAPN065PO</t>
  </si>
  <si>
    <t>REVALIDACIÓ *CERT.*SUF. FORMACIÓ AVANÇADA PER A OPERACIONS DE CÀRREGA EN VAIXELLS PETROLIERS</t>
  </si>
  <si>
    <t>MAPN066PO</t>
  </si>
  <si>
    <t>*CERT.*SUF. *FORM. AVANÇADA PER A OPERACIONS CÀRREGA EN VAIXELLS CISTERNA PER A PRODUCTES QUÍMICS</t>
  </si>
  <si>
    <t>MAPN067PO</t>
  </si>
  <si>
    <t>REVALIDACIÓ *CERT.*SUF.*FORM.AVANÇADA *OPRACIONES CÀRREGA VAIXELL CISTERNA *PROD. QUÍMICS</t>
  </si>
  <si>
    <t>MAPN068PO</t>
  </si>
  <si>
    <t>CERTIFICAT DE SUFICIÈNCIA DE RADAR I D'AJUDES DE PUNTER DE RADAR AUTOMÀTIQUES (*APRA/ARPA)</t>
  </si>
  <si>
    <t>MAPN069PO</t>
  </si>
  <si>
    <t>*CERT.*SUF.*FORM.BÀSICA VAIXELLS REGITS CODI *INTERN. DE SEGURETAT PER A VAIXELLS DE GASOS O *OTRS *COMB</t>
  </si>
  <si>
    <t>MAPN070PO</t>
  </si>
  <si>
    <t>*CERT.*SUF.*FORM. BÀSICA PER A VAIXELLS QUE OPEREN EN AIGÜES POLARS</t>
  </si>
  <si>
    <t>MAPN071PO</t>
  </si>
  <si>
    <t>*CERT.*SUF.*FORM. *AVANZ. PER A VAIXELLS QUE OPEREN EN AIGÜES POLARS</t>
  </si>
  <si>
    <t>MAPN072PO</t>
  </si>
  <si>
    <t>CERTIFICAT DE MARINER CUINER DE LA MARINA MERCANT</t>
  </si>
  <si>
    <t>MAPN073PO</t>
  </si>
  <si>
    <t>*CERT.*SUF.MARINER ELECTROTÈCNIC DE LA MARINA MERCANT</t>
  </si>
  <si>
    <t>MAPN074PO</t>
  </si>
  <si>
    <t>REVALIDACIÓ TÍTOL DE COMPETÈNCIA D'OPERADOR GENERAL *SMSSM</t>
  </si>
  <si>
    <t>MAPN075PO</t>
  </si>
  <si>
    <t>REVALIDACIÓ TÍTOL DE COMPETÈNCIA D'OPERADOR RESTRINGIT *SMSSM</t>
  </si>
  <si>
    <t>MAPN076PO</t>
  </si>
  <si>
    <t>REVALIDACIÓ *CERT.*SUF. FORMACIÓ BÀSICA EN SEGURETAT</t>
  </si>
  <si>
    <t>MAPN077PO</t>
  </si>
  <si>
    <t>*REV.*CERT.*SUF.MANEIG *EMBARCAC.*SUPERVIVENC. I POTS RESCAT NO RÀPIDS</t>
  </si>
  <si>
    <t>MAPN078PO</t>
  </si>
  <si>
    <t>*REV.*CERT.*SUF.MANEIG *EMBARCAC.*SUPERVIVENC. I POTS RESCAT NO RÀPIDS (REDUÏT)</t>
  </si>
  <si>
    <t>MAPN079PO</t>
  </si>
  <si>
    <t>REVALIDACIÓ *CERT.*SUF. MANEJO POTS RESCAT RÀPIDS</t>
  </si>
  <si>
    <t>MAPN080PO</t>
  </si>
  <si>
    <t>REVALIDACIÓ *CERT.*SUF. MANEJO POTS RESCAT RÀPIDS. REDUÏT</t>
  </si>
  <si>
    <t>MAPN081PO</t>
  </si>
  <si>
    <t>ACTUALITZACIÓ BOTS DE RESCAT RÀPIDS (Cap de bestiar. 21/09/2016 *DGMM)</t>
  </si>
  <si>
    <t>MAPN082PO</t>
  </si>
  <si>
    <t>ACTUALITZACIÓ EMBARCACIONS SUPERVIVÈNCIA I BOTS DE RESCAT NO RÀPIDS</t>
  </si>
  <si>
    <t>MAPN083PO</t>
  </si>
  <si>
    <t>*CERT.*SUF.*FORM.AV. PER Als VAIXELLS REGITS PEL CODI *IGF</t>
  </si>
  <si>
    <t>QUIA001PO</t>
  </si>
  <si>
    <t>ANÀLISI D'AIGUA</t>
  </si>
  <si>
    <t>QUIA002PO</t>
  </si>
  <si>
    <t>ANÀLISI INSTRUMENTAL *RMN, *ICP, *AA</t>
  </si>
  <si>
    <t>QUIA003PO</t>
  </si>
  <si>
    <t>ANÀLISI INSTRUMENTAL UV-ANAR</t>
  </si>
  <si>
    <t>QUIA004PO</t>
  </si>
  <si>
    <t>ANÀLISI INSTRUMENTAL UV-*VIS, *FTIR, MS</t>
  </si>
  <si>
    <t>QUIA005PO</t>
  </si>
  <si>
    <t>ANÀLISI *INTRUMENTAL ABSORCIÓ ATÒMICA</t>
  </si>
  <si>
    <t>QUIA007PO</t>
  </si>
  <si>
    <t>BIOTECNOLOGIA MICROBIANA APLICADA Al DESENVOLUPAMENT DE MEDICAMENTS I PRODUCTES MEDICAMENTOSOS</t>
  </si>
  <si>
    <t>QUIA008PO</t>
  </si>
  <si>
    <t>*COSMETOLOGIA: FONAMENTS, *FORMULACION I *LEGISLACION</t>
  </si>
  <si>
    <t>QUIA01</t>
  </si>
  <si>
    <t>ASSAJOS NO DESTRUCTIUS EN PLANTES INDUSTRIALS</t>
  </si>
  <si>
    <t>QUIA010PO</t>
  </si>
  <si>
    <t>*CROMATOGRAFIA DE GASOS</t>
  </si>
  <si>
    <t>QUIA011PO</t>
  </si>
  <si>
    <t>EL REÒMETRE PER A CONTROL EN LES MESCLES DE CAUTXÚ</t>
  </si>
  <si>
    <t>QUIA013PO</t>
  </si>
  <si>
    <t>FASE DE DESENVOLUPAMENT INDUSTRIAL DELS PRODUCTES FARMACÈUTICS</t>
  </si>
  <si>
    <t>QUIA015PO</t>
  </si>
  <si>
    <t>FORMULACIÓ *DETERGENCIA</t>
  </si>
  <si>
    <t>QUIA016PO</t>
  </si>
  <si>
    <t>FORMULACIÓ MAGISTRAL</t>
  </si>
  <si>
    <t>QUIA017PO</t>
  </si>
  <si>
    <t>FORMULACIÓ I DESENVOLUPAMENT DE PRODUCTES COSMÈTICS</t>
  </si>
  <si>
    <t>QUIA018PO</t>
  </si>
  <si>
    <t>FONAMENTS DE *HPLC</t>
  </si>
  <si>
    <t>QUIA019PO</t>
  </si>
  <si>
    <t>*GOOD *CLINICAL *PRACTICES</t>
  </si>
  <si>
    <t>QUIA02</t>
  </si>
  <si>
    <t>INGREDIENTS: TIPOLOGIA I APLICACIONS. NIVELL AVANÇAT</t>
  </si>
  <si>
    <t>QUIA020PO</t>
  </si>
  <si>
    <t>*GOOD *LABORATORY *PRACTICES DE CONTROL DE QUALITAT</t>
  </si>
  <si>
    <t>QUIA021PO</t>
  </si>
  <si>
    <t>*GOOD *LABORATORY *PRACTICES DE CORRECTA GESTIÓ DE LABORATORI</t>
  </si>
  <si>
    <t>QUIA023PO</t>
  </si>
  <si>
    <t>LABORATORI DE CERÀMICA ESTRUCTURAL</t>
  </si>
  <si>
    <t>QUIA024PO</t>
  </si>
  <si>
    <t>MICROBIOLOGIA INDUSTRIAL APLICADA Al CONTROL DE QUALITAT DE MEDICAMENTS I *PRODUCT. MEDICAMENTÓS</t>
  </si>
  <si>
    <t>QUIA025PO</t>
  </si>
  <si>
    <t>NORMA *UNEEN-ISO 17025. VALIDACIÓ DE MÈTODE ANALÍTIC</t>
  </si>
  <si>
    <t>QUIA026PO</t>
  </si>
  <si>
    <t>POSADA EN MARXA D'UN ASSAIG CLÍNIC</t>
  </si>
  <si>
    <t>QUIA027PO</t>
  </si>
  <si>
    <t>MÈTODES ANALÍTICS DE LABORATORI</t>
  </si>
  <si>
    <t>QUIA028PO</t>
  </si>
  <si>
    <t>SISTEMA DE GESTIÓ DE LA INFORMACIÓ DEL LABORATORI PER A PRODUCCIÓ</t>
  </si>
  <si>
    <t>QUIA029PO</t>
  </si>
  <si>
    <t>SISTEMA DE GESTIÓ DE LA INFORMACIÓ DEL LABORATORI PER A COMANDAMENTS</t>
  </si>
  <si>
    <t>QUIA03</t>
  </si>
  <si>
    <t>ESTABILITAT, TIPOLOGIA, CADUCITAT I *PAO</t>
  </si>
  <si>
    <t>QUIA030PO</t>
  </si>
  <si>
    <t>SISTEMES DE CONTROL *QCX-*ROBOLAB: FORMACIÓ ELECTROMECÀNICA</t>
  </si>
  <si>
    <t>QUIA031PO</t>
  </si>
  <si>
    <t>TÈCNIQUES INSTRUMENTALS D'ESPECTROSCÒPIA I *AA</t>
  </si>
  <si>
    <t>QUIA032PO</t>
  </si>
  <si>
    <t>BONES PRÀCTIQUES DE LABORATORIS D'ANÀLISIS</t>
  </si>
  <si>
    <t>QUIA033PO</t>
  </si>
  <si>
    <t>VALIDACIONS EN EL LABORATORI ANALÍTIC</t>
  </si>
  <si>
    <t>QUIA034PO</t>
  </si>
  <si>
    <t>*QbD, *QUALITY *BY *DESIGN</t>
  </si>
  <si>
    <t>QUIA035PO</t>
  </si>
  <si>
    <t>ELABORACIÓ DE FITXES DE DADES DE SEGURETAT PER A MESCLES SEGONS *REACH I ETIQUETATGE SEGONS *CLP</t>
  </si>
  <si>
    <t>QUIA036PO</t>
  </si>
  <si>
    <t>ELABORACIÓ DE FITXES DE DADES DE SEGURETAT PER A MESCLES SEGONS *REACH</t>
  </si>
  <si>
    <t>QUIA037PO</t>
  </si>
  <si>
    <t>BESSONS DIGITALS EN LA INDÚSTRIA 4.0.</t>
  </si>
  <si>
    <t>QUIA038PO</t>
  </si>
  <si>
    <t>*RESOLUCION PROBLEMES I *PREVENCION *CONTAMINACION EN *CROMATOGRAFIA</t>
  </si>
  <si>
    <t>QUIA04</t>
  </si>
  <si>
    <t>ENVASOS I COMPATIBILITAT. NIVELL AVANÇAT</t>
  </si>
  <si>
    <t>QUIA05</t>
  </si>
  <si>
    <t>INSTAL·LACIONS I EQUIPS. ESCALAT I PRODUCCIÓ DE COSMÈTICS. NIVELL AVANÇAT</t>
  </si>
  <si>
    <t>QUIA06</t>
  </si>
  <si>
    <t>GESTIÓ DE BONES PRÀCTIQUES DE FABRICACIÓ: ISO 22716. NIVELL AVANÇAT</t>
  </si>
  <si>
    <t>QUIA07</t>
  </si>
  <si>
    <t>GESTIÓ DEL CONTROL DE QUALITAT DELS PRODUCTES DE COSMÈTICA</t>
  </si>
  <si>
    <t>QUIA08</t>
  </si>
  <si>
    <t>MICROBIOLOGIA I HIGIENE EN COSMÈTICA. NIVELL AVANÇAT</t>
  </si>
  <si>
    <t>QUIA09</t>
  </si>
  <si>
    <t>*COSMETOVIGILANCIA I TRAÇABILITAT</t>
  </si>
  <si>
    <t>QUIA10</t>
  </si>
  <si>
    <t>SUPERVISOR D'INSTAL·LACIONS RADIOACTIVES.ESPECIALITAT RADIOGRAFIA INDUSTRIAL I CONTROL DE PROCÉS</t>
  </si>
  <si>
    <t>QUIA11</t>
  </si>
  <si>
    <t>INGREDIENTS: TIPOLOGIA I APLICACIONS. NIVELL BÀSIC</t>
  </si>
  <si>
    <t>QUIA12</t>
  </si>
  <si>
    <t>ENVASOS I COMPATIBILITAT. NIVELL BÀSIC</t>
  </si>
  <si>
    <t>QUIA13</t>
  </si>
  <si>
    <t>INSTAL·LACIONS I EQUIPS. ESCALAT I PRODUCCIÓ DE COSMÈTICS. NIVELL BÀSIC</t>
  </si>
  <si>
    <t>QUIA14</t>
  </si>
  <si>
    <t>BONES PRÀCTIQUES DE FABRICACIÓ. ISO 22716. NIVELL BÀSIC</t>
  </si>
  <si>
    <t>QUIA15</t>
  </si>
  <si>
    <t>CONTROL DE QUALITAT DELS PRODUCTES DE PERFUMERIA</t>
  </si>
  <si>
    <t>QUIA16</t>
  </si>
  <si>
    <t>MICROBIOLOGIA I HIGIENE EN COSMÈTICA. NIVELL BÀSIC</t>
  </si>
  <si>
    <t>QUIA20</t>
  </si>
  <si>
    <t>OPERADOR D'INSTAL·LACIONS RADIOACTIVES.ESPECIALITAT RADIOGRAFIA INDUSTRIAL I CONTROL DE PROCESSOS</t>
  </si>
  <si>
    <t>QUIE001PO</t>
  </si>
  <si>
    <t>SEGURETAT EN EL MAGATZEM DE PRODUCTES QUÍMICS</t>
  </si>
  <si>
    <t>QUIE002PO</t>
  </si>
  <si>
    <t>ELABORACIÓ AROMES I ESSÈNCIES</t>
  </si>
  <si>
    <t>QUIE003PO</t>
  </si>
  <si>
    <t>FARMACOVIGILÀNCIA VETERINÀRIA</t>
  </si>
  <si>
    <t>QUIE005PO</t>
  </si>
  <si>
    <t>TRACTAMENT AMB PLANTES MEDICINALS</t>
  </si>
  <si>
    <t>QUIE006PO</t>
  </si>
  <si>
    <t>NORMES DE CORRECTA FABRICACIÓ: DOCUMENTACIÓ</t>
  </si>
  <si>
    <t>QUIE007PO</t>
  </si>
  <si>
    <t>NORMATIVA *REACH PER A PRODUCTES QUÍMICS INDUSTRIALS</t>
  </si>
  <si>
    <t>QUIE008PO</t>
  </si>
  <si>
    <t>NOVES FORMULACIONS AGROQUÍMIQUES MÉS RESPECTUOSES AMB EL MEDI AMBIENT</t>
  </si>
  <si>
    <t>QUIE009PO</t>
  </si>
  <si>
    <t>NOVES FORMULACIONS PER A PINTURES MÉS RESPECTUOSES AMB EL MEDI AMBIENT</t>
  </si>
  <si>
    <t>QUIE01</t>
  </si>
  <si>
    <t>COMISSIONAT I POSADA EN MARXA DE PLANTES QUÍMIQUES</t>
  </si>
  <si>
    <t>QUIE010PO</t>
  </si>
  <si>
    <t>PROCESSOS I FABRICACIÓ EN PLANTA QUÍMICA</t>
  </si>
  <si>
    <t>QUIE012PO</t>
  </si>
  <si>
    <t>PLANIFICACIÓ, PROGRAMACIÓ I CONTROL DE LA PRODUCCIÓ EN LA INDÚSTRIA QUÍMICA</t>
  </si>
  <si>
    <t>QUIE013PO</t>
  </si>
  <si>
    <t>PROCÉS PRODUCTIU EN PLANTA QUÍMICA</t>
  </si>
  <si>
    <t>QUIE014PO</t>
  </si>
  <si>
    <t>PRODUCTES QUÍMICS SOSTENIBLES APLICABLES A PROCESSOS EVOLUCIONATS</t>
  </si>
  <si>
    <t>QUIE015PO</t>
  </si>
  <si>
    <t>PRODUCTES REFRIGERANTS MÉS RESPECTUOSOS AMB EL MEDI AMBIENT</t>
  </si>
  <si>
    <t>QUIE016PO</t>
  </si>
  <si>
    <t>PALESOS EN PRODUCTES BIOTECNOLÒGICS, MEDICAMENTS I PRINCIPIS ACTIUS FARMACÈUTICS.</t>
  </si>
  <si>
    <t>QUIE017PO</t>
  </si>
  <si>
    <t>REGLAMENTO EMMAGATZEMATGE PRODUCTES QUÍMICS</t>
  </si>
  <si>
    <t>QUIE018PO</t>
  </si>
  <si>
    <t>NOVES TÈCNIQUES DE REFRIGERACIÓ D'ESCÒRIA</t>
  </si>
  <si>
    <t>QUIE019PO</t>
  </si>
  <si>
    <t>LEGISLACIÓ MEDIAMBIENTAL APLICADA Al SECTOR QUÍMIC</t>
  </si>
  <si>
    <t>QUIE02</t>
  </si>
  <si>
    <t>INDÚSTRIA 4.0 I DIGITALITZACIÓ EN LA INDÚSTRIA QUÍMICA</t>
  </si>
  <si>
    <t>QUIE020PO</t>
  </si>
  <si>
    <t>QUÍMICA PER A NO QUÍMICS</t>
  </si>
  <si>
    <t>QUIE021PO</t>
  </si>
  <si>
    <t>FABRICACIÓ ADDITIVA</t>
  </si>
  <si>
    <t>QUIE022PO</t>
  </si>
  <si>
    <t>PRINCIPIS BÀSICS DE TREBALL EN PLANTA QUÍMICA</t>
  </si>
  <si>
    <t>QUIE023PO</t>
  </si>
  <si>
    <t>OPERACIONS EN PLANTA QUÍMICA</t>
  </si>
  <si>
    <t>QUIE024PO</t>
  </si>
  <si>
    <t>SEGURETAT I UTILITZACIÓ DE CALDERES DE LLEIXIUS NEGRES</t>
  </si>
  <si>
    <t>QUIE03</t>
  </si>
  <si>
    <t>SISTEMA DE MILLORA CONTÍNUA LLEGEIXIN EN LA INDÚSTRIA QUÍMICA</t>
  </si>
  <si>
    <t>QUIE04</t>
  </si>
  <si>
    <t>CONTROL *ESTADISTICO DE LA *PRODUCCION EN PLANTES *QUIMICAS</t>
  </si>
  <si>
    <t>QUIE05</t>
  </si>
  <si>
    <t>NORMATIVA APLICABLE EN COSMÈTICA. NIVELL AVANÇAT</t>
  </si>
  <si>
    <t>QUIE06</t>
  </si>
  <si>
    <t>FORMULACIONS: TIPOLOGIA I APLICACIONS. NIVELL AVANÇAT</t>
  </si>
  <si>
    <t>QUIE07</t>
  </si>
  <si>
    <t>SEGURETAT I EXPEDIENT DE PRODUCTE</t>
  </si>
  <si>
    <t>QUIE08</t>
  </si>
  <si>
    <t>NOTIFICACIÓ Al PORTAL EUROPEU DE PRODUCTES COSMÈTICS</t>
  </si>
  <si>
    <t>QUIE09</t>
  </si>
  <si>
    <t>REIVINDICACIONS I PRODUCTES *BORDER-*LINE</t>
  </si>
  <si>
    <t>QUIE10</t>
  </si>
  <si>
    <t>FORMULACIONS: TIPOLOGIA I APLICACIONS. NIVELL BÀSIC</t>
  </si>
  <si>
    <t>QUIE11</t>
  </si>
  <si>
    <t>ASSESSORAMENT EN PERFUMS EN EL PUNT DE VENDA</t>
  </si>
  <si>
    <t>QUIE12</t>
  </si>
  <si>
    <t>ASSESSORAMENT EN COSMÈTICA DECORATIVA EN EL PUNT DE VENDA</t>
  </si>
  <si>
    <t>QUIE13</t>
  </si>
  <si>
    <t>ASSESSORAMENT EN *DERMOCOSMÉTICA EN EL PUNT DE VENDA</t>
  </si>
  <si>
    <t>QUIE14</t>
  </si>
  <si>
    <t>ASSESSORAMENT DE BELLESA EN EL PUNT DE VENDA</t>
  </si>
  <si>
    <t>QUIE15</t>
  </si>
  <si>
    <t>ASSESSORAMENT EN COSMÈTICA DECORATIVA EN L'OFICINA DE FARMÀCIA I PARAFARMÀCIA</t>
  </si>
  <si>
    <t>QUIE16</t>
  </si>
  <si>
    <t>ASSESSORAMENT EN *DERMOFARMACIA EN L'OFICINA DE FARMÀCIA I PARAFARMÀCIA</t>
  </si>
  <si>
    <t>QUIE17</t>
  </si>
  <si>
    <t>ASSESSORAMENT EN *DERMOFARMACIA I COSMÈTICA DECORATIVA EN L'OFICINA DE FARMÀCIA I PARAFARMÀCIA</t>
  </si>
  <si>
    <t>QUIE18</t>
  </si>
  <si>
    <t>NORMATIVA APLICABLE EN COSMÈTICA. NIVELL BÀSIC</t>
  </si>
  <si>
    <t>QUIM001PO</t>
  </si>
  <si>
    <t>ÀREES I SERVEIS EN LA INDÚSTRIA FARMACÈUTICA I AFINS</t>
  </si>
  <si>
    <t>QUIM002PO</t>
  </si>
  <si>
    <t>*BIOESTADÍSTICA APLICADA A la RECERCA DE MEDICAMENTS I PRINCIPIS ACTIUS FARMACÈUTICS</t>
  </si>
  <si>
    <t>QUIM004PO</t>
  </si>
  <si>
    <t>DESENVOLUPAMENT FARMACÈUTIC GALÈNIC</t>
  </si>
  <si>
    <t>QUIM006PO</t>
  </si>
  <si>
    <t>ASSAJOS FÍSIC-QUÍMICS EN LA INDÚSTRIA QUÍMIC-FARMACÈUTICA</t>
  </si>
  <si>
    <t>QUIM007PO</t>
  </si>
  <si>
    <t>ESTABILITATS GALÈNIQUES, *BIOEQUIVALENCIAS I MEDICAMENTS GENÈRICS</t>
  </si>
  <si>
    <t>QUIM008PO</t>
  </si>
  <si>
    <t>FABRICACIÓ DE MEDICAMENTS EN EL LABORATORI</t>
  </si>
  <si>
    <t>QUIM009PO</t>
  </si>
  <si>
    <t>FABRICACIÓ INDUSTRIAL DE MEDICAMENTS</t>
  </si>
  <si>
    <t>QUIM010PO</t>
  </si>
  <si>
    <t>*FARMACOECONOMÍA I FONAMENTS A la *MODELIZACION ECONÒMICA AVANÇADA</t>
  </si>
  <si>
    <t>QUIM012PO</t>
  </si>
  <si>
    <t>FASE DE PREDESENVOLUPAMENT DELS PRODUCTES FARMACÈUTICS</t>
  </si>
  <si>
    <t>QUIM013PO</t>
  </si>
  <si>
    <t>FORMES FARMACÈUTIQUES SÒLIDES D'ADMINISTRACIÓ PER VIA ORAL</t>
  </si>
  <si>
    <t>QUIM014PO</t>
  </si>
  <si>
    <t>GENÒMICA APLICADA A PROCESSOS D'OBTENCIÓ DE PRODUCTES FARMACÈUTICS I AFINS</t>
  </si>
  <si>
    <t>QUIM016PO</t>
  </si>
  <si>
    <t>*GOOD *MANUFACTURING *PRACTICES</t>
  </si>
  <si>
    <t>QUIM017PO</t>
  </si>
  <si>
    <t>*GOOD *MANUFACTURING *PRACTICES (AVANÇAT)</t>
  </si>
  <si>
    <t>QUIM018PO</t>
  </si>
  <si>
    <t>RECERCA DE NOUS FÀRMACS: FASE DE DESENVOLUPAMENT CLÍNIC</t>
  </si>
  <si>
    <t>QUIM019PO</t>
  </si>
  <si>
    <t>RECERCA DE NOUS FÀRMACS: FASE DE DESENVOLUPAMENT PRECLÍNIC</t>
  </si>
  <si>
    <t>QUIM021PO</t>
  </si>
  <si>
    <t>PREFORMULACIÓ GALÈNICA APLICADA Al DESENVOLUPAMENT DE NOUS MEDICAMENTS</t>
  </si>
  <si>
    <t>QUIM022PO</t>
  </si>
  <si>
    <t>REGISTRES DE PRODUCTES DE VETERINÀRIA</t>
  </si>
  <si>
    <t>QUIM023PO</t>
  </si>
  <si>
    <t>MARC JURÍDIC DE PRODUCTES COSMÈTICS</t>
  </si>
  <si>
    <t>QUIM024PO</t>
  </si>
  <si>
    <t>EXPEDIENT INFORMATIU DE PRODUCTE COSMÈTIC PER A EMPRESA (*PRODUCT *INFORMATION *FILE)</t>
  </si>
  <si>
    <t>QUIM025PO</t>
  </si>
  <si>
    <t>SISTEMA DE QUALITAT EN LA INDÚSTRIA FARMACÈUTICA</t>
  </si>
  <si>
    <t>QUIO001PO</t>
  </si>
  <si>
    <t>CALDERES DE RECUPERACIÓ DE LICOR NEGRE</t>
  </si>
  <si>
    <t>QUIO002PO</t>
  </si>
  <si>
    <t>FABRICACIÓ DE PAPER TISSÚ</t>
  </si>
  <si>
    <t>QUIO003PO</t>
  </si>
  <si>
    <t>LA INDÚSTRIA PAPERERA: PRINCIPALS PROPIETATS I ANÀLISIS ELEMENTALS DE LABORATORI</t>
  </si>
  <si>
    <t>QUIO004PO</t>
  </si>
  <si>
    <t>OPERACIONS D'INDÚSTRIA PAPERERA</t>
  </si>
  <si>
    <t>QUIO005PO</t>
  </si>
  <si>
    <t>FABRICACIÓ DE PAPER</t>
  </si>
  <si>
    <t>QUIO006PO</t>
  </si>
  <si>
    <t>*QUIMÍCA I ADDITIUS EN LA INDÚSTRIA DEL PAPER</t>
  </si>
  <si>
    <t>QUIO007PO</t>
  </si>
  <si>
    <t>ASSAJOS DE CONTROL DE QUALITAT EN LA INDÚSTRIA DEL PAPER</t>
  </si>
  <si>
    <t>QUIO008PO</t>
  </si>
  <si>
    <t>TRACTAMENTS SUPERFICIALS DEL PAPER</t>
  </si>
  <si>
    <t>QUIO009PO</t>
  </si>
  <si>
    <t>RECUPERACIÓ DEL PAPER I LA SEVA UTILITZACIÓ PER A OBTENIR PASTES RECICLADES</t>
  </si>
  <si>
    <t>QUIT001PO</t>
  </si>
  <si>
    <t>FABRICACIÓ DE CARCASSES DE PNEUMÀTICS</t>
  </si>
  <si>
    <t>QUIT002PO</t>
  </si>
  <si>
    <t>OPERACIONS I TÈCNIQUES DE MESCLES (CAUTXÚS)</t>
  </si>
  <si>
    <t>QUIT003PO</t>
  </si>
  <si>
    <t>OPERACIONS I TÈCNIQUES EN *CALANDRAS</t>
  </si>
  <si>
    <t>QUIT004PO</t>
  </si>
  <si>
    <t>OPERACIONS I TÈCNIQUES EN *EXTRUSIONADORAS. CAUTXÚS</t>
  </si>
  <si>
    <t>QUIT005PO</t>
  </si>
  <si>
    <t>PROCESSOS DEL CAUTXÚ: *EXTRUSIONADO</t>
  </si>
  <si>
    <t>QUIT006PO</t>
  </si>
  <si>
    <t>TECNOLOGIA DEL CAUTXÚ</t>
  </si>
  <si>
    <t>QUIT007PO</t>
  </si>
  <si>
    <t>TERMOPLÀSTICS. CONEIXEMENT DEL PRODUCTE I SECTOR</t>
  </si>
  <si>
    <t>QUIT008PO</t>
  </si>
  <si>
    <t>COORDINACIÓ I CONTROL DE LA TRANSFORMACIÓ DE TERMOPLÀSTICS</t>
  </si>
  <si>
    <t>QUIT009PO</t>
  </si>
  <si>
    <t>DISSENY, CONSTRUCCIÓ I CONDICIONAMENT DE MOTLLES AMB TERMOPLÀSTICS</t>
  </si>
  <si>
    <t>QUIT01</t>
  </si>
  <si>
    <t>IMPRESSIÓ 3D EN LA INDÚSTRIA</t>
  </si>
  <si>
    <t>QUIT010PO</t>
  </si>
  <si>
    <t>OPERACIONS D'EXTRUSIÓ AMB MATERIALS TERMOPLÀSTICS</t>
  </si>
  <si>
    <t>QUIT011PO</t>
  </si>
  <si>
    <t>OPERACIONS DE TRANSFORMACIÓ DE TERMOPLÀSTICS PER INJECCIÓ</t>
  </si>
  <si>
    <t>QUIT012PO</t>
  </si>
  <si>
    <t>TRANSFORMACIÓ DE MATERIALS PLÀSTICS PER EXTRUSIÓ</t>
  </si>
  <si>
    <t>QUIT013PO</t>
  </si>
  <si>
    <t>OPERACIONS D'EXTRUSIÓ DE TERMOPLÀSTICS PER A OPERARIS DE PLANTA</t>
  </si>
  <si>
    <t>QUIT014PO</t>
  </si>
  <si>
    <t>OPERACIONS EN INJECCIÓ DE TERMOPLÀSTICS PER A PERSONAL DE PLANTA</t>
  </si>
  <si>
    <t>QUIT02</t>
  </si>
  <si>
    <t>OPERACIONS BÀSIQUES DE FABRICACIÓ D'ELEMENTS INDUSTRIALS AMB MATERIALS COMPOSTS</t>
  </si>
  <si>
    <t>QUIT03</t>
  </si>
  <si>
    <t>EINES PER Al CONTROL DE LA QUALITAT EN LA INDÚSTRIA DEL PLÀSTIC</t>
  </si>
  <si>
    <t>QUIT04</t>
  </si>
  <si>
    <t>MODELS DE SISTEMES DE MANTENIMENT EFICAÇOS PER A PROCESSOS DE PRODUCCIÓ</t>
  </si>
  <si>
    <t>SANP001PO</t>
  </si>
  <si>
    <t>ACTUALITZACIÓ EN MONITORATGE FETAL</t>
  </si>
  <si>
    <t>SANP002PO</t>
  </si>
  <si>
    <t>ACTUALITZACIONS FARMACOLÒGIQUES EN MALALTIES CARDIOVASCULARS</t>
  </si>
  <si>
    <t>SANP003PO</t>
  </si>
  <si>
    <t>AL·LÈRGIES I INTOLERÀNCIES ALIMENTÀRIES</t>
  </si>
  <si>
    <t>SANP004PO</t>
  </si>
  <si>
    <t>ALIMENTS FUNCIONALS</t>
  </si>
  <si>
    <t>SANP006PO</t>
  </si>
  <si>
    <t>ANTICONCEPTIUS I INFERTILITAT</t>
  </si>
  <si>
    <t>SANP007PO</t>
  </si>
  <si>
    <t>ANTIMICROBIANS EN L'OFICINA DE FARMÀCIA</t>
  </si>
  <si>
    <t>SANP009PO</t>
  </si>
  <si>
    <t>*DERMOFARMACIA I COSMETOLOGIA</t>
  </si>
  <si>
    <t>SANP01</t>
  </si>
  <si>
    <t>DISSENY, PLANIFICACIÓ I ELABORACIÓ DE MENÚS PER A la TERCERA EDAT I CARACTERÍSTIQUES ASSOCIADES</t>
  </si>
  <si>
    <t>SANP010PO</t>
  </si>
  <si>
    <t>DISSENY DE *MENUS INFANTILS</t>
  </si>
  <si>
    <t>SANP011PO</t>
  </si>
  <si>
    <t>L'EXPEDIENT DE REGISTRE DELS PRODUCTES FARMACÈUTICS</t>
  </si>
  <si>
    <t>SANP012PO</t>
  </si>
  <si>
    <t>MALALTIES EMERGENTS I *REEMERGENTES</t>
  </si>
  <si>
    <t>SANP013PO</t>
  </si>
  <si>
    <t>IMPACTE AMBIENTAL D'UN MEDICAMENT D'ÚS VETERINARI</t>
  </si>
  <si>
    <t>SANP014PO</t>
  </si>
  <si>
    <t>HIPERTENSIÓ I DIABETIS</t>
  </si>
  <si>
    <t>SANP015PO</t>
  </si>
  <si>
    <t>INTERACCIONS DE FÀRMACS EMPRATS EN PATOLOGIES CARDIOVASCULARS I ENDOCRINES</t>
  </si>
  <si>
    <t>SANP016PO</t>
  </si>
  <si>
    <t>INTERACCIONS DE FÀRMACS</t>
  </si>
  <si>
    <t>SANP017PO</t>
  </si>
  <si>
    <t>MENÚS PER A DIETES ESPECIALS</t>
  </si>
  <si>
    <t>SANP018PO</t>
  </si>
  <si>
    <t>NORMATIVA SOBRE PATENTS SANITÀRIES</t>
  </si>
  <si>
    <t>SANP019PO</t>
  </si>
  <si>
    <t>LLEI DE SEGURETAT ALIMENTÀRIA I NUTRICIÓ</t>
  </si>
  <si>
    <t>SANP02</t>
  </si>
  <si>
    <t>DISSENY, PLANIFICACIÓ I ELABORACIÓ DE MENÚS PER A POBLACIÓ HOSPITALÀRIA</t>
  </si>
  <si>
    <t>SANP020PO</t>
  </si>
  <si>
    <t>NUTRICIÓ I DIETÈTICA</t>
  </si>
  <si>
    <t>SANP021PO</t>
  </si>
  <si>
    <t>NUTRICIÓ I DIETÈTICA ESPORTIVA</t>
  </si>
  <si>
    <t>SANP022PO</t>
  </si>
  <si>
    <t>NUTRICIÓ I DIETÈTICA EN L'ANCIÀ</t>
  </si>
  <si>
    <t>SANP023PO</t>
  </si>
  <si>
    <t>NUTRICIÓ I DIETÈTICA EN ELS NENS I ADOLESCENTS</t>
  </si>
  <si>
    <t>SANP024PO</t>
  </si>
  <si>
    <t>PEDIATRIA, EMBARÀS I GERIATRIA EN L'OFICINA DE FARMÀCIA</t>
  </si>
  <si>
    <t>SANP025PO</t>
  </si>
  <si>
    <t>PLANTES MEDICINALS EN L'OFICINA DE FARMÀCIA</t>
  </si>
  <si>
    <t>SANP026PO</t>
  </si>
  <si>
    <t>PROCEDIMENTS DE REGISTRE DELS PRODUCTES FARMACÈUTICS</t>
  </si>
  <si>
    <t>SANP027PO</t>
  </si>
  <si>
    <t>PROTEÒMICA APLICADA A PROCESSOS D'OBTENCIÓ DE PRODUCTES FARMACÈUTICS I AFINS</t>
  </si>
  <si>
    <t>SANP028PO</t>
  </si>
  <si>
    <t>PROVES DIAGNÒSTIQUES MÉS COMUNES</t>
  </si>
  <si>
    <t>SANP029PO</t>
  </si>
  <si>
    <t>REGISTRES DE PRODUCTES SANITARIS</t>
  </si>
  <si>
    <t>SANP030PO</t>
  </si>
  <si>
    <t>*REGULATORY *AFFAIRS EN EL DESENVOLUPAMENT DE NOUS PRODUCTES FARMACÈUTICS</t>
  </si>
  <si>
    <t>SANP031PO</t>
  </si>
  <si>
    <t>RESPONSABILITAT LEGAL SANITÀRIA</t>
  </si>
  <si>
    <t>SANP032PO</t>
  </si>
  <si>
    <t>SALMONEL·LOSI EN EL PORCÍ</t>
  </si>
  <si>
    <t>SANP033PO</t>
  </si>
  <si>
    <t>SALUT PÚBLICA I COMUNITÀRIA</t>
  </si>
  <si>
    <t>SANP034PO</t>
  </si>
  <si>
    <t>SALUT, NUTRICIÓ I DIETÈTICA</t>
  </si>
  <si>
    <t>SANP037PO</t>
  </si>
  <si>
    <t>FARMACOLOGIA BÀSICA</t>
  </si>
  <si>
    <t>SANP038PO</t>
  </si>
  <si>
    <t>GESTIÓ D'AL·LERGÒGENS EN EL SECTOR DE LA RESTAURACIÓ</t>
  </si>
  <si>
    <t>SANP039PO</t>
  </si>
  <si>
    <t>RECOLLIDA I ANÀLISI DE MOSTRES BIOLÒGIQUES ANIMALS</t>
  </si>
  <si>
    <t>SANP040PO</t>
  </si>
  <si>
    <t>ANÀLISIS CLÍNIQUES EN ELS ANIMALS DE COMPANYIA</t>
  </si>
  <si>
    <t>SANP041PO</t>
  </si>
  <si>
    <t>BENESTAR ANIMAL EN ELS ANIMALS DE COMPANYIA</t>
  </si>
  <si>
    <t>SANP042PO</t>
  </si>
  <si>
    <t>CONSULTA CLÍNICA VETERINÀRIA</t>
  </si>
  <si>
    <t>SANP043PO</t>
  </si>
  <si>
    <t>DERMATOLOGIA EN ELS ANIMALS DE COMPANYIA</t>
  </si>
  <si>
    <t>SANP044PO</t>
  </si>
  <si>
    <t>HOSPITALITZACIÓ D'ANIMALS</t>
  </si>
  <si>
    <t>SANP045PO</t>
  </si>
  <si>
    <t>OPERACIONS D'ATENCIÓ Al CLIENT I GESTIÓ EN CENTRES VETERINARIS</t>
  </si>
  <si>
    <t>SANP046PO</t>
  </si>
  <si>
    <t>PROPEDÈUTICA PER A ASSISTENT TÈCNIC EN REHABILITACIÓ I FISIOTERÀPIA CANINA I FELINA</t>
  </si>
  <si>
    <t>SANP047PO</t>
  </si>
  <si>
    <t>QUIRÒFAN DEL CENTRE VETERINARI</t>
  </si>
  <si>
    <t>SANP048PO</t>
  </si>
  <si>
    <t>TÈCNIC EN REHABILITACIÓ I FISIOTERÀPIA CANINA I FELINA</t>
  </si>
  <si>
    <t>SANP049PO</t>
  </si>
  <si>
    <t>ELECTROCARDIOGRAMES EN ELS ANIMALS DE COMPANYIA</t>
  </si>
  <si>
    <t>SANP050PO</t>
  </si>
  <si>
    <t>OFTALMOLOGIA EN ELS ANIMALS DE COMPANYIA</t>
  </si>
  <si>
    <t>SANP051PO</t>
  </si>
  <si>
    <t>PROCEDIMENTS D'IMATGE PER Al DIAGNÒSTIC EN VETERINÀRIA</t>
  </si>
  <si>
    <t>SANS001PO</t>
  </si>
  <si>
    <t>ACTUALITZACIÓ EN PATOLOGIA OBSTÈTRICA PER A MATRONES</t>
  </si>
  <si>
    <t>SANS002PO</t>
  </si>
  <si>
    <t>ANÀLISIS CLÍNIQUES ELEMENTALS</t>
  </si>
  <si>
    <t>SANS003PO</t>
  </si>
  <si>
    <t>*ANATOMOFISIOLOGÍA I PATOLOGIA BÀSIQUES</t>
  </si>
  <si>
    <t>SANS004PO</t>
  </si>
  <si>
    <t>ASSAJOS CLÍNICS EN EL SECTOR DE LA SANITAT I LA NUTRICIÓ ANIMAL</t>
  </si>
  <si>
    <t>SANS005PO</t>
  </si>
  <si>
    <t>ASSAJOS CLÍNICS TIPUS PER GRUP TERAPÈUTIC</t>
  </si>
  <si>
    <t>SANS006PO</t>
  </si>
  <si>
    <t>GESTIÓ DE LES DADES DELS ASSAJOS *CLINICOS,</t>
  </si>
  <si>
    <t>SANS007PO</t>
  </si>
  <si>
    <t>INTERPRETACIÓ DE RESULTATS D'ANÀLISIS CLÍNIQUES</t>
  </si>
  <si>
    <t>SANS008PO</t>
  </si>
  <si>
    <t>FONAMENTS I NORMATIVA DE LA BIOTECNOLOGIA</t>
  </si>
  <si>
    <t>SANS009PO</t>
  </si>
  <si>
    <t>MICROBIOLOGIA APLICADA EN LA INDÚSTRIA *FARMACEÚTICA</t>
  </si>
  <si>
    <t>SANS01</t>
  </si>
  <si>
    <t>RASTREIG EN COVID-19:VIGILÀNCIA DE CASOS I CONTACTES</t>
  </si>
  <si>
    <t>SANS010PO</t>
  </si>
  <si>
    <t>MICROBIOLOGIA CLÍNICA APLICADA Al LABORATORI</t>
  </si>
  <si>
    <t>SANS011PO</t>
  </si>
  <si>
    <t>MICROBIOLOGIA GENERAL APLICADA Al LABORATORI</t>
  </si>
  <si>
    <t>SANS012PO</t>
  </si>
  <si>
    <t>TÈCNIQUES DE PROTEÏNES</t>
  </si>
  <si>
    <t>SANS013PO</t>
  </si>
  <si>
    <t>TOXICOLOGIA</t>
  </si>
  <si>
    <t>SANS014PO</t>
  </si>
  <si>
    <t>TRACTAMENTS AMB ANTICOAGULANTS</t>
  </si>
  <si>
    <t>SANS015PO</t>
  </si>
  <si>
    <t>ERGONOMIA APLICADA A la MOBILITZACIÓ DE MALALTS</t>
  </si>
  <si>
    <t>SANS02</t>
  </si>
  <si>
    <t>INTERPRETACIÓ DE PROVES DIAGNÒSTIQUES</t>
  </si>
  <si>
    <t>SANT001PO</t>
  </si>
  <si>
    <t>ACTIVITATS DE FISIOTERÀPIA I REHABILITACIÓ EN ELS MAJORS</t>
  </si>
  <si>
    <t>SANT002PO</t>
  </si>
  <si>
    <t>ACTUALITZACIÓ EN L'ATENCIÓ Al PACIENT CRÍTIC</t>
  </si>
  <si>
    <t>SANT003PO</t>
  </si>
  <si>
    <t>AÏLLAMENT HOSPITALARI</t>
  </si>
  <si>
    <t>SANT004PO</t>
  </si>
  <si>
    <t>ANATOMIA RADIOLÒGICA</t>
  </si>
  <si>
    <t>SANT005PO</t>
  </si>
  <si>
    <t>ASSISTÈNCIA PREHOSPITALÀRIA EN URGÈNCIES</t>
  </si>
  <si>
    <t>SANT006PO</t>
  </si>
  <si>
    <t>ATENCIÓ Al PACIENT AMB DOLOR</t>
  </si>
  <si>
    <t>SANT007PO</t>
  </si>
  <si>
    <t>ATENCIÓ Al PACIENT HOSPITALARI</t>
  </si>
  <si>
    <t>SANT008PO</t>
  </si>
  <si>
    <t>*ATENCION D'URGÈNCIES A CREMATS</t>
  </si>
  <si>
    <t>SANT009PO</t>
  </si>
  <si>
    <t>ATENCIÓ FARMACÈUTICA</t>
  </si>
  <si>
    <t>SANT01</t>
  </si>
  <si>
    <t>BÀSIC DE *DENSITOMETRÍA</t>
  </si>
  <si>
    <t>SANT010PO</t>
  </si>
  <si>
    <t>ATENCIÓ INTEGRAL A la DONA</t>
  </si>
  <si>
    <t>SANT011PO</t>
  </si>
  <si>
    <t>ATENCIÓ PRECOÇ</t>
  </si>
  <si>
    <t>SANT012PO</t>
  </si>
  <si>
    <t>AUXILIAR D'INFERMERIA EN EL SERVEI D'URGÈNCIES, INTERVENCIÓ</t>
  </si>
  <si>
    <t>SANT013PO</t>
  </si>
  <si>
    <t>PREPARACIÓ DEL PACIENT PER A l'EXPLORACIÓ</t>
  </si>
  <si>
    <t>SANT014PO</t>
  </si>
  <si>
    <t>ACTIVITATS AUXILIARS D'INFERMERIA EN EL PREOPERATORI I POSTOPERATORI</t>
  </si>
  <si>
    <t>SANT015PO</t>
  </si>
  <si>
    <t>ACTIVITATS AUXILIARS D'INFERMERIA EN EL QUIRÒFAN</t>
  </si>
  <si>
    <t>SANT016PO</t>
  </si>
  <si>
    <t>AUXILIAR TRANSPORT SANITARI</t>
  </si>
  <si>
    <t>SANT018PO</t>
  </si>
  <si>
    <t>*CITOPATOLOGÍA DE L'APARELL RESPIRATORI</t>
  </si>
  <si>
    <t>SANT019PO</t>
  </si>
  <si>
    <t>CONSELL *FARMACEÚTICO EN AFECCIONS RESPIRATÒRIES</t>
  </si>
  <si>
    <t>SANT02</t>
  </si>
  <si>
    <t>INICIACIÓ A la RESSONÀNCIA MAGNÈTICA</t>
  </si>
  <si>
    <t>SANT020PO</t>
  </si>
  <si>
    <t>CONSELL FARMACÈUTIC EN PATOLOGIES MENORS</t>
  </si>
  <si>
    <t>SANT021PO</t>
  </si>
  <si>
    <t>CONSELL *FARMACEÚTICO EN *ATEROGÉNESIS I *TROMBOGÉNESIS</t>
  </si>
  <si>
    <t>SANT023PO</t>
  </si>
  <si>
    <t>CURES AUXILIARS BÀSIQUES EN INFERMERIA</t>
  </si>
  <si>
    <t>SANT024PO</t>
  </si>
  <si>
    <t>CUIDATS AUXILIARS D'INFERMERIA EN GERIATRIA</t>
  </si>
  <si>
    <t>SANT025PO</t>
  </si>
  <si>
    <t>CUIDATS D'ÚLCERES PER PRESSIÓ</t>
  </si>
  <si>
    <t>SANT026PO</t>
  </si>
  <si>
    <t>CUIDATS AUXILIARS D'INFERMERIA EN L'ÀREA DE SALUT MENTAL</t>
  </si>
  <si>
    <t>SANT027PO</t>
  </si>
  <si>
    <t>CUIDATS INFERMERS DEL *RN EN RISC I PROCEDIMENTS NEONATALS</t>
  </si>
  <si>
    <t>SANT028PO</t>
  </si>
  <si>
    <t>CUIDATS INFERMERS EN LA UNITAT DE VIGILÀNCIA INTENSIVA (UCI)</t>
  </si>
  <si>
    <t>SANT029PO</t>
  </si>
  <si>
    <t>CUIDATS INFERMERS EN NEONATOLOGIA</t>
  </si>
  <si>
    <t>SANT03</t>
  </si>
  <si>
    <t>INICIACIÓ A la TOMOGRAFIA COMPUTADA</t>
  </si>
  <si>
    <t>SANT030PO</t>
  </si>
  <si>
    <t>CUIDATS ESPECÍFICS EN LES DIFERENTS UNITATS HOSPITALÀRIES</t>
  </si>
  <si>
    <t>SANT031PO</t>
  </si>
  <si>
    <t>CURES INTEGRALS D'INFERMERIA EN PROCESSOS *NEFROUROLÓGICOS</t>
  </si>
  <si>
    <t>SANT032PO</t>
  </si>
  <si>
    <t>CURES PAL·LIATIVES</t>
  </si>
  <si>
    <t>SANT033PO</t>
  </si>
  <si>
    <t>CUIDADES PERINATALS</t>
  </si>
  <si>
    <t>SANT034PO</t>
  </si>
  <si>
    <t>CURES I TERÀPIES NATURALS</t>
  </si>
  <si>
    <t>SANT035PO</t>
  </si>
  <si>
    <t>DESFIBRIL·LADORS EXTERNS</t>
  </si>
  <si>
    <t>SANT036PO</t>
  </si>
  <si>
    <t>CUIDATS I TRACTAMENTS D'INFERMERIA EN DIABETIS MELLITUS</t>
  </si>
  <si>
    <t>SANT037PO</t>
  </si>
  <si>
    <t>DIAGNOSTICO PER IMATGE NOVES *TECNOLOGIAS</t>
  </si>
  <si>
    <t>SANT038PO</t>
  </si>
  <si>
    <t>DISPENSACIÓ DE PRODUCTES *FARMACEÚTICOS</t>
  </si>
  <si>
    <t>SANT04</t>
  </si>
  <si>
    <t>BÀSIC DE MAMOGRAFIA</t>
  </si>
  <si>
    <t>SANT040PO</t>
  </si>
  <si>
    <t>L'AUXILIAR DE *ENFERMERIA: SERVEIS ESPECIALS (UCI, URGÈNCIES, *QUIROFANO I *DIALISIS)</t>
  </si>
  <si>
    <t>SANT041PO</t>
  </si>
  <si>
    <t>INTEGRACIÓ FUNCIONAL DEL ZELADOR EN L'ÀREA D'URGÈNCIES</t>
  </si>
  <si>
    <t>SANT042PO</t>
  </si>
  <si>
    <t>INTEGRACIÓ FUNCIONAL DEL ZELADOR EN INSTITUCIONS SANITÀRIES</t>
  </si>
  <si>
    <t>SANT043PO</t>
  </si>
  <si>
    <t>ELABORACIÓ DE PRODUCTES *FARMACEÚTICOS EN OFICINA DE FARMÀCIA</t>
  </si>
  <si>
    <t>SANT044PO</t>
  </si>
  <si>
    <t>MALALTIES CARDIOVASCULARS</t>
  </si>
  <si>
    <t>SANT045PO</t>
  </si>
  <si>
    <t>MALALTIES INFANTILS</t>
  </si>
  <si>
    <t>SANT046PO</t>
  </si>
  <si>
    <t>MALALTIES NOSOCOMIALS</t>
  </si>
  <si>
    <t>SANT047PO</t>
  </si>
  <si>
    <t>INFERMERIA CIRURGIA MENOR AMBULATÒRIA</t>
  </si>
  <si>
    <t>SANT048PO</t>
  </si>
  <si>
    <t>INFERMERIA DE QUIRÒFAN</t>
  </si>
  <si>
    <t>SANT049PO</t>
  </si>
  <si>
    <t>INFERMERIA D'URGÈNCIES EN EL PACIENT *POLITRAUMATIZADO</t>
  </si>
  <si>
    <t>SANT05</t>
  </si>
  <si>
    <t>PATOLOGIA DEL *QUERATOCONO I TRACTAMENT AMB LENTS DE CONTACTE</t>
  </si>
  <si>
    <t>SANT050PO</t>
  </si>
  <si>
    <t>INFERMERIA MATERN INFANTIL</t>
  </si>
  <si>
    <t>SANT051PO</t>
  </si>
  <si>
    <t>INFERMERIA NEFROLÒGICA</t>
  </si>
  <si>
    <t>SANT052PO</t>
  </si>
  <si>
    <t>INFERMERIA ONCOLÒGICA</t>
  </si>
  <si>
    <t>SANT053PO</t>
  </si>
  <si>
    <t>INFERMERIA I FARMACOLOGIA</t>
  </si>
  <si>
    <t>SANT055PO</t>
  </si>
  <si>
    <t>INFERMERIA: PRESCRIPCIÓ</t>
  </si>
  <si>
    <t>SANT057PO</t>
  </si>
  <si>
    <t>TEORIES I MODELS D'INFERMERIA</t>
  </si>
  <si>
    <t>SANT058PO</t>
  </si>
  <si>
    <t>ATENCIÓ PRIMÀRIA A MALALTS D'ALZHEIMER</t>
  </si>
  <si>
    <t>SANT059PO</t>
  </si>
  <si>
    <t>FARMACOLOGIA ANTIBIÒTICA, IMMUNITÀRIA I ANTINEOPLÀSICA PER A INFERMERIA</t>
  </si>
  <si>
    <t>SANT06</t>
  </si>
  <si>
    <t>ATENCIÓ D'URGÈNCIES EXTRAHOSPITALÀRIES</t>
  </si>
  <si>
    <t>SANT060PO</t>
  </si>
  <si>
    <t>FISIOTERÀPIA EN *CIRUGIA CARDÍACA I *CARDIOLOGIA</t>
  </si>
  <si>
    <t>SANT061PO</t>
  </si>
  <si>
    <t>GESTIÓ DE LES CURES DE PERSONES FRÀGILS</t>
  </si>
  <si>
    <t>SANT062PO</t>
  </si>
  <si>
    <t>GIMNÀSTICA DE FACILITACIÓ NEUROMUSCULAR PROPIOCEPTIVA</t>
  </si>
  <si>
    <t>SANT065PO</t>
  </si>
  <si>
    <t>HISTÒRIA CLÍNICA</t>
  </si>
  <si>
    <t>SANT066PO</t>
  </si>
  <si>
    <t>HOMEOPATIA</t>
  </si>
  <si>
    <t>SANT067PO</t>
  </si>
  <si>
    <t>GESTIÓ DE RISCOS AL·LÈRGICS EN HOSTALERIA I RESTAURACIÓ</t>
  </si>
  <si>
    <t>SANT068PO</t>
  </si>
  <si>
    <t>COMUNICACIÓ AMB PACIENTS I FAMILIARS EN L'ENTORN CLÍNIC.</t>
  </si>
  <si>
    <t>SANT069PO</t>
  </si>
  <si>
    <t>SUPORT VITAL BÀSIC (*AHA)</t>
  </si>
  <si>
    <t>SANT07</t>
  </si>
  <si>
    <t>CONCEPTES DE TRAUMATOLOGIA EN MÚTUES</t>
  </si>
  <si>
    <t>SANT070PO</t>
  </si>
  <si>
    <t>*INTERVENCION INFERMERA EN EL DUEL</t>
  </si>
  <si>
    <t>SANT072PO</t>
  </si>
  <si>
    <t>*INTRODUCCION A la PRACTICA INFERMERA BASADA EN L'EVIDÈNCIA</t>
  </si>
  <si>
    <t>SANT073PO</t>
  </si>
  <si>
    <t>RECERCA APLICADA A *ENFEMERÍA CLÍNICA I EDUCACIÓ PER A la SALUT</t>
  </si>
  <si>
    <t>SANT074PO</t>
  </si>
  <si>
    <t>LA INFORMACIÓ DEL MEDICAMENT</t>
  </si>
  <si>
    <t>SANT076PO</t>
  </si>
  <si>
    <t>MANEIG DE LA LACTÀNCIA MATERNA</t>
  </si>
  <si>
    <t>SANT077PO</t>
  </si>
  <si>
    <t>MANTENIMENT DE LES AUTORITZACIONS DE *COMERCIALIZACION DE MEDICAMENTS</t>
  </si>
  <si>
    <t>SANT078PO</t>
  </si>
  <si>
    <t>MEDICINA AVALUADORA: VALORACIÓ DE MAL CORPORAL.</t>
  </si>
  <si>
    <t>SANT079PO</t>
  </si>
  <si>
    <t>MOBILITZACIÓ DE MALALTS</t>
  </si>
  <si>
    <t>SANT08</t>
  </si>
  <si>
    <t>GESTIÓ DE RISCOS EN L'ATENCIÓ SANITÀRIA Al PACIENT</t>
  </si>
  <si>
    <t>SANT081PO</t>
  </si>
  <si>
    <t>MOBILITZACIÓ PACIENTS *ACV</t>
  </si>
  <si>
    <t>SANT082PO</t>
  </si>
  <si>
    <t>GESTIÓ *FARMACEÚTICA EN ESTABLIMENTS I SERVEIS DE FARMÀCIA</t>
  </si>
  <si>
    <t>SANT084PO</t>
  </si>
  <si>
    <t>PATOLOGIES GERIÀTRIQUES</t>
  </si>
  <si>
    <t>SANT085PO</t>
  </si>
  <si>
    <t>RISCOS I PRECAUCIONS SANITÀRIES EN VIATGES INTERNACIONALS</t>
  </si>
  <si>
    <t>SANT086PO</t>
  </si>
  <si>
    <t>PREVENCIÓ PRIMÀRIA DEL CÀNCER</t>
  </si>
  <si>
    <t>SANT087PO</t>
  </si>
  <si>
    <t>PROMOCIÓ I EDUCACIÓ PER A la SALUT</t>
  </si>
  <si>
    <t>SANT088PO</t>
  </si>
  <si>
    <t>PROGRAMES TERAPÈUTICS COGNITIUS I *FISICO-ESPORTIUS EN ANCIANS.</t>
  </si>
  <si>
    <t>SANT089PO</t>
  </si>
  <si>
    <t>MILLORA DE L'ATENCIÓ DE QUEIXES I RECLAMACIONS EN L'ÀMBIT SANITARI</t>
  </si>
  <si>
    <t>SANT09</t>
  </si>
  <si>
    <t>INGLÉS TÈCNIC-SANITARI</t>
  </si>
  <si>
    <t>SANT090PO</t>
  </si>
  <si>
    <t>REANIMACIÓ CARDIOPULMONAR</t>
  </si>
  <si>
    <t>SANT091PO</t>
  </si>
  <si>
    <t>REDUCCIÓ DE SUBJECCIONS EN PERSONES DEPENDENTS</t>
  </si>
  <si>
    <t>SANT092PO</t>
  </si>
  <si>
    <t>SALUT SEXUAL I ADOLESCÈNCIA PER A INFERMERIA</t>
  </si>
  <si>
    <t>SANT093PO</t>
  </si>
  <si>
    <t>SEGURETAT DEL PACIENT</t>
  </si>
  <si>
    <t>SANT094PO</t>
  </si>
  <si>
    <t>TRACTAMENT DE TRASTORNS AFECTIUS I NEURODEGENERATIUS</t>
  </si>
  <si>
    <t>SANT095PO</t>
  </si>
  <si>
    <t>ACTUALITZACIÓ INTEGRAL DEL *TCAE</t>
  </si>
  <si>
    <t>SANT096PO</t>
  </si>
  <si>
    <t>TÈCNICA NEUROMUSCULAR</t>
  </si>
  <si>
    <t>SANT097PO</t>
  </si>
  <si>
    <t>TÈCNIQUES DE REHABILITACIÓ PSICOSOCIAL PER A MALALTS MENTALS GREUS I CRÒNICS</t>
  </si>
  <si>
    <t>SANT098PO</t>
  </si>
  <si>
    <t>TERÀPIA DEL DOLOR</t>
  </si>
  <si>
    <t>SANT099PO</t>
  </si>
  <si>
    <t>TRASTORNS DIGESTIUS</t>
  </si>
  <si>
    <t>SANT10</t>
  </si>
  <si>
    <t>ATENCIÓ INTEGRAL EN CATÀSTROFES SANITÀRIES</t>
  </si>
  <si>
    <t>SANT100PO</t>
  </si>
  <si>
    <t>TRASTORNS D'ANSIETAT I DEPRESSIÓ</t>
  </si>
  <si>
    <t>SANT101PO</t>
  </si>
  <si>
    <t>SALUT I ALIMENTS FUNCIONALS</t>
  </si>
  <si>
    <t>SANT102PO</t>
  </si>
  <si>
    <t>TRASTORNS LLIGATS A la MOBILITAT</t>
  </si>
  <si>
    <t>SANT103PO</t>
  </si>
  <si>
    <t>URGÈNCIES D'INFERMERIA PEDIÀTRICA</t>
  </si>
  <si>
    <t>SANT104PO</t>
  </si>
  <si>
    <t>ARXIUS CLÍNICS: ESTUDIS I ORGANITZACIÓ</t>
  </si>
  <si>
    <t>SANT105PO</t>
  </si>
  <si>
    <t>ATENCIÓ Al PACIENT EN MÚTUES COL·LABORADORES AMB LA SEGURETAT SOCIAL (*MCSS)</t>
  </si>
  <si>
    <t>SANT106PO</t>
  </si>
  <si>
    <t>QUALITAT ASSISTENCIAL EN MÚTUES COL·LABORADORES AMB LA SEGURETAT SOCIAL (*MCSS)</t>
  </si>
  <si>
    <t>SANT107PO</t>
  </si>
  <si>
    <t>PRIMERS AUXILIS I SUPORT VITAL BÀSIC I DESFIBRIL·LADOR</t>
  </si>
  <si>
    <t>SANT108PO</t>
  </si>
  <si>
    <t>RENOVACIÓ SUPORT VITAL BÀSIC I DESA</t>
  </si>
  <si>
    <t>SANT109PO</t>
  </si>
  <si>
    <t>CODIFICACIÓ CLÍNICA AMB *CIE-10</t>
  </si>
  <si>
    <t>SANT11</t>
  </si>
  <si>
    <t>*LOGISTICA SANITÀRIA EN SITUACIONS D'ATENCIÓ A MÚLTIPLES VÍCTIMES I CATÀSTROFES</t>
  </si>
  <si>
    <t>SANT12</t>
  </si>
  <si>
    <t>COM EMPATITZAR AMB LA CLIENTELA DAVANT SITUACIONS D'ALERTA SANITÀRIA</t>
  </si>
  <si>
    <t>SANT13</t>
  </si>
  <si>
    <t>GESTIÓ ADMINISTRATIVA ASSISTENT CLÍNIC</t>
  </si>
  <si>
    <t>SANT14</t>
  </si>
  <si>
    <t>HISTÒRIA *CLINICA DIGITAL I DOCUMENTACIÓ SANITÀRIA</t>
  </si>
  <si>
    <t>SEAD001PO</t>
  </si>
  <si>
    <t>ACCIDENTS *IN ITINERI I EN MISSIÓ</t>
  </si>
  <si>
    <t>SEAD003PO</t>
  </si>
  <si>
    <t>CONTROL D'ACCÉS EN GRANS ESDEVENIMENTS</t>
  </si>
  <si>
    <t>SEAD006PO</t>
  </si>
  <si>
    <t>ACTUALITZACIÓ VIGILANT DE SEGURETAT</t>
  </si>
  <si>
    <t>SEAD009PO</t>
  </si>
  <si>
    <t>AGENTS BIOLÒGICS EN SEGURETAT LABORAL</t>
  </si>
  <si>
    <t>SEAD01</t>
  </si>
  <si>
    <t>ERGONOMIA PER Al DEPARTAMENT DE PISOS</t>
  </si>
  <si>
    <t>SEAD010PO</t>
  </si>
  <si>
    <t>PREVENCIÓ I ACTUACIÓ ENFRONT DE LES AGRESSIONS A TREBALLADORS EN CENTRES SANITARIS I ASSIMILATS</t>
  </si>
  <si>
    <t>SEAD011PO</t>
  </si>
  <si>
    <t>APLICACIÓ DE LA DIRECTIVA *ATEX ATMOSFERES EXPLOSIVES</t>
  </si>
  <si>
    <t>SEAD012PO</t>
  </si>
  <si>
    <t>ÀREA INSTRUMENTAL</t>
  </si>
  <si>
    <t>SEAD013PO</t>
  </si>
  <si>
    <t>ÀREA JURÍDICA SEGURETAT PRIVADA</t>
  </si>
  <si>
    <t>SEAD014PO</t>
  </si>
  <si>
    <t>ÀREA SOCIOPROFESSIONAL</t>
  </si>
  <si>
    <t>SEAD015PO</t>
  </si>
  <si>
    <t>ÀREA TÈCNIC PROFESSIONAL</t>
  </si>
  <si>
    <t>SEAD017PO</t>
  </si>
  <si>
    <t>ASPIRANT A VIGILANT DE SEGURETAT</t>
  </si>
  <si>
    <t>SEAD018PO</t>
  </si>
  <si>
    <t>ATENCIÓ A PERSONES AMB DISCAPACITAT: VIGILANTS DE SEGURETAT</t>
  </si>
  <si>
    <t>*Prevenció de cingles *laborals *per a personis *amb *discapacitat</t>
  </si>
  <si>
    <t>SEAD02</t>
  </si>
  <si>
    <t>PREVENCIÓ DE RISCOS LABORALS I ERGONOMIA EN HOSTALERIA</t>
  </si>
  <si>
    <t>SEAD021PO</t>
  </si>
  <si>
    <t>OBLIGACIONS LEGALS DE L'EMPRESA PER A l'AUDITORIA EN MATÈRIA DE *PRL.</t>
  </si>
  <si>
    <t>SEAD022PO</t>
  </si>
  <si>
    <t>AUDITORIA *PRL - NIVELL SUPERIOR</t>
  </si>
  <si>
    <t>SEAD025PO</t>
  </si>
  <si>
    <t>BÀSIC DE GESTIÓ DE LA PREVENCIÓ DE RISCOS LABORALS</t>
  </si>
  <si>
    <t>SEAD03</t>
  </si>
  <si>
    <t>PREVENCIÓ PER *COVID- 19 EN LA MANIPULACIÓ MANUAL DE CÀRREGUES</t>
  </si>
  <si>
    <t>SEAD036PO</t>
  </si>
  <si>
    <t>CONTROL DEL COMPORTAMENT HUMÀ EN SITUACIONS D'EMERGÈNCIES PEL *VIG. *SEG</t>
  </si>
  <si>
    <t>SEAD037PO</t>
  </si>
  <si>
    <t>CONDICIONS DE SEGURETAT I SENYALITZACIÓ DE LLOCS DE TREBALL</t>
  </si>
  <si>
    <t>SEAD04</t>
  </si>
  <si>
    <t>PREVENCIÓ DE RISCOS LABORALS EN EL TELETREBALL. AGÈNCIES DE VIATGE</t>
  </si>
  <si>
    <t>SEAD040PO</t>
  </si>
  <si>
    <t>CONTROL D'ACCESSOS</t>
  </si>
  <si>
    <t>SEAD046PO</t>
  </si>
  <si>
    <t>RESPONSABILITAT PATRIMONIAL DE L'EMPRESARI: DRETS I OBLIGACIONS EN MATÈRIA DE *PRL</t>
  </si>
  <si>
    <t>SEAD048PO</t>
  </si>
  <si>
    <t>DETECCIÓ, PREVENCIÓ I GESTIÓ DE L'ESTRÈS</t>
  </si>
  <si>
    <t>SEAD050PO</t>
  </si>
  <si>
    <t>EDUCACIÓ DE LA VEU I CONTROL DE L'ESTRÈS EN L'ATENCIÓ TELEFÒNICA</t>
  </si>
  <si>
    <t>SEAD052PO</t>
  </si>
  <si>
    <t>EL CAP DE SEGURETAT</t>
  </si>
  <si>
    <t>SEAD053PO</t>
  </si>
  <si>
    <t>EL MÈTODE *ERGOPAR PER A la PREVENCIÓ DEL RISC ERGONÒMIC I LA SEVA APLICACIÓ PRÀCTICA</t>
  </si>
  <si>
    <t>SEAD056PO</t>
  </si>
  <si>
    <t>ERGONOMIA: ANÀLISI DELS FACTORS FÍSICS</t>
  </si>
  <si>
    <t>SEAD058PO</t>
  </si>
  <si>
    <t>ERGONOMIA DE LA POSICIÓ I L'ESFORÇ</t>
  </si>
  <si>
    <t>SEAD059PO</t>
  </si>
  <si>
    <t>*ERGONOMIA FORENSE: PROVES PERICIALS EN PREVENCIÓ DE RISCOS LABORALS</t>
  </si>
  <si>
    <t>SEAD06</t>
  </si>
  <si>
    <t>MALALTIES PROFESSIONALS.*NLINE</t>
  </si>
  <si>
    <t>SEAD061PO</t>
  </si>
  <si>
    <t>ESCORTA PRIVAT</t>
  </si>
  <si>
    <t>SEAD062PO</t>
  </si>
  <si>
    <t>ESPECIALISTA EN *SCANNER</t>
  </si>
  <si>
    <t>SEAD063PO</t>
  </si>
  <si>
    <t>ANÀLISI DELS FACTORS ERGONÒMICS PER A l'AVALUACIÓ DEL RISC DEL LLOC DE TREBALL.</t>
  </si>
  <si>
    <t>SEAD067PO</t>
  </si>
  <si>
    <t>F.E.V.S. QUE PRESTIN SERVEI DE RESPOSTA DAVANT ALARMES</t>
  </si>
  <si>
    <t>SEAD069PO</t>
  </si>
  <si>
    <t>F.E.V.S. SERVEI DE VIGILÀNCIA EN ESDEVENIMENTS ESPORTIUS I ESPECTACLES PÚBLICS</t>
  </si>
  <si>
    <t>SEAD071PO</t>
  </si>
  <si>
    <t>F.E.V.S.: SERVEI DE VIGILÀNCIA EN CENTRES COMERCIALS</t>
  </si>
  <si>
    <t>SEAD072PO</t>
  </si>
  <si>
    <t>F.E.V.S.: VIGILÀNCIA AMB GOSSOS</t>
  </si>
  <si>
    <t>SEAD073PO</t>
  </si>
  <si>
    <t>F.E.V.S.: VIGILÀNCIA DEL PATRIMONI HISTÒRIC I ARTÍSTIC</t>
  </si>
  <si>
    <t>SEAD074PO</t>
  </si>
  <si>
    <t>F.E.V.S.: VIGILÀNCIA EN AEROPORTS</t>
  </si>
  <si>
    <t>SEAD075PO</t>
  </si>
  <si>
    <t>F.E.V.S.: VIGILÀNCIA EN VAIXELLS</t>
  </si>
  <si>
    <t>SEAD076PO</t>
  </si>
  <si>
    <t>F.E.V.S.: VIGILÀNCIA EN CENTRES HOSPITALARIS</t>
  </si>
  <si>
    <t>SEAD077PO</t>
  </si>
  <si>
    <t>F.E.V.S.: VIGILA</t>
  </si>
  <si>
    <t>SEAD078PO</t>
  </si>
  <si>
    <t>F.E.V.S.: VIGILÀNCIA EN PORTS</t>
  </si>
  <si>
    <t>SEAD079PO</t>
  </si>
  <si>
    <t>F.E.V.S.: VIGILÀNCIA EN URBANITZACIONS, POLÍGONS, TRANSPORTS I ESPAIS PÚBLICS</t>
  </si>
  <si>
    <t>SEAD08</t>
  </si>
  <si>
    <t>CENTRES SANITARIS, SOCIOSANITARIS I ALTRES ACTIVITATS RELACIONADA</t>
  </si>
  <si>
    <t>SEAD080PO</t>
  </si>
  <si>
    <t>F.E.V.S.: VIGILANTS DE SEGURETAT QUE PRESTIN SERVEIS AMB APARELLS DE RAIGS X</t>
  </si>
  <si>
    <t>SEAD082PO</t>
  </si>
  <si>
    <t>F.E.V.S: VIGILÀNCIA EN CENTRES D'INTERNAMENT I DEPENDÈNCIES DE SEGURETAT</t>
  </si>
  <si>
    <t>SEAD083PO</t>
  </si>
  <si>
    <t>FALSIFICACIÓ DOCUMENTAL</t>
  </si>
  <si>
    <t>SEAD09</t>
  </si>
  <si>
    <t>CURS ESPECIAL *COVID. *PRL.</t>
  </si>
  <si>
    <t>SEAD090PO</t>
  </si>
  <si>
    <t>FORMACIÓ ESPECÍFICA PER A VIGILANTS DE SEGURETAT: TRANSPORT DE SEGURETAT</t>
  </si>
  <si>
    <t>SEAD093PO</t>
  </si>
  <si>
    <t>MANERES D'ACTUAR DAVANT ATRACAMENTS EN *EESS</t>
  </si>
  <si>
    <t>SEAD094PO</t>
  </si>
  <si>
    <t>FUNCIÓ DEL COMANDAMENT INTERMEDI EN LA *PRL</t>
  </si>
  <si>
    <t>SEAD097PO</t>
  </si>
  <si>
    <t>GESTIÓ DE LA *PRL EN PIMES I MICROPIMES</t>
  </si>
  <si>
    <t>SEAD098PO</t>
  </si>
  <si>
    <t>GESTIÓ DE L'ESTRÈS EN L'ATENCIÓ TELEFÒNICA</t>
  </si>
  <si>
    <t>SEAD099PO</t>
  </si>
  <si>
    <t>GUARDA PARTICULAR DE CAMP, CAÇA I PESCA MARÍTIM</t>
  </si>
  <si>
    <t>SEAD10</t>
  </si>
  <si>
    <t>*PREVENCION DE RISCOS LABORALS: *ERGONOMIA POSTURAL I DE L'ESFORÇ.</t>
  </si>
  <si>
    <t>SEAD100PO</t>
  </si>
  <si>
    <t>HABILITACIÓ VIGILANT D'EXPLOSIUS</t>
  </si>
  <si>
    <t>SEAD101PO</t>
  </si>
  <si>
    <t>DENÚNCIA I SUPORT A la VÍCTIMA: VIGILANT DE SEGURETAT</t>
  </si>
  <si>
    <t>SEAD102PO</t>
  </si>
  <si>
    <t>SEAD105PO</t>
  </si>
  <si>
    <t>INSTRUCTOR DE TIR</t>
  </si>
  <si>
    <t>SEAD108PO</t>
  </si>
  <si>
    <t>LA GESTIÓ DE LA PREVENCIÓ DE RISCOS LABORALS. FONAMENTS.</t>
  </si>
  <si>
    <t>SEAD109PO</t>
  </si>
  <si>
    <t>LEGIONEL·LOSI: MANTENIMENT D'INSTAL·LACIONS AMB EL RISC DE *PROPAGACION</t>
  </si>
  <si>
    <t>SEAD11</t>
  </si>
  <si>
    <t>GUIA PER A la RÀPIDA ACTUACIÓ EN ACCIDENTS INFANTILS EN COOPERATIVES D'ENSENYAMENT, SERVEIS S</t>
  </si>
  <si>
    <t>SEAD110PO</t>
  </si>
  <si>
    <t>ELS RISCOS PSICOSOCIALS EN L'ENTORN LABORAL</t>
  </si>
  <si>
    <t>SEAD111PO</t>
  </si>
  <si>
    <t>*CERTIF.*MANIP. *EQUIP. *PROT. CONTRA INCENDIS QUE EMPRIN GASOS FLUORATS COM A AGENT EXTINTOR.PR6</t>
  </si>
  <si>
    <t>SEAD112PO</t>
  </si>
  <si>
    <t>FACTORS DE RISC EN EL MANEIG MANUAL DE CÀRREGUES</t>
  </si>
  <si>
    <t>SEAD113PO</t>
  </si>
  <si>
    <t>MANIPULACIÓ DE SUBSTÀNCIES TÒXIQUES</t>
  </si>
  <si>
    <t>SEAD114PO</t>
  </si>
  <si>
    <t>MANTENIMENT HIGIÈNIC SANITARI D'INSTAL·LACIONS DE RISC ENFRONT DE LA LEGIONEL·LA.</t>
  </si>
  <si>
    <t>SEAD12</t>
  </si>
  <si>
    <t>DELEGAT EN PREVENCIÓ DE RISCOS LABORALS</t>
  </si>
  <si>
    <t>SEAD125PO</t>
  </si>
  <si>
    <t>OPERATIVA I PAUTES D'ACTUACIÓ BANDES ARMADES TERRORISTES</t>
  </si>
  <si>
    <t>SEAD126PO</t>
  </si>
  <si>
    <t>PERFECCIONAMENT DE TIR REGLAMENTARI</t>
  </si>
  <si>
    <t>SEAD127PO</t>
  </si>
  <si>
    <t>PLANS D'EMERGÈNCIA I EVACUACIÓ</t>
  </si>
  <si>
    <t>SEAD128PO</t>
  </si>
  <si>
    <t>PLANS D'EMERGÈNCIA I EVACUACIÓ PER A VIGILANTS DE SEGURETAT</t>
  </si>
  <si>
    <t>SEAD13</t>
  </si>
  <si>
    <t>IMPLANTACIÓ D'UN SISTEMA DE GESTIÓ DE LA SEGURETAT I SALUT SOBRE LA BASE DE L'ISO45001 EN EL SECTOR</t>
  </si>
  <si>
    <t>SEAD130PO</t>
  </si>
  <si>
    <t>PLANS D'EVACUACIÓ I EMERGÈNCIES.</t>
  </si>
  <si>
    <t>SEAD131PO</t>
  </si>
  <si>
    <t>PLANIFICACIÓ, DIRECCIÓ I GESTIÓ DE LA SEGURETAT</t>
  </si>
  <si>
    <t>SEAD133PO</t>
  </si>
  <si>
    <t>PREPARACIÓ PER A l'OBTENCIÓ DE LA *LICIENCIA "C"</t>
  </si>
  <si>
    <t>SEAD135PO</t>
  </si>
  <si>
    <t>AVALUACIÓ DEL RISC D'INCENDIS. PLA D'ACTUACIÓ</t>
  </si>
  <si>
    <t>SEAD137PO</t>
  </si>
  <si>
    <t>PREVENCIÓ DELS RISCOS ERGONÒMICS I PEDAGOGIA DEL MOVIMENT</t>
  </si>
  <si>
    <t>SEAD138PO</t>
  </si>
  <si>
    <t>PREVENCIÓ DELS RISCOS QUE DERIVEN DELS LLOCS DE TREBALL</t>
  </si>
  <si>
    <t>SEAD14</t>
  </si>
  <si>
    <t>DRONS EN EMERGÈNCIES I SEGURETAT</t>
  </si>
  <si>
    <t>SEAD145PO</t>
  </si>
  <si>
    <t>PREVENCIÓ DE RISCOS LABORALS: ERGONOMIA EN LA PANTALLA DE VISUALITZACIÓ DE DADES (*PVD)</t>
  </si>
  <si>
    <t>SEAD149PO</t>
  </si>
  <si>
    <t>MESURES DE SOROLLS, PREVENCIÓ I PROTECCIÓ</t>
  </si>
  <si>
    <t>SEAD15</t>
  </si>
  <si>
    <t>INNOVACIONS RELACIONADES AMB LA SEGURETAT EN INSTAL·LACIONS ESPORTIVES</t>
  </si>
  <si>
    <t>SEAD150PO</t>
  </si>
  <si>
    <t>FACTORS DE RISCOS: *FISICOS, *QUIMICOS I BIOLÒGICS.</t>
  </si>
  <si>
    <t>SEAD152PO</t>
  </si>
  <si>
    <t>TÈCNIQUES D'AUTOCONTROL DE SITUACIONS D'ESTRÈS, PÀNIC I ANSIETAT EN ELS SERVEIS DE *SEGURIDA</t>
  </si>
  <si>
    <t>SEAD153PO</t>
  </si>
  <si>
    <t>PREVENCIÓ I EXTINCIÓ D'INCENDIS</t>
  </si>
  <si>
    <t>SEAD154PO</t>
  </si>
  <si>
    <t>PREVENCIÓ I EXTINCIÓ D'INCENDIS PER A VIGILANTS DE SEGURETAT</t>
  </si>
  <si>
    <t>SEAD16</t>
  </si>
  <si>
    <t>RECICLATGE CERTIFICACIÓ C1. SEGURETAT AEROPORTUÀRIA</t>
  </si>
  <si>
    <t>SEAD161PO</t>
  </si>
  <si>
    <t>*PRL EN MUNTATGES EN L'EXTERIOR</t>
  </si>
  <si>
    <t>SEAD163PO</t>
  </si>
  <si>
    <t>*PRL *OHSAS 18001: SISTEMES DE GESTIÓ DE *PRL</t>
  </si>
  <si>
    <t>SEAD17</t>
  </si>
  <si>
    <t>RECICLATGE CERTIFICACIÓ C2 - OPERADOR D'EQUIPS D'INSPECCIÓ AEROPORTUARIS</t>
  </si>
  <si>
    <t>SEAD179PO</t>
  </si>
  <si>
    <t>*PRL PER A PERSONAL DE MANTENIMENT</t>
  </si>
  <si>
    <t>SEAD18</t>
  </si>
  <si>
    <t>RECICLATGE CERTIFICACIÓ *C3a - SEGURETAT DE LA CÀRREGA I EL CORREU</t>
  </si>
  <si>
    <t>SEAD19</t>
  </si>
  <si>
    <t>*CERTIFICACION *C4a. EQUIPS DE GOSSOS DETECTORS D'EXPLOSIUS PER A CÀRREGA I CORREU</t>
  </si>
  <si>
    <t>SEAD20</t>
  </si>
  <si>
    <t>*CERTIFICACION C4B. EQUIPS DE GOSSOS DETECTORS D'EXPLOSIUS PER A INSPECCIONS DE PROVISIONS D</t>
  </si>
  <si>
    <t>SEAD21</t>
  </si>
  <si>
    <t>REGISTRES DE SEGURETAT DE LES AERONAUS</t>
  </si>
  <si>
    <t>SEAD22</t>
  </si>
  <si>
    <t>FORMACIÓ ESPECÍFICA PER Als SUPERVISORS DE CONTROLS DE QUALITAT</t>
  </si>
  <si>
    <t>SEAD220PO</t>
  </si>
  <si>
    <t>*PROTECCION CONTRA INCENDIS</t>
  </si>
  <si>
    <t>SEAD221PO</t>
  </si>
  <si>
    <t>EQUIPS DE PROTECCIÓ INDIVIDUAL (*EPI)</t>
  </si>
  <si>
    <t>SEAD224PO</t>
  </si>
  <si>
    <t>RECICLATGE EN EXPLOSIUS</t>
  </si>
  <si>
    <t>SEAD226PO</t>
  </si>
  <si>
    <t>PROJECTES DE SEGURETAT CONTRA INCENDIS</t>
  </si>
  <si>
    <t>SEAD227PO</t>
  </si>
  <si>
    <t>ACTUALITZACIÓ DEL REGLAMENT DE SEGURETAT CONTRA INCENDIS EN ESTABLIMENTS INDUSTRIALS</t>
  </si>
  <si>
    <t>SEAD228PO</t>
  </si>
  <si>
    <t>*RENOVACION, CONTROL I *PREVENCION DE LA LEGIONEL·LA</t>
  </si>
  <si>
    <t>SEAD23</t>
  </si>
  <si>
    <t>*FORMACION ESPECIFICA PER A PERSONAL QUE REQUEREIXI LLIURE ACCÉS A ZONA RESTRINGIDA DE SEGURETAT</t>
  </si>
  <si>
    <t>SEAD230PO</t>
  </si>
  <si>
    <t>RISC QUÍMIC: GESTIÓ I PREVENCIÓ</t>
  </si>
  <si>
    <t>SEAD235PO</t>
  </si>
  <si>
    <t>PREVENCIÓ DE LA CONTAMINACIÓ ACÚSTICA</t>
  </si>
  <si>
    <t>SEAD237PO</t>
  </si>
  <si>
    <t>SEGURETAT EN INSTAL·LACIONS AEROPORTUÀRIES</t>
  </si>
  <si>
    <t>SEAD238PO</t>
  </si>
  <si>
    <t>SEGURETAT EN ENTITATS BANCÀRIES</t>
  </si>
  <si>
    <t>SEAD239PO</t>
  </si>
  <si>
    <t>SEGURETAT EN ENTITATS BANCÀRIES I PROTECCIÓ DE FONS</t>
  </si>
  <si>
    <t>SEAD24</t>
  </si>
  <si>
    <t>FORMACIÓ PER A TUTORS EN EL LLOC DE TREBALL</t>
  </si>
  <si>
    <t>SEAD240PO</t>
  </si>
  <si>
    <t>SEGURETAT EN ESPAIS CONFINATS</t>
  </si>
  <si>
    <t>SEAD242PO</t>
  </si>
  <si>
    <t>SEGURETAT EN INSTAL·LACIONS FERROVIÀRIES</t>
  </si>
  <si>
    <t>SEAD243PO</t>
  </si>
  <si>
    <t>SEGURETAT OPERACIONAL EN INSTAL·LACIONS AEROPORTUÀRIES</t>
  </si>
  <si>
    <t>SEAD244PO</t>
  </si>
  <si>
    <t>SEGURETAT OPERATIVA PORTUÀRIA</t>
  </si>
  <si>
    <t>SEAD246PO</t>
  </si>
  <si>
    <t>ANÀLISI DE RISCOS ESPECÍFICS EN EL LLOC DE TREBALL</t>
  </si>
  <si>
    <t>SEAD25</t>
  </si>
  <si>
    <t>ACTIVITATS DE SEGURETAT EN CENTRAL RECEPTORA D'ALARMES</t>
  </si>
  <si>
    <t>SEAD250PO</t>
  </si>
  <si>
    <t>SISTEMES DE SEGURETAT</t>
  </si>
  <si>
    <t>SEAD255PO</t>
  </si>
  <si>
    <t>TÈCNIQUES DE RECERCA D'ACCIDENTS DE TREBALL</t>
  </si>
  <si>
    <t>SEAD256PO</t>
  </si>
  <si>
    <t>TÈCNIQUES DE RECERCA I REGISTRE D'ACCIDENTS I INCIDENTS DE TREBALL</t>
  </si>
  <si>
    <t>SEAD258PO</t>
  </si>
  <si>
    <t>TÈCNIQUES I MÈTODES D'OBSERVACIÓ I VIGILÀNCIA</t>
  </si>
  <si>
    <t>SEAD259PO</t>
  </si>
  <si>
    <t>IMPLEMENTACIÓ DE LA NORMA *OHSAS 18001</t>
  </si>
  <si>
    <t>SEAD26</t>
  </si>
  <si>
    <t>RECICLATGE CERTIFICACIÓ *C3b - INSPECCIÓ DE CÀRREGA I CORREU MITJANÇANT EQUIPS DE RAIGS X</t>
  </si>
  <si>
    <t>SEAD263PO</t>
  </si>
  <si>
    <t>*PREVENCION EN TREBALLS A ALTURA</t>
  </si>
  <si>
    <t>SEAD265PO</t>
  </si>
  <si>
    <t>SEGURETAT PRIVADA I TRANSPORT DE FONS</t>
  </si>
  <si>
    <t>SEAD267PO</t>
  </si>
  <si>
    <t>RONDES I PATRULLES: VIGILÀNCIA EN ESPAIS PÚBLICS</t>
  </si>
  <si>
    <t>SEAD269PO</t>
  </si>
  <si>
    <t>SEGURETAT PORTUÀRIA</t>
  </si>
  <si>
    <t>SEAD27</t>
  </si>
  <si>
    <t>*AREA INSTRUMENTAL VIGILANT DE SEGURETAT</t>
  </si>
  <si>
    <t>SEAD276PO</t>
  </si>
  <si>
    <t>*MOVILIZACION DE PACIENTS PER A TÈCNIC DE CURES AUXILIARS D'INFERMERIA</t>
  </si>
  <si>
    <t>SEAD277PO</t>
  </si>
  <si>
    <t>TÈCNIQUES D'ASSISTÈNCIA A VÍCTIMES I ÚS DESFIBRIL·LADORS SEMIAUTOMÀTICS EXTERNS</t>
  </si>
  <si>
    <t>SEAD28</t>
  </si>
  <si>
    <t>*AREA JURÍDICA VIGILANT DE SEGURETAT</t>
  </si>
  <si>
    <t>SEAD284PO</t>
  </si>
  <si>
    <t>RISC ELÈCTRIC EN EL SECTOR *CEMENTERO</t>
  </si>
  <si>
    <t>SEAD285PO</t>
  </si>
  <si>
    <t>SEGURETAT EN LA *EXTINCIÓNDE INCENDIS FORESTALS</t>
  </si>
  <si>
    <t>SEAD286PO</t>
  </si>
  <si>
    <t>RISCOS QUÍMICS</t>
  </si>
  <si>
    <t>SEAD287PO</t>
  </si>
  <si>
    <t>ATMOSFERES EXPLOSIVES</t>
  </si>
  <si>
    <t>SEAD288PO</t>
  </si>
  <si>
    <t>PREVENCIÓ DE RISCOS LABORALS EN EL SECTOR QUÍMIC</t>
  </si>
  <si>
    <t>SEAD289PO</t>
  </si>
  <si>
    <t>SEAD29</t>
  </si>
  <si>
    <t>*AREA SOCIOPROFESSIONAL VIGILANT DE SEGURETAT</t>
  </si>
  <si>
    <t>SEAD290PO</t>
  </si>
  <si>
    <t>PRIMERS AUXILIS EN SEGURETAT PRIVADA</t>
  </si>
  <si>
    <t>SEAD291PO</t>
  </si>
  <si>
    <t>RECICLATGE ESCORTA PRIVAT</t>
  </si>
  <si>
    <t>SEAD292PO</t>
  </si>
  <si>
    <t>TERRORISME *YIJADISTA</t>
  </si>
  <si>
    <t>SEAD293PO</t>
  </si>
  <si>
    <t>TÈCNIQUES D'INTERVENCIÓ</t>
  </si>
  <si>
    <t>SEAD294PO</t>
  </si>
  <si>
    <t>ACTUALITZACIÓ VIGILANT TRANSPORT DE FONS</t>
  </si>
  <si>
    <t>SEAD295PO</t>
  </si>
  <si>
    <t>REVALIDACIÓ CERTIFICAT SUFICIÈNCIA DE TÈCNIQUES AVANÇADES EN LLUITA CONTRA INCENDIS</t>
  </si>
  <si>
    <t>SEAD296PO</t>
  </si>
  <si>
    <t>REVALIDACIÓ *CERT. *SUF. DE TÈCNIQUES AVANÇADES EN LLUITA CONTRA INCENDIS (REDUÏT)</t>
  </si>
  <si>
    <t>SEAD297PO</t>
  </si>
  <si>
    <t>ACTUALITZACIÓ AVANÇAT EN LLUITA CONTRA INCENDIS</t>
  </si>
  <si>
    <t>SEAD298PO</t>
  </si>
  <si>
    <t>ACTUALITZACIÓ FORMACIÓ BÀSICA EN SEGURETAT (Cap de bestiar. 21 de setembre de 2016 de la *DGMM)</t>
  </si>
  <si>
    <t>SEAD299PO</t>
  </si>
  <si>
    <t>RISC PER EXPOSICIÓ A SOROLL EN *FABRICAS DE CIMENT</t>
  </si>
  <si>
    <t>SEAD30</t>
  </si>
  <si>
    <t>ÀREA TÈCNIC PROFESSIONAL VIGILANT DE SEGURETAT</t>
  </si>
  <si>
    <t>SEAD300PO</t>
  </si>
  <si>
    <t>RISC PER INHALACIÓ DE POLS I SÍLICE CRISTAL·LINA EN FÀBRICA DE CIMENT</t>
  </si>
  <si>
    <t>SEAD301PO</t>
  </si>
  <si>
    <t>FORMACIÓ PREVENTIVA D'OPERADOR DE PALA, EN ACTIVITATS EXTRACTIVES D'EXTERIOR (RECICLATGE)</t>
  </si>
  <si>
    <t>SEAD302PO</t>
  </si>
  <si>
    <t>FORMACIÓ PREVENTIVA PER A l'ACOMPLIMENT DE LLOCS DE TREBALL EN FÀBRIQUES DE CIMENT (INICIAL)</t>
  </si>
  <si>
    <t>SEAD303PO</t>
  </si>
  <si>
    <t>FORMACIÓ PREVENTIVA PER A l'ACOMPLIMENT DE LLOCS DE TREBALL EN FÀBRIQUES DE CIMENT (RECICLATGE)</t>
  </si>
  <si>
    <t>SEAD304PO</t>
  </si>
  <si>
    <t>SEGURETAT ENFRONT D'INCENDIS EN FÀBRIQUES DE CIMENT</t>
  </si>
  <si>
    <t>SEAD305PO</t>
  </si>
  <si>
    <t>TRASTORNS MUSCULOESQUELÈTICS EN UNA FÀBRICA DE CIMENT</t>
  </si>
  <si>
    <t>SEAD306PO</t>
  </si>
  <si>
    <t>RISCOS AMBIENTALS EN EL SECTOR DE LA RECUPERACIÓ</t>
  </si>
  <si>
    <t>SEAD307PO</t>
  </si>
  <si>
    <t>PLANS D'EMERGÈNCIA I EVACUACIÓ EN LOCALS D'OCI NOCTURN</t>
  </si>
  <si>
    <t>SEAD308PO</t>
  </si>
  <si>
    <t>PREVENCIÓ *BURNOUT O ESTRÈS LABORAL</t>
  </si>
  <si>
    <t>SEAD309PO</t>
  </si>
  <si>
    <t>PREVENCIÓ DE L'ASSETJAMENT PSICOLÒGIC O ASSETJAMENT PSICOLÒGIC LABORAL</t>
  </si>
  <si>
    <t>SEAD31</t>
  </si>
  <si>
    <t>GUARDA PARTICULAR DE CAMP</t>
  </si>
  <si>
    <t>SEAD310PO</t>
  </si>
  <si>
    <t>TREBALLADOR SALUDABLE</t>
  </si>
  <si>
    <t>SEAD32</t>
  </si>
  <si>
    <t>GUARDA PARTICULAR DE CAMP ESPECIALITAT GUARDAPESCA MARÍTIM</t>
  </si>
  <si>
    <t>SEAD33</t>
  </si>
  <si>
    <t>Mesuraments *higienicas en el treball</t>
  </si>
  <si>
    <t>SEAD34</t>
  </si>
  <si>
    <t>Rols, responsabilitats i autoritat en la prevenció de riscos laborals</t>
  </si>
  <si>
    <t>SEAG001PO</t>
  </si>
  <si>
    <t>NORMA ISO 14006:*ACV</t>
  </si>
  <si>
    <t>SEAG002PO</t>
  </si>
  <si>
    <t>AUDITORIA MEDIAMBIENTAL</t>
  </si>
  <si>
    <t>SEAG003PO</t>
  </si>
  <si>
    <t>BIOCIDES TIPUS I MÈTODES DE LLUITA</t>
  </si>
  <si>
    <t>SEAG004PO</t>
  </si>
  <si>
    <t>APLICACIÓ DE BIOCIDES</t>
  </si>
  <si>
    <t>SEAG005PO</t>
  </si>
  <si>
    <t>CANVI CLIMÀTIC</t>
  </si>
  <si>
    <t>SEAG006PO</t>
  </si>
  <si>
    <t>CANVI *CLIMATICO I PETJADA DE CARBONI</t>
  </si>
  <si>
    <t>SEAG008PO</t>
  </si>
  <si>
    <t>SOSTENIBILITAT AMBIENTAL</t>
  </si>
  <si>
    <t>SEAG009PO</t>
  </si>
  <si>
    <t>CONSULTORIA AMBIENTAL</t>
  </si>
  <si>
    <t>SEAG01</t>
  </si>
  <si>
    <t>PETJADA DE CARBONI DE PRODUCTE I ORGANITZACIÓ</t>
  </si>
  <si>
    <t>SEAG011PO</t>
  </si>
  <si>
    <t>CONTAMINACIÓ DE SÒLS</t>
  </si>
  <si>
    <t>SEAG012PO</t>
  </si>
  <si>
    <t>CONTROL INTEGRAL DE LA CONTAMINACIÓ: *IPPC</t>
  </si>
  <si>
    <t>SEAG013PO</t>
  </si>
  <si>
    <t>DEPURACIÓ D'AIGÜES RESIDUALS</t>
  </si>
  <si>
    <t>SEAG015PO</t>
  </si>
  <si>
    <t>DESENVOLUPAMENT I IMPLANTACIÓ DE SISTEMES DE GESTIÓ AMBIENTAL EN L'EMPRESA</t>
  </si>
  <si>
    <t>SEAG02</t>
  </si>
  <si>
    <t>MODELS DE NEGOCI EN L'ECONOMIA CIRCULAR</t>
  </si>
  <si>
    <t>SEAG021PO</t>
  </si>
  <si>
    <t>AVALUACIÓ IMPACTE AMBIENTAL</t>
  </si>
  <si>
    <t>SEAG024PO</t>
  </si>
  <si>
    <t>GESTIÓ DE RESIDUS</t>
  </si>
  <si>
    <t>SEAG026PO</t>
  </si>
  <si>
    <t>GESTIÓ DE RESIDUS INDUSTRIALS</t>
  </si>
  <si>
    <t>SEAG027PO</t>
  </si>
  <si>
    <t>GESTIÓ DE RESIDUS PERILLOSOS</t>
  </si>
  <si>
    <t>SEAG028PO</t>
  </si>
  <si>
    <t>GESTIÓ INTEGRAL DE RESIDUS</t>
  </si>
  <si>
    <t>SEAG029PO</t>
  </si>
  <si>
    <t>SISTEMA DE GESTIÓ MEDIAMBIENTAL EN L'EMPRESA</t>
  </si>
  <si>
    <t>SEAG03</t>
  </si>
  <si>
    <t>CONSCIENCIACIÓ EN SOSTENIBILITAT- SECTOR AVIACIÓ</t>
  </si>
  <si>
    <t>SEAG031PO</t>
  </si>
  <si>
    <t>SISTEMA DE GESTIÓ MEDIAMBIENTAL EN LA *INDUSTR *IA</t>
  </si>
  <si>
    <t>SEAG032PO</t>
  </si>
  <si>
    <t>GESTIÓ SOSTENIBLE DELS RESIDUS</t>
  </si>
  <si>
    <t>SEAG033PO</t>
  </si>
  <si>
    <t>GESTIÓ SOSTENIBLE DE L'AIGUA</t>
  </si>
  <si>
    <t>SEAG037PO</t>
  </si>
  <si>
    <t>CANVI CLIMÀTIC I MITJÀ *AMB.</t>
  </si>
  <si>
    <t>SEAG038PO</t>
  </si>
  <si>
    <t>NETEJA VIÀRIA</t>
  </si>
  <si>
    <t>SEAG039PO</t>
  </si>
  <si>
    <t>NETEJA, GESTIÓ DE RESIDUS I MEDI AMBIENT</t>
  </si>
  <si>
    <t>SEAG04</t>
  </si>
  <si>
    <t>APROFITAMENT DE RESIDUS I ECODISSENY PER A DESENVOLUPAR MODELS D'ECONOMIA CIRCULAR</t>
  </si>
  <si>
    <t>SEAG040PO</t>
  </si>
  <si>
    <t>MANTENIMENT BÀSIC DE NETEJA EN INSTAL·LACIONS</t>
  </si>
  <si>
    <t>SEAG042PO</t>
  </si>
  <si>
    <t>COMPONENTS MEDI AMBIENT</t>
  </si>
  <si>
    <t>SEAG043PO</t>
  </si>
  <si>
    <t>NORMA ISO 14001 I LA SEVA IMPLANTACIÓ EN L'EMPRESA</t>
  </si>
  <si>
    <t>SEAG044PO</t>
  </si>
  <si>
    <t>SEAG045PO</t>
  </si>
  <si>
    <t>MEDI AMBIENT I ACTIVITAT EMPRESARIAL</t>
  </si>
  <si>
    <t>SEAG046PO</t>
  </si>
  <si>
    <t>*PRODUCT. I PROCESSOS MÁS *ECOEFIC. PER LA SUBSTITUCIÓ DE *PRODUCT. ADVERSOS PER A SALUT I *MEDIOAMB.</t>
  </si>
  <si>
    <t>SEAG047PO</t>
  </si>
  <si>
    <t>*REACH: SITUACIÓ ACTUAL I REQUISITS</t>
  </si>
  <si>
    <t>SEAG05</t>
  </si>
  <si>
    <t>OPERACIONS BÀSIQUES DE RECOLLIDA I TRACTAMENT DE RESIDUS MUNICIPALS I INDUSTRIALS</t>
  </si>
  <si>
    <t>SEAG050PO</t>
  </si>
  <si>
    <t>NORMATIVA SOBRE RESPONSABILITAT MEDIAMBIENTAL</t>
  </si>
  <si>
    <t>SEAG052PO</t>
  </si>
  <si>
    <t>NETEJA DE PINTADES</t>
  </si>
  <si>
    <t>SEAG053PO</t>
  </si>
  <si>
    <t>TRACTAMENT AVANÇAT DE FANGS</t>
  </si>
  <si>
    <t>SEAG054PO</t>
  </si>
  <si>
    <t>TRACTAMENT DE RESIDUS I RECICLATGE</t>
  </si>
  <si>
    <t>SEAG056PO</t>
  </si>
  <si>
    <t>NORMATIVA I GESTIÓ DE TRASLLAT DE RESIDUS</t>
  </si>
  <si>
    <t>SEAG057PO</t>
  </si>
  <si>
    <t>*RAEE I. GESTIÓ DE RESIDUS D'APARELLS *ELECTRICOS I ELECTRÒNICS</t>
  </si>
  <si>
    <t>SEAG058PO</t>
  </si>
  <si>
    <t>*RAEE II. RECOLLIDA, REUTILITZACIÓ I EMMAGATZEMATGE DE *RAEE. REQUISITS</t>
  </si>
  <si>
    <t>SEAG059PO</t>
  </si>
  <si>
    <t>*RAEE III. TRACTAMENT DE *RAAE. REQUISITS</t>
  </si>
  <si>
    <t>SEAG06</t>
  </si>
  <si>
    <t>EL RESIDU PLÀSTIC DE REBUIG COM A MODEL DE NEGOCI EN ECONOMIA CIRCULAR</t>
  </si>
  <si>
    <t>SEAG060PO</t>
  </si>
  <si>
    <t>*CODIGOS DE LA LLISTA EUROPEA DE RESIDUS. CODIS *LER</t>
  </si>
  <si>
    <t>SEAG061PO</t>
  </si>
  <si>
    <t>GESTIÓ DE RESIDUS DE CONSTRUCCIÓ I DEMOLICIÓ .RCD</t>
  </si>
  <si>
    <t>SEAG062PO</t>
  </si>
  <si>
    <t>TÈCNIC EN CONTAMINACIÓ ATMOSFÈRICA I ACÚSTICA</t>
  </si>
  <si>
    <t>SEAG063PO</t>
  </si>
  <si>
    <t>*TRAMITACION ELECTRÒNICA DE LES DADES AMBIENTALS DE RESIDUS</t>
  </si>
  <si>
    <t>SEAG064PO</t>
  </si>
  <si>
    <t>GESTIÓ D'ESTACIONS DE TRACTAMENT D'AIGÜES POTABLES (*ETAP)</t>
  </si>
  <si>
    <t>SEAG065PO</t>
  </si>
  <si>
    <t>GESTIÓ D'ESTACIONS DE DEPURACIÓ D'AIGÜES RESIDUALS (*EDAR)</t>
  </si>
  <si>
    <t>SEAG066PO</t>
  </si>
  <si>
    <t>TRACTAMENT EN ESTACIONS DE TRACTAMENT D'AIGÜES POTABLES (*ETAP)</t>
  </si>
  <si>
    <t>SEAG067PO</t>
  </si>
  <si>
    <t>TRACTAMENT EN ESTACIONS DE DEPURACIÓ D'AIGÜES RESIDUALS (*EDAR)</t>
  </si>
  <si>
    <t>SEAG068PO</t>
  </si>
  <si>
    <t>MANTENIMENT EN ESTACIONS DE DEPURACIÓ D'AIGÜES RESIDUALS (*EDAR)</t>
  </si>
  <si>
    <t>SEAG069PO</t>
  </si>
  <si>
    <t>MANTENIMENT EN ESTACIONS DE TRACTAMENT D'AIGÜES POTABLES (*ETAP)</t>
  </si>
  <si>
    <t>SEAG07</t>
  </si>
  <si>
    <t>DEPURACIÓ D'AIGÜES RESIDUALS URBANES</t>
  </si>
  <si>
    <t>SEAG070PO</t>
  </si>
  <si>
    <t>OPERACIONS EN ESTACIONS DE TRACTAMENT D'AIGÜES POTABLES (*ETAP) AVANÇAT</t>
  </si>
  <si>
    <t>SEAG071PO</t>
  </si>
  <si>
    <t>OPERACIONS EN ESTACIONS DE TRACTAMENT D'AIGÜES POTABLES (*ETAP) BÀSIC</t>
  </si>
  <si>
    <t>SEAG072PO</t>
  </si>
  <si>
    <t>OPERACIONS EN ESTACIONS DE DEPURACIÓ D'AIGÜES RESIDUALS (*EDAR) BÀSIC</t>
  </si>
  <si>
    <t>SEAG073PO</t>
  </si>
  <si>
    <t>AUDITORIA MEDIAMBIENTAL EN EL SECTOR DE L'AIGUA</t>
  </si>
  <si>
    <t>SEAG074PO</t>
  </si>
  <si>
    <t>GESTIÓ MEDIAMBIENTAL EN EMPRESES DEL CICLE INTEGRAL DE L'AIGUA</t>
  </si>
  <si>
    <t>SEAG075PO</t>
  </si>
  <si>
    <t>OPERACIONS EN ESTACIONS DE DEPURACIÓ D'AIGÜES RESIDUALS (*EDAR) AVANÇAT</t>
  </si>
  <si>
    <t>SEAG076PO</t>
  </si>
  <si>
    <t>ELABORACIÓ DE PLANS DE GESTIÓ DE RESIDUS DE CONSTRUCCIÓ I DEMOLICIÓ</t>
  </si>
  <si>
    <t>SEAG077PO</t>
  </si>
  <si>
    <t>TRACTAMENT DE RESIDUS (EXCEPTE RESIDUS URBANS)</t>
  </si>
  <si>
    <t>SEAG078PO</t>
  </si>
  <si>
    <t>SENSIBILITZACIÓ MEDIAMBIENTAL I ENERGÈTICA EN LA INDÚSTRIA DEL PAPER</t>
  </si>
  <si>
    <t>SEAG079PO</t>
  </si>
  <si>
    <t>*CEMENTERAS I ECONOMIA CIRCULAR</t>
  </si>
  <si>
    <t>SEAG08</t>
  </si>
  <si>
    <t>TRACTAMENT D'AIGÜES POTABLES</t>
  </si>
  <si>
    <t>SEAG080PO</t>
  </si>
  <si>
    <t>GESTIÓ DE RESIDUS SANITARIS EN EL CENTRE</t>
  </si>
  <si>
    <t>SEAG09</t>
  </si>
  <si>
    <t>VALORAR ELS NOSTRES RESIDUS ORGÀNICS: UNA OBLIGACIÓ AMBIENTAL I UNA POSSIBILITAT PER A la *AGRICU</t>
  </si>
  <si>
    <t>SEAG10</t>
  </si>
  <si>
    <t>SOSTENIBILITAT I ECONOMIA CIRCULAR EN EL SECTOR COSMÈTIC. NIVELL AVANÇAT</t>
  </si>
  <si>
    <t>SEAG11</t>
  </si>
  <si>
    <t>SOSTENIBILITAT I ECONOMIA CIRCULAR EN EL SECTOR COSMÈTIC. NIVELL BÀSIC</t>
  </si>
  <si>
    <t>SEAG12</t>
  </si>
  <si>
    <t>ECONOMIA CIRCULAR I DESENVOLUPAMENT SOSTENIBLE EN EL SECTOR CALÇAT</t>
  </si>
  <si>
    <t>SEAG13</t>
  </si>
  <si>
    <t>CANVI CLIMÀTIC I PETJADA DE CARBONI</t>
  </si>
  <si>
    <t>SEAG14</t>
  </si>
  <si>
    <t>*GREENCOOPS - DESENVOLUPAMENT RURAL SOSTENIBLE A través DE LES COOPERATIVES DE TREBALL</t>
  </si>
  <si>
    <t>SEAG15</t>
  </si>
  <si>
    <t>OBJECTIUS DE DESENVOLUPAMENT SOSTENIBLE EN LES COOPERATIVES</t>
  </si>
  <si>
    <t>SEAG16</t>
  </si>
  <si>
    <t>Desenvolupament sostenible i gestió ambiental</t>
  </si>
  <si>
    <t>*Operari/*ària de *neteja *viària</t>
  </si>
  <si>
    <t>SSCB001PO</t>
  </si>
  <si>
    <t>NOCIONS D'ANIMACIÓ SOCIOCULTURAL</t>
  </si>
  <si>
    <t>SSCB002PO</t>
  </si>
  <si>
    <t>COORDINADOR/A d'ACTIVITATS I PROJECTES DE CENTRE</t>
  </si>
  <si>
    <t>SSCB004PO</t>
  </si>
  <si>
    <t>L'ESPORT COM A EINA DINAMITZADORA</t>
  </si>
  <si>
    <t>SSCB005PO</t>
  </si>
  <si>
    <t>EL JOC COM A ELEMENT DINAMITZADOR</t>
  </si>
  <si>
    <t>SSCB006PO</t>
  </si>
  <si>
    <t>PROJECTE EDUCATIU DE CENTRE SOCIOCULTURAL</t>
  </si>
  <si>
    <t>SSCB007PO</t>
  </si>
  <si>
    <t>ACOLLIMENT EXTRAESCOLAR I *LUDOTECAS</t>
  </si>
  <si>
    <t>SSCB008PO</t>
  </si>
  <si>
    <t>ESPORT ESCOLAR</t>
  </si>
  <si>
    <t>SSCB009PO</t>
  </si>
  <si>
    <t>INTRODUCCIÓ A l'ANIMACIÓ SOCIOCULTURAL</t>
  </si>
  <si>
    <t>SSCB01</t>
  </si>
  <si>
    <t>DISSENY I GESTIÓ DE PROJECTES CULTURALS</t>
  </si>
  <si>
    <t>SSCB010PO</t>
  </si>
  <si>
    <t>*LUDOTECAS: ORGANITZACIÓ I ATENCIÓ Al MENOR</t>
  </si>
  <si>
    <t>SSCB012PO</t>
  </si>
  <si>
    <t>MONITOR DE TEMPS LLIURE</t>
  </si>
  <si>
    <t>SSCB013PO</t>
  </si>
  <si>
    <t>OCI INCLUSIU</t>
  </si>
  <si>
    <t>SSCB014PO</t>
  </si>
  <si>
    <t>TÈCNIQUES D'ANIMACIÓ DE GRUPS.</t>
  </si>
  <si>
    <t>SSCB015PO</t>
  </si>
  <si>
    <t>TEMPS LLIURE AMB LA PRIMERA INFÀNCIA</t>
  </si>
  <si>
    <t>SSCB016PO</t>
  </si>
  <si>
    <t>TEMPS LLIURE I DISCAPACITAT AMB MENORS AMB *NEE</t>
  </si>
  <si>
    <t>SSCB017PO</t>
  </si>
  <si>
    <t>FONIATRIA-EDUCACIÓ DE LA VEU</t>
  </si>
  <si>
    <t>SSCB018PO</t>
  </si>
  <si>
    <t>ENTORNS INCLUSIUS D'OCI</t>
  </si>
  <si>
    <t>SSCB02</t>
  </si>
  <si>
    <t>COORDINACIÓ I SUPORT A la DIRECCIÓ DE RECURSOS I SERVEIS DIRIGITS A les PERSONES MAJORS</t>
  </si>
  <si>
    <t>SSCB03</t>
  </si>
  <si>
    <t>ACTIVITATS EN L'OCI I TEMPS LLIURE</t>
  </si>
  <si>
    <t>SSCB04</t>
  </si>
  <si>
    <t>PROGRAMA DE PREVENCIÓ, IDENTIFICACIÓ I ALTERNATIVES D'OCI Al JOC I APOSTES EN LÍNIA</t>
  </si>
  <si>
    <t>SSCE001PO</t>
  </si>
  <si>
    <t>TELEFORMACIÓ PER A DOCENTS</t>
  </si>
  <si>
    <t>SSCE002PO</t>
  </si>
  <si>
    <t>ACREDITACIÓ DOCENT PER A TELEFORMACIÓ: FORMADOR/A EN LÍNIA</t>
  </si>
  <si>
    <t>SSCE003PO</t>
  </si>
  <si>
    <t>ESCACS PER A la DOCÈNCIA</t>
  </si>
  <si>
    <t>SSCE004PO</t>
  </si>
  <si>
    <t>ALTES CAPACITATS</t>
  </si>
  <si>
    <t>SSCE005PO</t>
  </si>
  <si>
    <t>*AMAXOFOBIA</t>
  </si>
  <si>
    <t>SSCE006PO</t>
  </si>
  <si>
    <t>ÀMBIT FAMILIAR: ORIENTACIÓ I MEDIACIÓ</t>
  </si>
  <si>
    <t>SSCE007PO</t>
  </si>
  <si>
    <t>ANIMACIÓ A la LECTURA</t>
  </si>
  <si>
    <t>SSCE008PO</t>
  </si>
  <si>
    <t>ANIMACIÓ A la LECTURA EN LA INFÀNCIA DE 0 A 3 ANYS</t>
  </si>
  <si>
    <t>SSCE009PO</t>
  </si>
  <si>
    <t>EINES DIGITALS A l'AULA</t>
  </si>
  <si>
    <t>SSCE01</t>
  </si>
  <si>
    <t>SSCE010PO</t>
  </si>
  <si>
    <t>APLICACIÓ DE LES EINES DIGITALS EN LA INNOVACIÓ EDUCATIVA</t>
  </si>
  <si>
    <t>SSCE011PO</t>
  </si>
  <si>
    <t>APLICACIÓ DEL *COACHING A la DOCÈNCIA</t>
  </si>
  <si>
    <t>SSCE012PO</t>
  </si>
  <si>
    <t>SUPORT CONDUCTUAL POSITIU EN SERVEIS RESIDENCIALS</t>
  </si>
  <si>
    <t>SSCE013PO</t>
  </si>
  <si>
    <t>APRENENTATGE COOPERATIU A l'AULA</t>
  </si>
  <si>
    <t>SSCE014PO</t>
  </si>
  <si>
    <t>APRENENTATGE INTEGRAT DE CONTINGUTS EN LLENGUA ESTRANGERA.</t>
  </si>
  <si>
    <t>SSCE015PO</t>
  </si>
  <si>
    <t>ATENCIÓ A la DIVERSITAT: NECESSITATS EDUCATIVES ESPECIALS</t>
  </si>
  <si>
    <t>SSCE016PO</t>
  </si>
  <si>
    <t>*ATENCION A l'ALUMNAT AMB ALTES CAPACITATS</t>
  </si>
  <si>
    <t>SSCE017PO</t>
  </si>
  <si>
    <t>AULA MULTISENSORIAL EN EDUCACIÓ ESPECIAL</t>
  </si>
  <si>
    <t>SSCE018PO</t>
  </si>
  <si>
    <t>AUTISME I SÍNDROME D'ASPERGER</t>
  </si>
  <si>
    <t>SSCE02</t>
  </si>
  <si>
    <t>SSCE020PO</t>
  </si>
  <si>
    <t>QUALITAT DE LA FORMACIÓ</t>
  </si>
  <si>
    <t>SSCE021PO</t>
  </si>
  <si>
    <t>DOCUMENTS INSTITUCIONALS EN ELS CENTRES EDUCATIUS</t>
  </si>
  <si>
    <t>SSCE022PO</t>
  </si>
  <si>
    <t>DISCRIMINACIÓ A l'AULA</t>
  </si>
  <si>
    <t>SSCE023PO</t>
  </si>
  <si>
    <t>*COORD. EUROPEU A l'ESCOLA</t>
  </si>
  <si>
    <t>SSCE024PO</t>
  </si>
  <si>
    <t>COORDINADOR/A de MENJADORS ESCOLARS</t>
  </si>
  <si>
    <t>SSCE025PO</t>
  </si>
  <si>
    <t>COORDINADOR/*RA DE PROJECTES PEDAGÒGICS I D'OCI</t>
  </si>
  <si>
    <t>SSCE026PO</t>
  </si>
  <si>
    <t>CREACIÓ DE CONTINGUTS DIGITALS, *MOBILE *LEARNIG, LUDIFICACIÓ</t>
  </si>
  <si>
    <t>SSCE027PO</t>
  </si>
  <si>
    <t>CREACIÓ DE CONTINGUTS I RECURSOS DIDÀCTICS EN INTERNET (*MOODLE)</t>
  </si>
  <si>
    <t>SSCE028PO</t>
  </si>
  <si>
    <t>CREACIÓ I DINAMITZACIÓ DE COMUNITATS VIRTUALS EN ENTORNS EDUCATIUS</t>
  </si>
  <si>
    <t>SSCE029PO</t>
  </si>
  <si>
    <t>CREATIVITAT PER A DOCENTS</t>
  </si>
  <si>
    <t>SSCE03</t>
  </si>
  <si>
    <t>SSCE030PO</t>
  </si>
  <si>
    <t>*DEFICIT DE *ATENCION I HIPERACTIVITAT</t>
  </si>
  <si>
    <t>SSCE031PO</t>
  </si>
  <si>
    <t>DESENVOLUPAMENT EVOLUTIU DE 0 a 6 ANYS</t>
  </si>
  <si>
    <t>SSCE032PO</t>
  </si>
  <si>
    <t>METODOLOGIA DIDÀCTICA</t>
  </si>
  <si>
    <t>SSCE033PO</t>
  </si>
  <si>
    <t>DIDÀCTICA DE LA DANSA ESPANYOLA</t>
  </si>
  <si>
    <t>SSCE034PO</t>
  </si>
  <si>
    <t>DIDÀCTICA DE LA DANSA MODERNA</t>
  </si>
  <si>
    <t>SSCE035PO</t>
  </si>
  <si>
    <t>DIDÀCTICA DEL BALLET CLÀSSIC</t>
  </si>
  <si>
    <t>SSCE036PO</t>
  </si>
  <si>
    <t>DIDÀCTICA DEL FLAMENC</t>
  </si>
  <si>
    <t>SSCE037PO</t>
  </si>
  <si>
    <t>DIDÀCTICA DE L'IDIOMA</t>
  </si>
  <si>
    <t>SSCE038PO</t>
  </si>
  <si>
    <t>DIFICULTATS ESPECÍFIQUES D'APRENENTATGE</t>
  </si>
  <si>
    <t>SSCE04</t>
  </si>
  <si>
    <t>SSCE040PO</t>
  </si>
  <si>
    <t>DIRECCIÓ I GESTIÓ DE CENTRES D'ENSENYAMENT</t>
  </si>
  <si>
    <t>SSCE041PO</t>
  </si>
  <si>
    <t>DISSENY D'UNITATS DIDÀCTIQUES EN LA *LOMCE</t>
  </si>
  <si>
    <t>SSCE042PO</t>
  </si>
  <si>
    <t>INTERVENCIÓ PER A REDUIR L'ACCIDENTALITAT VIÀRIA</t>
  </si>
  <si>
    <t>SSCE043PO</t>
  </si>
  <si>
    <t>DISSENY, *METODOLOGIA I GESTIÓ D'UN CURS D'E-learning *MOODLE</t>
  </si>
  <si>
    <t>SSCE044PO</t>
  </si>
  <si>
    <t>DISLÈXIA I DISCALCÚLIA</t>
  </si>
  <si>
    <t>SSCE045PO</t>
  </si>
  <si>
    <t>EDUCACIÓ EMOCIONAL</t>
  </si>
  <si>
    <t>SSCE046PO</t>
  </si>
  <si>
    <t>EDUCACIÓ EN VALORS</t>
  </si>
  <si>
    <t>SSCE047PO</t>
  </si>
  <si>
    <t>EDUCACIÓ SEXUAL EN LA DISCAPACITAT</t>
  </si>
  <si>
    <t>SSCE048PO</t>
  </si>
  <si>
    <t>L'ÀLBUM IL·LUSTRAT, EINA CLAU PER A l'EDUCACIÓ EMOCIONAL I SOCIAL</t>
  </si>
  <si>
    <t>SSCE049PO</t>
  </si>
  <si>
    <t>EL BLOG EN L'ENSENYAMENT</t>
  </si>
  <si>
    <t>SSCE05</t>
  </si>
  <si>
    <t>SSCE050PO</t>
  </si>
  <si>
    <t>EL CINEMA COM A RECURS DIDÀCTIC EN L'ENSENYAMENT</t>
  </si>
  <si>
    <t>SSCE051PO</t>
  </si>
  <si>
    <t>EL CONTE COM A ELEMENT DINAMITZADOR</t>
  </si>
  <si>
    <t>SSCE052PO</t>
  </si>
  <si>
    <t>EL CONTE COM A RECURS D'APRENENTATGE</t>
  </si>
  <si>
    <t>SSCE054PO</t>
  </si>
  <si>
    <t>EL LLENGUATGE EN L'EDUCACIÓ INFANTIL</t>
  </si>
  <si>
    <t>SSCE055PO</t>
  </si>
  <si>
    <t>EL PERIÓDICO DIGITAL A l'ESCOLA</t>
  </si>
  <si>
    <t>SSCE056PO</t>
  </si>
  <si>
    <t>EL PROCÉS ENSENYAMENT APRENENTATGE</t>
  </si>
  <si>
    <t>SSCE057PO</t>
  </si>
  <si>
    <t>ELS BEBÈS A l'AULA D'EDUCACIÓ INFANTIL</t>
  </si>
  <si>
    <t>SSCE058PO</t>
  </si>
  <si>
    <t>ELS PROJECTES COM A TÈCNICA DIDÀCTIC- PEDAGÒGICA EN EDUCACIÓ INFANTIL</t>
  </si>
  <si>
    <t>SSCE059PO</t>
  </si>
  <si>
    <t>AUTISME A l'AULA</t>
  </si>
  <si>
    <t>*Habilitats *personals i *socials *per a la comunitat dels personis *amb *discapacitat</t>
  </si>
  <si>
    <t>SSCE06</t>
  </si>
  <si>
    <t>ALEMANY A1</t>
  </si>
  <si>
    <t>SSCE060PO</t>
  </si>
  <si>
    <t>ELABORACIÓ DE MATERIALS I MITJANS DIDÀCTICS</t>
  </si>
  <si>
    <t>SSCE061PO</t>
  </si>
  <si>
    <t>ELABORACIÓ I PROGRAMACIÓ D'UNITATS DIDÀCTIQUES EN EDUCACIÓ SECUNDÀRIA</t>
  </si>
  <si>
    <t>SSCE062PO</t>
  </si>
  <si>
    <t>ENVELLIMENT EN DISCAPACITATS</t>
  </si>
  <si>
    <t>SSCE063PO</t>
  </si>
  <si>
    <t>ESTIMULACIÓ BASAL BÀSIC</t>
  </si>
  <si>
    <t>SSCE064PO</t>
  </si>
  <si>
    <t>ESTIMULACIÓ BASAL:APROFUNDIMENT</t>
  </si>
  <si>
    <t>SSCE065PO</t>
  </si>
  <si>
    <t>ESTIMULACIÓ COGNITIVA</t>
  </si>
  <si>
    <t>SSCE066PO</t>
  </si>
  <si>
    <t>ESTIMULACIÓ PRIMERENCA</t>
  </si>
  <si>
    <t>SSCE067PO</t>
  </si>
  <si>
    <t>ESTRATÈGIES EDUCATIVES I RECURSOS PER A l'APRENENTATGE EN L'EDUCACIÓ INFANTIL. O A 6 ANYS</t>
  </si>
  <si>
    <t>SSCE068PO</t>
  </si>
  <si>
    <t>ÈTICA EN LES ORGANITZACIONS SOCIALS</t>
  </si>
  <si>
    <t>SSCE069PO</t>
  </si>
  <si>
    <t>AVALUACIÓ DE LES COMPETÈNCIES</t>
  </si>
  <si>
    <t>*Habilitats *personals i *socials *per a l'*autonomia dels personis *amb *discapacitat</t>
  </si>
  <si>
    <t>SSCE07</t>
  </si>
  <si>
    <t>ALEMANY A2</t>
  </si>
  <si>
    <t>SSCE070PO</t>
  </si>
  <si>
    <t>AVALUACIÓ EN LA FORMACIÓ</t>
  </si>
  <si>
    <t>SSCE071PO</t>
  </si>
  <si>
    <t>EXPERT EN E-learning</t>
  </si>
  <si>
    <t>SSCE072PO</t>
  </si>
  <si>
    <t>NOCIONS DE GESTIÓ DE LA FORMACIÓ DE DEMANDA EN LES EMPRESES</t>
  </si>
  <si>
    <t>SSCE073PO</t>
  </si>
  <si>
    <t>GESTIÓ DE LA FORMACIÓ DE DEMANDA EN LES EMPRESES</t>
  </si>
  <si>
    <t>SSCE074PO</t>
  </si>
  <si>
    <t>FORMACIÓ DE FORMADORS</t>
  </si>
  <si>
    <t>SSCE075PO</t>
  </si>
  <si>
    <t>FORMACIÓ DE FORMADORS EN E-learning</t>
  </si>
  <si>
    <t>SSCE076PO</t>
  </si>
  <si>
    <t>FORMACIÓ PER A PROFESSORS D'AUTOESCOLES DE CARRETONER, CAMIÓ PLOMA I *RETROESCAVADORA.</t>
  </si>
  <si>
    <t>SSCE077PO</t>
  </si>
  <si>
    <t>FORMACIÓ DE FORMADORS PER A FORMACIÓ PROFESSIONAL PER A l'OCUPACIÓ.</t>
  </si>
  <si>
    <t>SSCE078PO</t>
  </si>
  <si>
    <t>RISCOS LABORALS PER TRÀNSIT PER A PROFESSORS D'AUTOESCOLES</t>
  </si>
  <si>
    <t>SSCE079PO</t>
  </si>
  <si>
    <t>*GAMIFICATION: EDUCAR JUGANT</t>
  </si>
  <si>
    <t>Habilitats Personals i Socials per a l'OCUPACIÓ de les persones amb discapacitat</t>
  </si>
  <si>
    <t>SSCE08</t>
  </si>
  <si>
    <t>ALEMANY B1</t>
  </si>
  <si>
    <t>SSCE080PO</t>
  </si>
  <si>
    <t>GESTIÓ DE LA FORMACIÓ</t>
  </si>
  <si>
    <t>SSCE082PO</t>
  </si>
  <si>
    <t>GESTIÓ I METODOLOGIA PRÀCTICA DE L'E-learning EN *MOODLE</t>
  </si>
  <si>
    <t>SSCE083PO</t>
  </si>
  <si>
    <t>HABILITATS DE COMUNICACIÓ A l'AULA</t>
  </si>
  <si>
    <t>SSCE084PO</t>
  </si>
  <si>
    <t>HÀBITS EN EL PRIMER CICLE D'EDUCACIÓ INFANTIL</t>
  </si>
  <si>
    <t>SSCE085PO</t>
  </si>
  <si>
    <t>EINES I RECURSOS PER A la PROMOCIÓ DE LA LECTURA</t>
  </si>
  <si>
    <t>SSCE086PO</t>
  </si>
  <si>
    <t>INTEL·LIGÈNCIA EMOCIONAL EN L'EDUCACIÓ ESPECIAL</t>
  </si>
  <si>
    <t>SSCE087PO</t>
  </si>
  <si>
    <t>INTEL·LIGÈNCIA EMOCIONAL A l'ESCOLA</t>
  </si>
  <si>
    <t>SSCE088PO</t>
  </si>
  <si>
    <t>INTEL·LIGÈNCIA EMOCIONAL PER A DOCENTS</t>
  </si>
  <si>
    <t>SSCE089PO</t>
  </si>
  <si>
    <t>INTEL·LIGÈNCIES MÚLTIPLES</t>
  </si>
  <si>
    <t>SSCE09</t>
  </si>
  <si>
    <t>ALEMANY B2</t>
  </si>
  <si>
    <t>SSCE090PO</t>
  </si>
  <si>
    <t>INTERNET EN L'ENSENYAMENT</t>
  </si>
  <si>
    <t>SSCE091PO</t>
  </si>
  <si>
    <t>INTERPRETACIÓ DEL DIBUIX INFANTIL</t>
  </si>
  <si>
    <t>SSCE092PO</t>
  </si>
  <si>
    <t>INTERVENCIÓ EN EL FRACÀS ESCOLAR</t>
  </si>
  <si>
    <t>SSCE093PO</t>
  </si>
  <si>
    <t>INTRODUCCIÓ DE LA LLENGUA ANGLESA EN EDUCACIÓ INFANTIL</t>
  </si>
  <si>
    <t>SSCE094PO</t>
  </si>
  <si>
    <t>JUGUEM AMB LA LLUM, EL COLOR, LA MÚSICA I EL COS</t>
  </si>
  <si>
    <t>SSCE095PO</t>
  </si>
  <si>
    <t>L'ACCIÓ EDUCATIVA AMB ADOLESCENTS</t>
  </si>
  <si>
    <t>SSCE096PO</t>
  </si>
  <si>
    <t>LA DANSA I L'EXPRESSIÓ CORPORAL EN L'EDUCACIÓ</t>
  </si>
  <si>
    <t>SSCE097PO</t>
  </si>
  <si>
    <t>LA FORMACIÓ PROFESSIONAL PER A l'OCUPACIÓ I EL SISTEMA NACIONAL DE QUALIFICACIONS.</t>
  </si>
  <si>
    <t>SSCE098PO</t>
  </si>
  <si>
    <t>LA MEMÒRIA EN L'ENSENYAMENT</t>
  </si>
  <si>
    <t>SSCE099PO</t>
  </si>
  <si>
    <t>LA PISSARRA DIGITAL EN L'ENSENYAMENT</t>
  </si>
  <si>
    <t>SSCE10</t>
  </si>
  <si>
    <t>ALEMANY C1</t>
  </si>
  <si>
    <t>SSCE100PO</t>
  </si>
  <si>
    <t>*LABORTERAPIA I TÈCNIQUES MANUALS</t>
  </si>
  <si>
    <t>SSCE101PO</t>
  </si>
  <si>
    <t>LES XARXES SOCIALS EN L'ENSENYAMENT</t>
  </si>
  <si>
    <t>SSCE102PO</t>
  </si>
  <si>
    <t>LES TIC EN L'ENSENYAMENT</t>
  </si>
  <si>
    <t>SSCE103PO</t>
  </si>
  <si>
    <t>LECTOESCRIPTURA</t>
  </si>
  <si>
    <t>SSCE104PO</t>
  </si>
  <si>
    <t>CONFECCIÓ DE DISFRESSES</t>
  </si>
  <si>
    <t>SSCE105PO</t>
  </si>
  <si>
    <t>ELS MAPES CONCEPTUALS I LA GENERACIÓ DE CONTINGUT E-learning: *CMAPTOOLS</t>
  </si>
  <si>
    <t>SSCE106PO</t>
  </si>
  <si>
    <t>MASSATGE I RELAXACIÓ A l'AULA</t>
  </si>
  <si>
    <t>SSCE107PO</t>
  </si>
  <si>
    <t>MATERIALS I RECURSOS DIDÀCTICS *AICLE EN CENTRES EDUCATIUS</t>
  </si>
  <si>
    <t>SSCE108PO</t>
  </si>
  <si>
    <t>MATERIALS I RECURSOS EN EDUCACIÓ INFANTIL</t>
  </si>
  <si>
    <t>SSCE109PO</t>
  </si>
  <si>
    <t>MITJANS AUDIOVISUALS EN L'ENSENYAMENT</t>
  </si>
  <si>
    <t>SSCE11</t>
  </si>
  <si>
    <t>PORTUGUÈS A1</t>
  </si>
  <si>
    <t>SSCE110PO</t>
  </si>
  <si>
    <t>ORIENTACIÓ LABORAL I EMPRENEDORIA</t>
  </si>
  <si>
    <t>SSCE111PO</t>
  </si>
  <si>
    <t>METODOLOGIA DEL JOC DE 0 A 6 ANYS</t>
  </si>
  <si>
    <t>SSCE112PO</t>
  </si>
  <si>
    <t>PROGRAMACIÓ D'ACCIONS FORMATIVES</t>
  </si>
  <si>
    <t>SSCE114PO</t>
  </si>
  <si>
    <t>*MOTIVACION A l'AULA</t>
  </si>
  <si>
    <t>SSCE115PO</t>
  </si>
  <si>
    <t>MUSICOTERÀPIA EN LA DISCAPACITAT</t>
  </si>
  <si>
    <t>SSCE116PO</t>
  </si>
  <si>
    <t>MUSICOTERÀPIA EN L'ENSENYAMENT INFANTIL</t>
  </si>
  <si>
    <t>SSCE118PO</t>
  </si>
  <si>
    <t>*NEUROMOTRICIDAD I ESCRIPTURA</t>
  </si>
  <si>
    <t>SSCE119PO</t>
  </si>
  <si>
    <t>*NOTEFLIGHT I EL SEU ÚS A l'AULA.</t>
  </si>
  <si>
    <t>SSCE12</t>
  </si>
  <si>
    <t>SSCE120PO</t>
  </si>
  <si>
    <t>ORGANITZACIÓ DE CENTRES *PLURILINGUES</t>
  </si>
  <si>
    <t>SSCE121PO</t>
  </si>
  <si>
    <t>ORGANITZACIÓ DE L'AULA A l'ESCOLA INFANTIL</t>
  </si>
  <si>
    <t>SSCE122PO</t>
  </si>
  <si>
    <t>ORGANITZACIÓ I DINAMITZACIÓ DE BIBLIOTEQUES ESCOLARS</t>
  </si>
  <si>
    <t>SSCE123PO</t>
  </si>
  <si>
    <t>ORIENTACIÓ SOCI-LABORAL EN LÍNIA</t>
  </si>
  <si>
    <t>SSCE124PO</t>
  </si>
  <si>
    <t>ORIENTACIÓ I MEDIACIÓ FAMILIAR</t>
  </si>
  <si>
    <t>SSCE125PO</t>
  </si>
  <si>
    <t>PEDAGOGIA MUSICAL</t>
  </si>
  <si>
    <t>SSCE126PO</t>
  </si>
  <si>
    <t>PREVENCIÓ DE DROGODEPENDÈNCIES A l'AULA</t>
  </si>
  <si>
    <t>SSCE127PO</t>
  </si>
  <si>
    <t>PROBLEMES DE CONDUCTA I LA SEVA RESOLUCIÓ EN CENTRES EDUCATIUS</t>
  </si>
  <si>
    <t>SSCE128PO</t>
  </si>
  <si>
    <t>TÈCNIQUES DE CERCA D'OCUPACIÓ</t>
  </si>
  <si>
    <t>SSCE129PO</t>
  </si>
  <si>
    <t>PROGRAMACIÓ DE LA FORMACIÓ PER A l'OCUPACIÓ</t>
  </si>
  <si>
    <t>SSCE13</t>
  </si>
  <si>
    <t>SSCE130PO</t>
  </si>
  <si>
    <t>PROGRAMACIÓ EN EDUCACIÓ INFANTIL</t>
  </si>
  <si>
    <t>SSCE131PO</t>
  </si>
  <si>
    <t>PROGRAMACIÓ *NEUROLINGÜÍSTICA I EDUCACIÓ EMOCIONAL A l'AULA</t>
  </si>
  <si>
    <t>SSCE132PO</t>
  </si>
  <si>
    <t>PROGRAMACIÓ PER COMPETÈNCIES</t>
  </si>
  <si>
    <t>SSCE133PO</t>
  </si>
  <si>
    <t>PROGRAMACIÓ PER INTEL·LIGÈNCIES *MULTIPLES</t>
  </si>
  <si>
    <t>SSCE134PO</t>
  </si>
  <si>
    <t>CREATIVITAT A l'AULA</t>
  </si>
  <si>
    <t>SSCE135PO</t>
  </si>
  <si>
    <t>PSICOMOTRICITAT A l'AULA</t>
  </si>
  <si>
    <t>SSCE137PO</t>
  </si>
  <si>
    <t>RECURSOS D'EXPRESSIÓ *PLASTICA COM MIG EDUCATIU</t>
  </si>
  <si>
    <t>SSCE138PO</t>
  </si>
  <si>
    <t>SSCE139PO</t>
  </si>
  <si>
    <t>RESOLUCIÓ DE CONFLICTES EN EDUCACIÓ INFANTIL</t>
  </si>
  <si>
    <t>SSCE14</t>
  </si>
  <si>
    <t>SSCE140PO</t>
  </si>
  <si>
    <t>RESOLUCIÓ DE CONFLICTES EN L'ENSENYAMENT</t>
  </si>
  <si>
    <t>SSCE143PO</t>
  </si>
  <si>
    <t>TÈCNIQUES DE RELAXACIÓ PER A l'ATENCIÓ TELEFÒNICA</t>
  </si>
  <si>
    <t>SSCE144PO</t>
  </si>
  <si>
    <t>TUTORIA I ENSENYAMENTS PER A E-learning</t>
  </si>
  <si>
    <t>SSCE145PO</t>
  </si>
  <si>
    <t>LA LABOR DEL TUTOR A l'AULA</t>
  </si>
  <si>
    <t>SSCE146PO</t>
  </si>
  <si>
    <t>LLIBRE WEB</t>
  </si>
  <si>
    <t>SSCE147PO</t>
  </si>
  <si>
    <t>ÚS DE TAULETES A l'AULA</t>
  </si>
  <si>
    <t>SSCE148PO</t>
  </si>
  <si>
    <t>PISSARRES DIGITALS AVANÇAT</t>
  </si>
  <si>
    <t>SSCE15</t>
  </si>
  <si>
    <t>SSCE150PO</t>
  </si>
  <si>
    <t>PREVENCIÓ DE LES PATOLOGIES DE LA VEU EN ELS DOCENTS</t>
  </si>
  <si>
    <t>SSCE151PO</t>
  </si>
  <si>
    <t>*PRL - PRIMERS AUXILIS AMB LA INFÀNCIA I JOVENTUT</t>
  </si>
  <si>
    <t>SSCE153PO</t>
  </si>
  <si>
    <t>LES XARXES SOCIALS COM A EINA DINAMITZADORA</t>
  </si>
  <si>
    <t>SSCE154PO</t>
  </si>
  <si>
    <t>SSCE155PO</t>
  </si>
  <si>
    <t>ACOMPANYANT DE TRANSPORT ESCOLAR</t>
  </si>
  <si>
    <t>SSCE156PO</t>
  </si>
  <si>
    <t>EDUCACIÓ SEXUAL DE PERSONES AMB DISCAPACITAT</t>
  </si>
  <si>
    <t>SSCE157PO</t>
  </si>
  <si>
    <t>ATENCIÓ A l'ALUMNAT AMB NECESSITATS ESPECIALS</t>
  </si>
  <si>
    <t>SSCE158PO</t>
  </si>
  <si>
    <t>EDUCACIÓ EMOCIONAL EN L'ENSENYAMENT</t>
  </si>
  <si>
    <t>SSCE159PO</t>
  </si>
  <si>
    <t>ORIENTACIÓ PROFESSIONAL: PERFIL I COMPETÈNCIES</t>
  </si>
  <si>
    <t>SSCE16</t>
  </si>
  <si>
    <t>PORTUGUÈS A2</t>
  </si>
  <si>
    <t>SSCE160PO</t>
  </si>
  <si>
    <t>CERTIFICATS DE PROFESSIONALITAT. UN MODEL PRÀCTIC DE GESTIÓ I IMPARTICIÓ</t>
  </si>
  <si>
    <t>SSCE161PO</t>
  </si>
  <si>
    <t>*METODOLOGIAS ACTIVES PER A la *FORMACION PERMANENT EN LES COOPERATIVES</t>
  </si>
  <si>
    <t>SSCE162PO</t>
  </si>
  <si>
    <t>CURS PER Al TUTOR D'EMPRESA EN L'FP DUAL (NIVELL INICIAL)</t>
  </si>
  <si>
    <t>SSCE163PO</t>
  </si>
  <si>
    <t>CURS PER Al TUTOR D'EMPRESA EN L'FP DUAL (NIVELL AVANÇAT)</t>
  </si>
  <si>
    <t>SSCE164PO</t>
  </si>
  <si>
    <t>L'ACTUACIÓ EDUCATIVA DELS MONITORS I MONITORES EN EL MENJADOR</t>
  </si>
  <si>
    <t>SSCE165PO</t>
  </si>
  <si>
    <t>COMPETÈNCIES DIGITALS DOCENTS PER A la FORMACIÓ EN REMOT</t>
  </si>
  <si>
    <t>SSCE17</t>
  </si>
  <si>
    <t>COMPETÈNCIES DIGITALS DOCENTS</t>
  </si>
  <si>
    <t>SSCE18</t>
  </si>
  <si>
    <t>LUDIFICACIÓ I GESTIÓ DE RECURSOS DIGITALS</t>
  </si>
  <si>
    <t>*Competències *digitals *per a *formadors i *tutors *segons el "*marc *comú de *competència digital *docent-*digcomp"</t>
  </si>
  <si>
    <t>TUTORITZACIÓ DE CURSOS EN LÍNIA AMB *MOODLE</t>
  </si>
  <si>
    <t>SSCE20</t>
  </si>
  <si>
    <t>COMPETÈNCIES *DIGI PER A FORMADORS I TUTORS SEGONS EL "MARC COMÚ DE *COMP *DIG DOTZE-*DIGCOMP"</t>
  </si>
  <si>
    <t>SSCE21</t>
  </si>
  <si>
    <t>TUTORITZACIÓ DE LA FORMACIÓ PRÀCTICA EN CENTRES DE TREBALL</t>
  </si>
  <si>
    <t>SSCE22</t>
  </si>
  <si>
    <t>*TUTORIZACION EN TELEFORMACIÓ</t>
  </si>
  <si>
    <t>SSCE23</t>
  </si>
  <si>
    <t>ADMINISTRACIÓ I GESTIÓ DE PLATAFORMES *LMS *MOODLE</t>
  </si>
  <si>
    <t>SSCE24</t>
  </si>
  <si>
    <t>NOVES TECNOLOGIES INTERACTIVES EN EN AULA</t>
  </si>
  <si>
    <t>SSCE25</t>
  </si>
  <si>
    <t>DISCIPLINA POSITIVA EN L'ETAPA INFANTIL</t>
  </si>
  <si>
    <t>SSCE26</t>
  </si>
  <si>
    <t>ELABORACIÓ DE PROJECTES PER A l'APRENENTATGE EN EDUCACIÓ</t>
  </si>
  <si>
    <t>SSCE27</t>
  </si>
  <si>
    <t>METODOLOGIES ACTIVES</t>
  </si>
  <si>
    <t>SSCE28</t>
  </si>
  <si>
    <t>METODOLOGIES ACTIVES D'ENSENYAMENT</t>
  </si>
  <si>
    <t>SSCE29</t>
  </si>
  <si>
    <t>METODOLOGIES PER A l'AULA VIRTUAL</t>
  </si>
  <si>
    <t>SSCE30</t>
  </si>
  <si>
    <t>GESTIÓ DE PROJECTES DE DESENVOLUPAMENT LOCAL I RURAL</t>
  </si>
  <si>
    <t>SSCE31</t>
  </si>
  <si>
    <t>DOCÈNCIA DIGITAL DE LA FORMACIÓ PROFESSIONAL</t>
  </si>
  <si>
    <t>SSCE32</t>
  </si>
  <si>
    <t>Ludificació en la Formació de *PRL</t>
  </si>
  <si>
    <t>SSCE33</t>
  </si>
  <si>
    <t>LLENGUATGE NO SEXISTA PER A la IGUALTAT DE GÈNERE</t>
  </si>
  <si>
    <t>SSCE34</t>
  </si>
  <si>
    <t>APLICACIÓ DE LES TIC A la FORMACIÓ</t>
  </si>
  <si>
    <t>SSCE35</t>
  </si>
  <si>
    <t>TUTORITZACIÓ DE CURSOS EN ENTORNS NO PRESENCIALS</t>
  </si>
  <si>
    <t>SSCG001PO</t>
  </si>
  <si>
    <t>ACOLLIMENT FAMILIAR</t>
  </si>
  <si>
    <t>SSCG002PO</t>
  </si>
  <si>
    <t>ACOMPANYAMENT EN LA MORT (*COUNSELLING)</t>
  </si>
  <si>
    <t>SSCG003PO</t>
  </si>
  <si>
    <t>ASSETJAMENT ESCOLAR</t>
  </si>
  <si>
    <t>SSCG004PO</t>
  </si>
  <si>
    <t>ADOLESCENTS, INTERVENCIÓ SOCIOEDUCATIVA</t>
  </si>
  <si>
    <t>SSCG005PO</t>
  </si>
  <si>
    <t>ALTERACIONS DEGENERATIVES, DEMÈNCIES I ALZHEIMER</t>
  </si>
  <si>
    <t>SSCG006PO</t>
  </si>
  <si>
    <t>APLICACIÓ DE LA LLEI DE LA DEPENDÈNCIA</t>
  </si>
  <si>
    <t>SSCG007PO</t>
  </si>
  <si>
    <t>SUPORT PSICOLÒGIC I SOCIAL EN SITUACIONS DE CRISIS</t>
  </si>
  <si>
    <t>SSCG008PO</t>
  </si>
  <si>
    <t>ATENCIÓ A la DIVERSITAT</t>
  </si>
  <si>
    <t>SSCG01</t>
  </si>
  <si>
    <t>ATENCIÓ SOCIOSANITÀRIA A PERSONES DEPENDENTS AMB ALZHEIMER O ALTRES *DEMENCI EN *INSTITUCI SÒCIA</t>
  </si>
  <si>
    <t>SSCG010PO</t>
  </si>
  <si>
    <t>INTERVENCIÓ DAVANT EL MALTRACTAMENT DE PERSONES DEPENDENTS</t>
  </si>
  <si>
    <t>SSCG011PO</t>
  </si>
  <si>
    <t>SUPORT A les FAMÍLIES DE PERSONES AMB DISCAPACITAT</t>
  </si>
  <si>
    <t>SSCG012PO</t>
  </si>
  <si>
    <t>AUDITORIA A ENTITATS D'INTERVENCIÓ SOCIAL.</t>
  </si>
  <si>
    <t>SSCG013PO</t>
  </si>
  <si>
    <t>AUTISME</t>
  </si>
  <si>
    <t>SSCG014PO</t>
  </si>
  <si>
    <t>*CIBERBULLYING: *PROGR.I ESTRAT.DE PREVENCIÓ I *INTERV. DES DEL CONTEXT ESCOLAR I FAMILIAR</t>
  </si>
  <si>
    <t>SSCG015PO</t>
  </si>
  <si>
    <t>COMPETÈNCIES DELS PROFESSIONALS DEL TERCER SECTOR</t>
  </si>
  <si>
    <t>SSCG018PO</t>
  </si>
  <si>
    <t>CONCILIACIÓ DE LA VIDA LABORAL I FAMILIAR</t>
  </si>
  <si>
    <t>SSCG02</t>
  </si>
  <si>
    <t>INTERVENCIÓ DE L'OCUPACIÓ DOMÈSTICA EN LA CURA DE PERSONES MAJORS</t>
  </si>
  <si>
    <t>SSCG020PO</t>
  </si>
  <si>
    <t>CONTENCIÓ MECÀNICA</t>
  </si>
  <si>
    <t>SSCG021PO</t>
  </si>
  <si>
    <t>CONTENCIÓ PSICOLÒGICA I MECÀNICA</t>
  </si>
  <si>
    <t>SSCG022PO</t>
  </si>
  <si>
    <t>COOPERACIÓ PER Al DESENVOLUPAMENT</t>
  </si>
  <si>
    <t>SSCG024PO</t>
  </si>
  <si>
    <t>DEPENDENTS INTERRELACIÓ I COMUNICACIÓ</t>
  </si>
  <si>
    <t>SSCG025PO</t>
  </si>
  <si>
    <t>DRETS DE LES PERSONES AMB DISCAPACITAT: LA CONVENCIÓ ONU</t>
  </si>
  <si>
    <t>SSCG026PO</t>
  </si>
  <si>
    <t>TRASTORNS DEL DESENVOLUPAMENT *SENSORIOMOTOR.</t>
  </si>
  <si>
    <t>SSCG027PO</t>
  </si>
  <si>
    <t>ACTUACIONS ENFRONT DE L'ASSETJAMENT SEXUAL</t>
  </si>
  <si>
    <t>SSCG028PO</t>
  </si>
  <si>
    <t>*DIFUSION I *SENSIBILIZACION EN MATÈRIA DE VIOLÈNCIA DE *GENERO-*FS</t>
  </si>
  <si>
    <t>SSCG029PO</t>
  </si>
  <si>
    <t>DISCAPACITAT: ATENCIÓ A la FAMÍLIA</t>
  </si>
  <si>
    <t>SSCG03</t>
  </si>
  <si>
    <t>ATENCIÓ INTEGRADA EN LES CURES PROFESSIONALS A la PERSONA AMB MALALTIA CRÒNICA</t>
  </si>
  <si>
    <t>SSCG030PO</t>
  </si>
  <si>
    <t>DISCAPACITAT: QUALITAT DE VIDA EN PERSONES AMB DISCAPACITAT</t>
  </si>
  <si>
    <t>SSCG031PO</t>
  </si>
  <si>
    <t>SENSIBILITZACIÓ DAVANT LA DIVERSITAT SEXUAL</t>
  </si>
  <si>
    <t>SSCG032PO</t>
  </si>
  <si>
    <t>EDUCACIÓ AFECTIU SEXUAL EN ELS CENTRES DE PROTECCIÓ</t>
  </si>
  <si>
    <t>SSCG033PO</t>
  </si>
  <si>
    <t>EDUCACIÓ PER A la CONVIVÈNCIA I LA IGUALTAT</t>
  </si>
  <si>
    <t>SSCG034PO</t>
  </si>
  <si>
    <t>LA VIOLÈNCIA EN L'ADOLESCÈNCIA I JOVENTUT</t>
  </si>
  <si>
    <t>SSCG035PO</t>
  </si>
  <si>
    <t>ENVELLIMENT SALUDABLE</t>
  </si>
  <si>
    <t>SSCG036PO</t>
  </si>
  <si>
    <t>ESTIMULACIÓ BASAL</t>
  </si>
  <si>
    <t>SSCG037PO</t>
  </si>
  <si>
    <t>ESTRATÈGIES EN EL TREBALL AMB MENORS</t>
  </si>
  <si>
    <t>SSCG038PO</t>
  </si>
  <si>
    <t>*GESTION DEL CENTRE EDUCATIU INFANTIL.</t>
  </si>
  <si>
    <t>SSCG039PO</t>
  </si>
  <si>
    <t>*HIPOTERAPIA. TERÀPIA EQÜESTRE</t>
  </si>
  <si>
    <t>SSCG04</t>
  </si>
  <si>
    <t>ATENCIÓ INTEGRAL I CENTRADA EN LA PERSONA PER A PROFESSIONALS DE CENTRES DE SERVEIS SOCIALS</t>
  </si>
  <si>
    <t>SSCG040PO</t>
  </si>
  <si>
    <t>SEGUIMENT EN EL PROCESSOS D'INSERCIÓ SOCIOLABORAL DE LES PERSONES AMB DISCAPACITAT</t>
  </si>
  <si>
    <t>SSCG041PO</t>
  </si>
  <si>
    <t>ASPECTES LEGALS EN LA INTERVENCIÓ AMB MENORS</t>
  </si>
  <si>
    <t>SSCG042PO</t>
  </si>
  <si>
    <t>RECURSOS EDUCATIUS PER A INTERVENIR AMB LA INFÀNCIA I ADOLESCENTS AMB DIFICULTATS SOCIALS</t>
  </si>
  <si>
    <t>SSCG043PO</t>
  </si>
  <si>
    <t>INTERVENCIÓ EN L'ÀMBIT COMUNITARI</t>
  </si>
  <si>
    <t>SSCG044PO</t>
  </si>
  <si>
    <t>INTERVENCIÓ EN MARGINACIÓ</t>
  </si>
  <si>
    <t>SSCG045PO</t>
  </si>
  <si>
    <t>INTERVENCIÓ PSICOSOCIAL EN MALALTIA MENTAL</t>
  </si>
  <si>
    <t>SSCG046PO</t>
  </si>
  <si>
    <t>INTERVENCIÓ SOCIAL</t>
  </si>
  <si>
    <t>SSCG047PO</t>
  </si>
  <si>
    <t>INTERVENCIÓ SOCIAL AMB DONES IMMIGRANTS</t>
  </si>
  <si>
    <t>SSCG048PO</t>
  </si>
  <si>
    <t>INTERVENCIÓ SOCIAL PER A la IMMIGRACIÓ</t>
  </si>
  <si>
    <t>SSCG05</t>
  </si>
  <si>
    <t>ATENCIÓ INTEGRAL I CENTRADA EN LA PERSONA PER A *PROFESION DELS *SERVI SOCIAL D BASE I *ATENC *DOM</t>
  </si>
  <si>
    <t>SSCG050PO</t>
  </si>
  <si>
    <t>LA IGUALTAT ENTRE HOMES I DONES EN LA NEGOCIACIÓ COL·LECTIVA: PLANS D'IGUALTAT</t>
  </si>
  <si>
    <t>SSCG051PO</t>
  </si>
  <si>
    <t>LLENGUA DE SIGNES</t>
  </si>
  <si>
    <t>SSCG052PO</t>
  </si>
  <si>
    <t>LLENGUA DE SIGNES ESPANYOLA</t>
  </si>
  <si>
    <t>SSCG053PO</t>
  </si>
  <si>
    <t>ELS PROGRAMES MULTICULTURALS EN EDUCACIÓ INFANTIL</t>
  </si>
  <si>
    <t>SSCG054PO</t>
  </si>
  <si>
    <t>MALTRACTAMENT DOMÈSTIC I EL SEU ABORDATGE</t>
  </si>
  <si>
    <t>SSCG055PO</t>
  </si>
  <si>
    <t>SSCG056PO</t>
  </si>
  <si>
    <t>METODOLOGIA I TÈCNIQUES DE RESOLUCIÓ DE CONFLICTES</t>
  </si>
  <si>
    <t>SSCG057PO</t>
  </si>
  <si>
    <t>MODIFICACIÓ DE CONDUCTA EN PERSONES AMB DISCAPACITAT</t>
  </si>
  <si>
    <t>SSCG058PO</t>
  </si>
  <si>
    <t>MULTICULTURALITAT</t>
  </si>
  <si>
    <t>SSCG059PO</t>
  </si>
  <si>
    <t>NORMATIVA EN MATÈRIA D'ESTRANGERIA</t>
  </si>
  <si>
    <t>SSCG06</t>
  </si>
  <si>
    <t>ATENCIÓ INTEGRAL I CENTRADA EN LA PERSONA PER A PROFESSIONALS D'ATENCIÓ *CONTINU EN CENTRES I D</t>
  </si>
  <si>
    <t>SSCG060PO</t>
  </si>
  <si>
    <t>ORIENTACIÓ I INSERCIÓ PROFESSIONAL</t>
  </si>
  <si>
    <t>SSCG061PO</t>
  </si>
  <si>
    <t>ORIENTACIÓ PROFESSIONAL</t>
  </si>
  <si>
    <t>SSCG062PO</t>
  </si>
  <si>
    <t>ORIENTACIÓ PROFESSIONAL PER A PERSONES AMB DISCAPACITAT</t>
  </si>
  <si>
    <t>SSCG063PO</t>
  </si>
  <si>
    <t>ORIENTACIÓ SOCIOLABORAL</t>
  </si>
  <si>
    <t>SSCG064PO</t>
  </si>
  <si>
    <t>ORIENTACIÓ SOCIOLABORAL AVANÇAT</t>
  </si>
  <si>
    <t>SSCG065PO</t>
  </si>
  <si>
    <t>ORIENTACIÓ SOCIOLABORAL PER A IMMIGRANTS</t>
  </si>
  <si>
    <t>SSCG066PO</t>
  </si>
  <si>
    <t>*ORIENTACION SOCIOLABORAL PER A la INCLUSIÓ</t>
  </si>
  <si>
    <t>SSCG068PO</t>
  </si>
  <si>
    <t>PREPARACIÓ I ACOMPANYAMENT EN LA MORT I EL DUEL</t>
  </si>
  <si>
    <t>SSCG069PO</t>
  </si>
  <si>
    <t>MEDIACIÓ COMUNITÀRIA</t>
  </si>
  <si>
    <t>SSCG070PO</t>
  </si>
  <si>
    <t>PROCESSOS D'ACOLLIMENT I ADOPCIÓ</t>
  </si>
  <si>
    <t>SSCG071PO</t>
  </si>
  <si>
    <t>PROGRAMACIÓ I AVALUACIÓ DE LA INTERVENCIÓ SOCIAL</t>
  </si>
  <si>
    <t>SSCG073PO</t>
  </si>
  <si>
    <t>TÈCNIQUES DE RECERCA CIENTÍFICA APLICADA Al TREBALL SOCIAL SANITARI</t>
  </si>
  <si>
    <t>SSCG074PO</t>
  </si>
  <si>
    <t>TELEASSISTÈNCIA</t>
  </si>
  <si>
    <t>SSCG075PO</t>
  </si>
  <si>
    <t>TRASTORN DUAL: MALALTIA MENTAL I DISCAPACITAT</t>
  </si>
  <si>
    <t>SSCG076PO</t>
  </si>
  <si>
    <t>VIOLÈNCIA DE GÈNERE</t>
  </si>
  <si>
    <t>SSCG077PO</t>
  </si>
  <si>
    <t>GESTIÓ DE LA DIVERSITAT EN L'EMPRESA</t>
  </si>
  <si>
    <t>SSCG078PO</t>
  </si>
  <si>
    <t>REHABILITACIÓ COGNITIVA PER A PERSONES DEPENDENTS</t>
  </si>
  <si>
    <t>SSCG079PO</t>
  </si>
  <si>
    <t>REHABILITACIÓ FÍSICA PER A PERSONES DEPENDENTS</t>
  </si>
  <si>
    <t>SSCG08</t>
  </si>
  <si>
    <t>MILLORA DE L'ACCIÓ SOCIAL A través DE LA TRANSFORMACIÓ DIGITAL</t>
  </si>
  <si>
    <t>SSCG09</t>
  </si>
  <si>
    <t>ATENCIÓ *TERAPEÚTICA OCUPACIONAL DOMICILIÀRIA I EN CENTRES</t>
  </si>
  <si>
    <t>SSCG10</t>
  </si>
  <si>
    <t>COORDINACIÓ I GESTIÓ DE SERVEIS D'ATENCIÓ DOMICILIÀRIA</t>
  </si>
  <si>
    <t>SSCG11</t>
  </si>
  <si>
    <t>ATENCIÓ ESPECIALITZADA A PERSONES DEPENDENTS AMB TRASTORN DE L'ESPECTRE DE L'AUTISME</t>
  </si>
  <si>
    <t>SSCG12</t>
  </si>
  <si>
    <t>PROCEDIMENTS BÀSICS EN L'ATENCIÓ SOCIOSANITÀRIA</t>
  </si>
  <si>
    <t>SSCG13</t>
  </si>
  <si>
    <t>NOVES TECNOLOGIES APLICADES A PERSONES MAJORS AMB TRASTORNS COGNITIUS</t>
  </si>
  <si>
    <t>SSCG14</t>
  </si>
  <si>
    <t>COMUNICACIÓ AUGMENTATIVA I ALTERNATIVA BASADA EN PICTOGRAMES</t>
  </si>
  <si>
    <t>SSCG15</t>
  </si>
  <si>
    <t>ATENCIÓ I SUPORT EN LA CURA DE L'ETAPA FINAL DE LA VIDA EN DOMICILIS I INSTITUCIONS</t>
  </si>
  <si>
    <t>SSCG16</t>
  </si>
  <si>
    <t>SSCG17</t>
  </si>
  <si>
    <t>ATENCIÓ INTEGRAL I CENTRADA EN LA PERSONA PER A *PROFESI DELS *SERVIC SOCIALS DE BASE I LLIGUIN DO</t>
  </si>
  <si>
    <t>SSCG18</t>
  </si>
  <si>
    <t>ATENCIÓ INTEGRAL I CENTRADA EN LA PERSONA PER A *PROFESI D'ATENCIÓ CONTINUADA EN CENTRES I *DOMI</t>
  </si>
  <si>
    <t>SSCG19</t>
  </si>
  <si>
    <t>ATENCIÓ INTEGRAL I CENTRADA EN LA PERSONA PER A *PROFESI DE SERVEIS GENERA EN CENTRES DE *SERV S</t>
  </si>
  <si>
    <t>SSCG20</t>
  </si>
  <si>
    <t>APLICACIÓ DE LES TECNOLOGIES DE LA INFORMACIÓ I LA COMUNICACIÓ EN LES CURES PROFESSIONALS</t>
  </si>
  <si>
    <t>SSCG21</t>
  </si>
  <si>
    <t>ESTRATÈGIES D'AUTOCURA PER A la PERSONA CUIDADORA PROFESSIONAL</t>
  </si>
  <si>
    <t>SSCI001PO</t>
  </si>
  <si>
    <t>ACOMPANYAMENT EN EL PROCÉS DE LA MORT</t>
  </si>
  <si>
    <t>SSCI002PO</t>
  </si>
  <si>
    <t>ATENCIÓ A la FAMÍLIA EN SITUACIONS DE DUEL</t>
  </si>
  <si>
    <t>SSCI003PO</t>
  </si>
  <si>
    <t>COORDINACIÓ D'EQUIPS DE NETEJA</t>
  </si>
  <si>
    <t>SSCI004PO</t>
  </si>
  <si>
    <t>FORMACIÓ BÀSICA PER A NETEGES GENERALS</t>
  </si>
  <si>
    <t>SSCI005PO</t>
  </si>
  <si>
    <t>GESTIÓ DE SERVEIS FUNERARIS</t>
  </si>
  <si>
    <t>SSCI006PO</t>
  </si>
  <si>
    <t>HABILITATS DOMÈSTIQUES PER A PERSONES AMB DISCAPACITAT</t>
  </si>
  <si>
    <t>SSCI007PO</t>
  </si>
  <si>
    <t>LEGISLACIÓ FUNERÀRIA</t>
  </si>
  <si>
    <t>SSCI008PO</t>
  </si>
  <si>
    <t>NETEJA I HIGIENITZACIÓ</t>
  </si>
  <si>
    <t>SSCI009PO</t>
  </si>
  <si>
    <t>NETEJA EN CENTRES ESCOLARS</t>
  </si>
  <si>
    <t>SSCI01</t>
  </si>
  <si>
    <t>NETEJA I DESINFECCIÓ PER Al TRANSPORT PÚBLIC PER CARRETERA</t>
  </si>
  <si>
    <t>SSCI010PO</t>
  </si>
  <si>
    <t>NETEJA EN DOMICILI</t>
  </si>
  <si>
    <t>SSCI011PO</t>
  </si>
  <si>
    <t>NETEJA EN INSTAL·LACIONS I EQUIPAMENTS INDUSTRIALS</t>
  </si>
  <si>
    <t>SSCI012PO</t>
  </si>
  <si>
    <t>NETEJA INDUSTRIAL</t>
  </si>
  <si>
    <t>SSCI013PO</t>
  </si>
  <si>
    <t>NETEJA I TRACTAMENT DE SUPERFÍCIES</t>
  </si>
  <si>
    <t>SSCI014PO</t>
  </si>
  <si>
    <t>NETEGES ESPECIALS</t>
  </si>
  <si>
    <t>SSCI015PO</t>
  </si>
  <si>
    <t>MANTENIMENT D'EQUIPS DE NETEJA D'EDIFICIS</t>
  </si>
  <si>
    <t>SSCI016PO</t>
  </si>
  <si>
    <t>MANTENIMENT I CONSERVACIÓ DE PISCINES</t>
  </si>
  <si>
    <t>SSCI017PO</t>
  </si>
  <si>
    <t>MONITORS DE *MEDIODIA D'EN CENTRES ESCOLARS</t>
  </si>
  <si>
    <t>SSCI018PO</t>
  </si>
  <si>
    <t>NORMATIVA EN MATÈRIA DE DEFUNCIONS</t>
  </si>
  <si>
    <t>SSCI019PO</t>
  </si>
  <si>
    <t>PLANXAT TÈCNIC</t>
  </si>
  <si>
    <t>*Activitats *auxiliars de *neteja d'*immobles i *superfícies *per a personis *amb *discapacitat</t>
  </si>
  <si>
    <t>SSCI02</t>
  </si>
  <si>
    <t>PROTOCOLS DE DESINFECCIÓ DE VEHICLES</t>
  </si>
  <si>
    <t>SSCI020PO</t>
  </si>
  <si>
    <t>MATERIALS DE NETEJA</t>
  </si>
  <si>
    <t>SSCI021PO</t>
  </si>
  <si>
    <t>PROTOCOL FUNERARI</t>
  </si>
  <si>
    <t>SSCI022PO</t>
  </si>
  <si>
    <t>TÈCNIQUES D'ELIMINACIÓ DE TAQUES</t>
  </si>
  <si>
    <t>SSCI024PO</t>
  </si>
  <si>
    <t>*TECNICAS DE NETEJA I DESINFECCIÓ HOSPITALÀRIA</t>
  </si>
  <si>
    <t>SSCI025PO</t>
  </si>
  <si>
    <t>SERVEIS DE TINTORERIA I BUGADERIA</t>
  </si>
  <si>
    <t>SSCI026PO</t>
  </si>
  <si>
    <t>GESTIÓ DE PARTÍCULES VOLÀTILS EN *TINTORERIAS</t>
  </si>
  <si>
    <t>SSCI027PO</t>
  </si>
  <si>
    <t>*PRL EN EL SECTOR DE NETEJA</t>
  </si>
  <si>
    <t>SSCI028PO</t>
  </si>
  <si>
    <t>ORGANITZACIÓ DE CERIMÒNIES LAIQUES D'ACOMIADADA</t>
  </si>
  <si>
    <t>SSCI029PO</t>
  </si>
  <si>
    <t>PREVENCIÓ DE RISCOS LABORALS BIOLÒGICS EN EMPRESES FUNERÀRIES</t>
  </si>
  <si>
    <t>SSCI030PO</t>
  </si>
  <si>
    <t>*TANATOESTÉTICA</t>
  </si>
  <si>
    <t>SSCI031PO</t>
  </si>
  <si>
    <t>*TANATOPRAXIA</t>
  </si>
  <si>
    <t>Auxiliar *serveis de *neteja</t>
  </si>
  <si>
    <t>TCPC001PO</t>
  </si>
  <si>
    <t>*ADHESION I ADHESIUS EN CALÇAT</t>
  </si>
  <si>
    <t>TCPC002PO</t>
  </si>
  <si>
    <t>ADHESIUS AQUOSOS EN CALÇAT</t>
  </si>
  <si>
    <t>TCPC003PO</t>
  </si>
  <si>
    <t>CALÇAT ANTILLISCANT</t>
  </si>
  <si>
    <t>TCPC004PO</t>
  </si>
  <si>
    <t>DISSENY ASSISTIT PER ORDINADOR AMB APLICACIÓ A CALÇAT</t>
  </si>
  <si>
    <t>TCPC005PO</t>
  </si>
  <si>
    <t>DISSENY DE CALÇAT SOBRE FORMA DIGITAL (*Icad3D+)</t>
  </si>
  <si>
    <t>TCPC006PO</t>
  </si>
  <si>
    <t>DISSENY DE FORMES PER A CALÇAT ASSISTIT PER ORDINADOR.</t>
  </si>
  <si>
    <t>TCPC007PO</t>
  </si>
  <si>
    <t>DISSENY DE PISOS PER A CALÇAT ASSISTIT PER ORDINADOR.</t>
  </si>
  <si>
    <t>TCPC008PO</t>
  </si>
  <si>
    <t>DISSENY DE TALONS ASSISTIT PER ORDINADOR (*IcadTAC). NIVELL I</t>
  </si>
  <si>
    <t>TCPC009PO</t>
  </si>
  <si>
    <t>DISSENY DE TALONS ASSISTIT PER ORDINADOR (*ICADTAC). NIVELL II</t>
  </si>
  <si>
    <t>TCPC01</t>
  </si>
  <si>
    <t>*APARADO DE CALÇAT CONFORT</t>
  </si>
  <si>
    <t>TCPC010PO</t>
  </si>
  <si>
    <t>ASSAJOS ANTIMICROBIANS EN LA INDÚSTRIA DEL CALÇAT</t>
  </si>
  <si>
    <t>TCPC011PO</t>
  </si>
  <si>
    <t>INSPECCIÓ EN CALÇAT ACABAT</t>
  </si>
  <si>
    <t>TCPC012PO</t>
  </si>
  <si>
    <t>TÈCNIQUES D'ACABAT DEL CALÇAT</t>
  </si>
  <si>
    <t>TCPC013PO</t>
  </si>
  <si>
    <t>TECNOLOGIA D'ADHESIÓ I CONTROL DE QUALITAT EN EL PEGAT EN CALÇAT.</t>
  </si>
  <si>
    <t>TCPC014PO</t>
  </si>
  <si>
    <t>CONTROL DE QUALITAT EN MATERIALS D'EMPENYES I PISOS EN CALÇAT.</t>
  </si>
  <si>
    <t>TCPC015PO</t>
  </si>
  <si>
    <t>REGLAMENT *REACH EN EL SECTOR DEL CALÇAT</t>
  </si>
  <si>
    <t>TCPC02</t>
  </si>
  <si>
    <t>MUNTAT DE CALÇAT CONFORT</t>
  </si>
  <si>
    <t>TCPC03</t>
  </si>
  <si>
    <t>DISSENY I FABRICACIÓ DE MARROQUINERIA</t>
  </si>
  <si>
    <t>TCPC04</t>
  </si>
  <si>
    <t>ASSEGURAMENT DE LA QUALITAT EN EMPRESES DE CALÇAT</t>
  </si>
  <si>
    <t>TCPC05</t>
  </si>
  <si>
    <t>CALCI TRADICIONAL</t>
  </si>
  <si>
    <t>TCPC06</t>
  </si>
  <si>
    <t>DISSENY DE CALÇAT 2D: *ILLUSTRATOR</t>
  </si>
  <si>
    <t>TCPC07</t>
  </si>
  <si>
    <t>DISSENY DE CALÇAT</t>
  </si>
  <si>
    <t>TCPC08</t>
  </si>
  <si>
    <t>DISSENY DE CALÇAT 3D: *RHINOCEROS</t>
  </si>
  <si>
    <t>TCPC09</t>
  </si>
  <si>
    <t>DISSENY INDUSTRIAL I *IMPRSIÓN EN 3D PER A CALÇAT</t>
  </si>
  <si>
    <t>TCPC11</t>
  </si>
  <si>
    <t>DISSENY DE FORMES 3D: *RHINOCEROS</t>
  </si>
  <si>
    <t>TCPC12</t>
  </si>
  <si>
    <t>DISSENY DE PISOS 3D: *RHINOCEROS</t>
  </si>
  <si>
    <t>TCPC13</t>
  </si>
  <si>
    <t>DISSENY, AJUSTOS I FABRICACIÓ DE SOLES</t>
  </si>
  <si>
    <t>TCPC14</t>
  </si>
  <si>
    <t>ANÀLISIS DE PROCESSOS I TEMPS DE PRODUCCIÓ EN EL SECTOR DEL CALÇAT</t>
  </si>
  <si>
    <t>TCPC15</t>
  </si>
  <si>
    <t>SOSTENIBILITAT I CIRCULARITAT EN LES EMPRESES DEL SECTOR DEL CALÇAT</t>
  </si>
  <si>
    <t>TCPC16</t>
  </si>
  <si>
    <t>MUNTAT DE PUNTES DE CALÇAT</t>
  </si>
  <si>
    <t>TCPC17</t>
  </si>
  <si>
    <t>*PIETAJE I *ESCANDALLO DE MODELS</t>
  </si>
  <si>
    <t>TCPC18</t>
  </si>
  <si>
    <t>FORMACIÓ PRÀCTICA PER A la GESTIÓ DE PERSONES EN EL SECTOR DEL CALÇAT</t>
  </si>
  <si>
    <t>TCPC19</t>
  </si>
  <si>
    <t>PATRONATGE DE CALÇAT 2D: *JEVERO</t>
  </si>
  <si>
    <t>TCPC21</t>
  </si>
  <si>
    <t>ESCATAT, ENCOLAT I PEGAT DE SOLES EN CALÇAT</t>
  </si>
  <si>
    <t>TCPC22</t>
  </si>
  <si>
    <t>INSPECCIÓ EN PRODUCCIÓ I ACABAT DE CALÇAT</t>
  </si>
  <si>
    <t>TCPC51</t>
  </si>
  <si>
    <t>*APARADO DE BOSSES I COMPLEMENTS DE MARROQUINERIA</t>
  </si>
  <si>
    <t>TCPF001PO</t>
  </si>
  <si>
    <t>ASSESSOR D'IMATGE. ESTILISTA DE MODA</t>
  </si>
  <si>
    <t>TCPF002PO</t>
  </si>
  <si>
    <t>FITXES TÈCNIQUES DELS PRODUCTES EN EL SECTOR TÈXTIL I CONFECCIÓ</t>
  </si>
  <si>
    <t>TCPF003PO</t>
  </si>
  <si>
    <t>*METODOS I TEMPS EN PROCESSOS DEL TÈXTIL-*CONFECCION</t>
  </si>
  <si>
    <t>TCPF004PO</t>
  </si>
  <si>
    <t>PATRONATGE DE CALÇAT ASSISTIT PER ORDINADOR (*IcadPAT).</t>
  </si>
  <si>
    <t>TCPF005PO</t>
  </si>
  <si>
    <t>PATRONATGE INDUSTRIAL</t>
  </si>
  <si>
    <t>TCPF006PO</t>
  </si>
  <si>
    <t>PROCESSOS DE PRODUCCIÓ I MATERIALS EN CALÇAT</t>
  </si>
  <si>
    <t>TCPF007PO</t>
  </si>
  <si>
    <t>*SKETCHING EN CALÇAT.</t>
  </si>
  <si>
    <t>TCPF008PO</t>
  </si>
  <si>
    <t>TECNOLOGIA DE CONFECCIÓ</t>
  </si>
  <si>
    <t>TCPF009PO</t>
  </si>
  <si>
    <t>TECNOLOGIA DE LES MATÈRIES TÈXTILS</t>
  </si>
  <si>
    <t>TCPF010PO</t>
  </si>
  <si>
    <t>TECNOLOGIES D'ADOB I TINTURA</t>
  </si>
  <si>
    <t>TCPF011PO</t>
  </si>
  <si>
    <t>TECNOLOGIES DE RIBERA EN LA INDÚSTRIA DE L'ADOBAT</t>
  </si>
  <si>
    <t>TCPF012PO</t>
  </si>
  <si>
    <t>INTRODUCCIÓ Als TEIXITS TÈCNICS INTEL·LIGENTS</t>
  </si>
  <si>
    <t>TCPF013PO</t>
  </si>
  <si>
    <t>CORT, ASSEMBLAT I ACABAT DE PRODUCTES</t>
  </si>
  <si>
    <t>TCPF014PO</t>
  </si>
  <si>
    <t>MANEIG DE MÀQUINA DE CONFECCIÓ</t>
  </si>
  <si>
    <t>TCPF12</t>
  </si>
  <si>
    <t>ANÀLISI DE PROCESSOS I TEMPS DE PRODUCCIÓ EN EL SECTOR DE LA PELL I EL CUIR</t>
  </si>
  <si>
    <t>TCPF13</t>
  </si>
  <si>
    <t>*LOGISTICA INTEGRAL SECTOR *TCPC</t>
  </si>
  <si>
    <t>TCPF14</t>
  </si>
  <si>
    <t>PATRONATGE INDUSTRIAL I DIGITAL EN CONFECCIÓ I PELL</t>
  </si>
  <si>
    <t>TCPF15</t>
  </si>
  <si>
    <t>SOSTENIBILITAT I CIRCULARITAT EN LES EMPRESES DEL SECTOR TÈXTIL</t>
  </si>
  <si>
    <t>TCPF16</t>
  </si>
  <si>
    <t>TECNOLOGIA TÈXTIL</t>
  </si>
  <si>
    <t>TCPF17</t>
  </si>
  <si>
    <t>SOSTENIBILITAT I CIRCULARITAT EN LES EMPRESES DEL SECTOR DE LA CONFECCIÓ</t>
  </si>
  <si>
    <t>TCPF18</t>
  </si>
  <si>
    <t>ANÀLISI DE PROCESSOS I TEMPS DE PRODUCCIÓ EN EL SECTOR DE LA CONFECCIÓ TÈXTIL</t>
  </si>
  <si>
    <t>TCPF19</t>
  </si>
  <si>
    <t>SOSTENIBILITAT I CIRCULARITAT EN LES EMPRESES DEL SECTOR DE LA PELL</t>
  </si>
  <si>
    <t>TCPF20</t>
  </si>
  <si>
    <t>TÈCNIQUES D'ENTAPISSAT DE MOBILIARI</t>
  </si>
  <si>
    <t>TCPF21</t>
  </si>
  <si>
    <t>ENTAPISSAT DEL MOBLE</t>
  </si>
  <si>
    <t>TCPF22</t>
  </si>
  <si>
    <t>TÈCNIQUES BÀSIQUES DE TALL, ASSEMBLAT I ACABAT DE PRODUCTES TÈXTILS</t>
  </si>
  <si>
    <t>TCPF23</t>
  </si>
  <si>
    <t>*ANALISIS DE PROCESSOS I TEMPS DE PRODUCCIÓ EN EL SECTOR TÈXTIL</t>
  </si>
  <si>
    <t>TCPF24</t>
  </si>
  <si>
    <t>DISSENY I DESENVOLUPAMENT DE PRODUCTES TÈXTILS SOSTENIBLES</t>
  </si>
  <si>
    <t>TCPF25</t>
  </si>
  <si>
    <t>EINES DIGITALS EN DISSENY I DESENVOLUPAMENT DE PRODUCTES EN EL SECTOR TÈXTIL</t>
  </si>
  <si>
    <t>TCPN001PO</t>
  </si>
  <si>
    <t>ESTAMPACIÓ I ENNOBLIMENT TÈXTIL</t>
  </si>
  <si>
    <t>TCPN002PO</t>
  </si>
  <si>
    <t>MATERIALS PER A PISOS DE CALÇAT.</t>
  </si>
  <si>
    <t>TCPN003PO</t>
  </si>
  <si>
    <t>REVISOR DE QUALITAT - MATÈRIES PRIMERES I PRODUCTES DE CONFECCIÓ</t>
  </si>
  <si>
    <t>TCPN004PO</t>
  </si>
  <si>
    <t>ESTAMPACIÓ DIGITAL TÈXTIL</t>
  </si>
  <si>
    <t>TCPN01</t>
  </si>
  <si>
    <t>EINES DE DISSENY I DESENVOLUPAMENT PER A l'ESTAMPACIÓ TÈXTIL</t>
  </si>
  <si>
    <t>TCPN02</t>
  </si>
  <si>
    <t>EL PROCÉS DE FABRICACIÓ DE LA PELL EN OPERACIONS DE RIBERA</t>
  </si>
  <si>
    <t>TCPN03</t>
  </si>
  <si>
    <t>EL PROCÉS DE FABRICACIÓ DE LA PELL EN LES OPERACIONS D'ADOB I POST-ADOB</t>
  </si>
  <si>
    <t>TCPN04</t>
  </si>
  <si>
    <t>OPERACIONS D'ACABAT DE LA PELL</t>
  </si>
  <si>
    <t>TCPN05</t>
  </si>
  <si>
    <t>MATERIALS ECOLÒGICS I TECNOLOGIES SOSTENIBLES EN LA INDÚSTRIA DE LA PELL</t>
  </si>
  <si>
    <t>TCPP005PO</t>
  </si>
  <si>
    <t>*TEJEDURÍA EN TELER</t>
  </si>
  <si>
    <t>TCPP01</t>
  </si>
  <si>
    <t>DISSENY I IMPRESSIÓ DE PROTOTIPS EN 3D</t>
  </si>
  <si>
    <t>TMVC43</t>
  </si>
  <si>
    <t>TRANSPORT DE VIATGERS PER CARRETERA (*CAP)</t>
  </si>
  <si>
    <t>TMVC44</t>
  </si>
  <si>
    <t>TRANSPORT DE *MERCANCIAS PER CARRETERA (*CAP)</t>
  </si>
  <si>
    <t>TMVG0001</t>
  </si>
  <si>
    <t>PROCEDIMENTS BÀSICS EN LA</t>
  </si>
  <si>
    <t>TMVG001PO</t>
  </si>
  <si>
    <t>I *ANALISIS DE GASOS, GASOLINA I DIÈSEL</t>
  </si>
  <si>
    <t>TMVG002PO</t>
  </si>
  <si>
    <t>BASES TÈCNIQUES SOBRE PNEUMÀTICS DE TURISME</t>
  </si>
  <si>
    <t>TMVG003PO</t>
  </si>
  <si>
    <t>CIRCUITS ELÈCTRICS AUTOMÒBIL</t>
  </si>
  <si>
    <t>TMVG004PO</t>
  </si>
  <si>
    <t>DIAGNOSI DE VEHICLES</t>
  </si>
  <si>
    <t>TMVG005PO</t>
  </si>
  <si>
    <t>DISPOSITIUS DE SEGURETAT EN EL *AUTOMOVIL</t>
  </si>
  <si>
    <t>TMVG006PO</t>
  </si>
  <si>
    <t>ESQUEMES ELÈCTRICS DE VEHICLES</t>
  </si>
  <si>
    <t>TMVG007PO</t>
  </si>
  <si>
    <t>*INYECCION ELECTRÒNICA</t>
  </si>
  <si>
    <t>TMVG008PO</t>
  </si>
  <si>
    <t>*AVERIAS *ELECTRÍCAS I ELECTRÒNIQUES DE VEHICLES</t>
  </si>
  <si>
    <t>TMVG009PO</t>
  </si>
  <si>
    <t>NETEJA I MANTENIMENT DE MOTORS</t>
  </si>
  <si>
    <t>TMVG01</t>
  </si>
  <si>
    <t>CURS SOBRE MANIPULACIÓ DE SISTEMES FRIGORÍFICS QUE EMPRIN *REFRIGE *FLUOR *DESTIN *CONFOR *TÉRM P</t>
  </si>
  <si>
    <t>TMVG010PO</t>
  </si>
  <si>
    <t>REPARACIÓ MECÀNICA DE MOTOCICLETES</t>
  </si>
  <si>
    <t>TMVG011PO</t>
  </si>
  <si>
    <t>MECÀNICA PER A CONDUCTORS DE VEHICLES DE *MERCANCIAS</t>
  </si>
  <si>
    <t>TMVG012PO</t>
  </si>
  <si>
    <t>MECÀNICA RÀPIDA I REPARACIÓ DE *AUTOMOVILES</t>
  </si>
  <si>
    <t>TMVG014PO</t>
  </si>
  <si>
    <t>ELEMENTS DE L'AUTOMÒBIL: FONAMENTS</t>
  </si>
  <si>
    <t>TMVG015PO</t>
  </si>
  <si>
    <t>MANTENIMENT DE *VEHICULOS HÍBRIDS</t>
  </si>
  <si>
    <t>TMVG02</t>
  </si>
  <si>
    <t>MANTENIMENT DE VEHICLES HÍBRIDS I ELÈCTRICS</t>
  </si>
  <si>
    <t>TMVG03</t>
  </si>
  <si>
    <t>MANTENIMENT BÀSIC DE VEHICLES HÍBRIDS I ELÈCTRICS</t>
  </si>
  <si>
    <t>TMVG04</t>
  </si>
  <si>
    <t>DIAGNOSIS I COMPROVACIÓ DE SISTEMES ANTICONTAMINANTS DE L'AUTOMÒBIL AMB MOTOR DE GASOLINA</t>
  </si>
  <si>
    <t>TMVG05</t>
  </si>
  <si>
    <t>COMPROVACIÓ I DIAGNOSI DEL VEHICLE ELÈCTRIC</t>
  </si>
  <si>
    <t>TMVG06</t>
  </si>
  <si>
    <t>ESTRUCTURA I FUNCIONAMENT DEL VEHICLE ELÈCTRIC</t>
  </si>
  <si>
    <t>TMVG07</t>
  </si>
  <si>
    <t>ELECTRIFICACIÓ DE VEHICLES HÍBRIDS I ELÈCTRICS</t>
  </si>
  <si>
    <t>TMVG08</t>
  </si>
  <si>
    <t>SISTEMES AVANÇATS D'ASSISTÈNCIA A la CONDUCCIÓ (*ADAS)</t>
  </si>
  <si>
    <t>TMVG09</t>
  </si>
  <si>
    <t>VEHICLES ELÈCTRICS</t>
  </si>
  <si>
    <t>TMVG10</t>
  </si>
  <si>
    <t>TECNOLOGIES DEL VEHICLE CONNECTAT</t>
  </si>
  <si>
    <t>TMVG11</t>
  </si>
  <si>
    <t>SISTEMES *ADAS PER Als VEHICLES</t>
  </si>
  <si>
    <t>TMVG12</t>
  </si>
  <si>
    <t>MANTENIMENT DE BICICLETES I VEHICLES DE MOBILITAT URBANA O PERSONAL</t>
  </si>
  <si>
    <t>TMVG13</t>
  </si>
  <si>
    <t>DIAGNOSI D'AVARIES GRUP MOTOR</t>
  </si>
  <si>
    <t>TMVG14</t>
  </si>
  <si>
    <t>SOSTENIBILITAT I RECICLATGE EN EL MANTENIMENT DE LA BICICLETA</t>
  </si>
  <si>
    <t>TMVI001PO</t>
  </si>
  <si>
    <t>*ADR PRÀCTICA: NOVA CAPACITACIÓ CONSELLER DE SEGURETAT DE TRANSPORT</t>
  </si>
  <si>
    <t>TMVI002PO</t>
  </si>
  <si>
    <t>*ADR. TRANSPORT DE MERCADERIES PERILLOSES (BÀSIC)</t>
  </si>
  <si>
    <t>TMVI003PO</t>
  </si>
  <si>
    <t>*ADR_ TRANSPORT MATÈRIES PERILLOSES EN CISTERNES, CONTENIDORS CISTERNA O VEHICLES BATERIA</t>
  </si>
  <si>
    <t>TMVI004PO</t>
  </si>
  <si>
    <t>*ADR_CONSELLER DE SEGURETAT PER Al TRANSPORT DE MERCADERIES PERILLOSES</t>
  </si>
  <si>
    <t>TMVI005PO</t>
  </si>
  <si>
    <t>*ADR_TRANSPORT MATÈRIES RADIOACTIVES (CLASSE 7)</t>
  </si>
  <si>
    <t>TMVI006PO</t>
  </si>
  <si>
    <t>*ADR_TRANSPORT MATÈRIES I OBJECTES (CLASSE 1)</t>
  </si>
  <si>
    <t>TMVI008PO</t>
  </si>
  <si>
    <t>CERTIFICAT D'APTITUD PROFESSIONAL (*CAP) PER A CONDUCTORS - RENOVACIÓ</t>
  </si>
  <si>
    <t>TMVI009PO</t>
  </si>
  <si>
    <t>QUALIFICACIÓ INICIAL DE CONDUCTORS PER Al TRANSPORT DE VIATGERS (*CAP)</t>
  </si>
  <si>
    <t>TMVI01</t>
  </si>
  <si>
    <t>RECERCA I RECONSTRUCCIÓ D'ACCIDENTS DE TRÀNSIT</t>
  </si>
  <si>
    <t>TMVI010PO</t>
  </si>
  <si>
    <t>QUALIFICACIÓ INICIAL DE CONDUCTORS PER Al TRANSPORT DE *MERCANCIAS (CPA)</t>
  </si>
  <si>
    <t>TMVI011PO</t>
  </si>
  <si>
    <t>CONDUCCIÓ DE REMOLCS I SEMIREMOLCS</t>
  </si>
  <si>
    <t>TMVI012PO</t>
  </si>
  <si>
    <t>CONDUCCIÓ ECOEFICIENT PER A CONDUCTORS FUNERARIS</t>
  </si>
  <si>
    <t>TMVI013PO</t>
  </si>
  <si>
    <t>CONDUCCIÓ EFICIENT</t>
  </si>
  <si>
    <t>TMVI014PO</t>
  </si>
  <si>
    <t>CONDUCCIÓ EN SITUACIONS D'EMERGÈNCIA</t>
  </si>
  <si>
    <t>TMVI015PO</t>
  </si>
  <si>
    <t>CONDUCCIÓ PREVENTIVA</t>
  </si>
  <si>
    <t>TMVI016PO</t>
  </si>
  <si>
    <t>CONDUCCIÓ RACIONAL, ECONÒMICA I SEGURA DE VEHICLES DE TRANSPORT DE MERCADERIES PER CARRETERA</t>
  </si>
  <si>
    <t>TMVI017PO</t>
  </si>
  <si>
    <t>FONAMENT DE LA CONDUCCIÓ SEGURA</t>
  </si>
  <si>
    <t>TMVI018PO</t>
  </si>
  <si>
    <t>PREVENCIÓ D'ACCIDENTS EN LA CONDUCCIÓ</t>
  </si>
  <si>
    <t>TMVI019PO</t>
  </si>
  <si>
    <t>CONDUCCIÓ VEHICLES LLEUGERS PER CARRETERA</t>
  </si>
  <si>
    <t>TMVI02</t>
  </si>
  <si>
    <t>FORMACIÓ ESPECÍFICA PER A CONDUCTORS PROFESSIONALS: MOBILITZACIONS DE CÀRREGUES I IDIOMES</t>
  </si>
  <si>
    <t>TMVI020PO</t>
  </si>
  <si>
    <t>CONDUCCIÓ VEHICLES PESANTS PER CARRETERA</t>
  </si>
  <si>
    <t>TMVI021PO</t>
  </si>
  <si>
    <t>CONSELLER DE SEGURETAT EN EL TRANSPORT DE MERCADERIES PERILLOSES</t>
  </si>
  <si>
    <t>TMVI024PO</t>
  </si>
  <si>
    <t>ESPECIALISTA *CAP PER A PROFESSORS D'AUTOESCOLES EN CONDUCCIÓ RACIONAL</t>
  </si>
  <si>
    <t>TMVI026PO</t>
  </si>
  <si>
    <t>*FORMACION CONTÍNUA OBLIGATÒRIA PER A CONDUCTORS_*CAP (CERTIFICAT D'APTITUD PROFESSIONAL)</t>
  </si>
  <si>
    <t>TMVI027PO</t>
  </si>
  <si>
    <t>FORMACIÓ OBTENCIÓ DEL CERTIFICAT D'ESPECIALISTA *CAP EN LOGÍSTICA I TRANSPORTS PER CARRETERA</t>
  </si>
  <si>
    <t>TMVI028PO</t>
  </si>
  <si>
    <t>FORMADOR PER A FORMADORS D'AUTOESCOLES DE MERCADERIES PERILLOSES</t>
  </si>
  <si>
    <t>TMVI029PO</t>
  </si>
  <si>
    <t>INSPECCIÓ I RÈGIM SANCIONADOR EN EL TRANSPORT PER CARRETERA</t>
  </si>
  <si>
    <t>TMVI03</t>
  </si>
  <si>
    <t>FORMACIÓ INTEGRAL PER A CONDUCTORS PROFESSIONALS DE MERCADERIES PER CARRETERA</t>
  </si>
  <si>
    <t>TMVI030PO</t>
  </si>
  <si>
    <t>OBTENCIÓ DEL CERTIFICAT D'ESPECIALISTA *CAP EN ACTUACIONS D'EMERGÈNCIA EN CARRETERA</t>
  </si>
  <si>
    <t>TMVI031PO</t>
  </si>
  <si>
    <t>ESPECIALISTA *CAP EN TRANSPORT DE MATÈRIES PERILLOSES</t>
  </si>
  <si>
    <t>TMVI032PO</t>
  </si>
  <si>
    <t>CERTIFICAT DE FORMACIÓ *CAP EN HABILITATS DOCENTS</t>
  </si>
  <si>
    <t>TMVI033PO</t>
  </si>
  <si>
    <t>TACÒGRAF DIGITAL</t>
  </si>
  <si>
    <t>TMVI034PO</t>
  </si>
  <si>
    <t>*TECNICAS DE *CONDUCCION EN SEGURETAT PRIVADA</t>
  </si>
  <si>
    <t>TMVI036PO</t>
  </si>
  <si>
    <t>TRANSPORT DE MERCADERIES PER CARRETERA EN CONTENIDOR</t>
  </si>
  <si>
    <t>TMVI037PO</t>
  </si>
  <si>
    <t>TRANSPORT DE VIATGERS AMB CARACTERÍSTIQUES ESPECIALS</t>
  </si>
  <si>
    <t>TMVI038PO</t>
  </si>
  <si>
    <t>TRANSPORT DE VIATGERS: DOCUMENTACIÓ</t>
  </si>
  <si>
    <t>TMVI039PO</t>
  </si>
  <si>
    <t>ÚS I MANEIG DEL GPS</t>
  </si>
  <si>
    <t>TMVI04</t>
  </si>
  <si>
    <t>MESURES DE REACTIVACIÓ I RENOVACIÓ DEL SECTOR DEL TRANSPORT</t>
  </si>
  <si>
    <t>TMVI040PO</t>
  </si>
  <si>
    <t>PREVENCIÓ DE RISCOS LABORALS EN LA CONDUCCIÓ</t>
  </si>
  <si>
    <t>TMVI041PO</t>
  </si>
  <si>
    <t>PREVENCIÓ DE RISCOS VIARIS. SEGURETAT VIÀRIA</t>
  </si>
  <si>
    <t>TMVI042PO</t>
  </si>
  <si>
    <t>RENOVACIÓ DEL *ADR BÀSIC COMÚ I ESPECIALITAT CISTERNES</t>
  </si>
  <si>
    <t>TMVI043PO</t>
  </si>
  <si>
    <t>OBTENCIÓ DEL *ADR BÀSIC COMÚ I ESPECIALITAT CISTERNES</t>
  </si>
  <si>
    <t>TMVI044PO</t>
  </si>
  <si>
    <t>AVANÇOS TECNOLÒGICS APLICATS A GRUES MÒBILS AUTOPROPULSADES</t>
  </si>
  <si>
    <t>TMVI045PO</t>
  </si>
  <si>
    <t>CERTIFICAT D'APTITUD PROFESSIONAL *CAP-PROMOCIÓ MERCADERIES</t>
  </si>
  <si>
    <t>TMVI046PO</t>
  </si>
  <si>
    <t>CERTIFICAT D'APTITUD PROFESSIONAL *CAP-PROMOCIÓ VIATGERS</t>
  </si>
  <si>
    <t>TMVI047PO</t>
  </si>
  <si>
    <t>OPERACIONS AMB CAMIÓ PLOMA</t>
  </si>
  <si>
    <t>TMVI048PO</t>
  </si>
  <si>
    <t>OPERACIONS AMB PLATAFORMES ELEVADORES *MOVILES DE PERSONAL (*PEMP). *CATEGORIA 3A</t>
  </si>
  <si>
    <t>TMVI049PO</t>
  </si>
  <si>
    <t>OPERACIONS AMB PLATAFORMES ELEVADORES *MOVILES DE PERSONAL (*PEMP). *CATEGORIA 3B</t>
  </si>
  <si>
    <t>TMVI05</t>
  </si>
  <si>
    <t>ADEQUACIÓ DELS PROCESSOS DE TREBALL EN TRANSPORT DESPRÉS DE LA CRISI SANITÀRIA COVID19</t>
  </si>
  <si>
    <t>TMVI050PO</t>
  </si>
  <si>
    <t>OPERADOR DE PLATAFORMES ELEVADORES PER A TREBALLADORS DEL SECTOR DE SEGURETAT PRIVADA</t>
  </si>
  <si>
    <t>TMVI051PO</t>
  </si>
  <si>
    <t>ESTIBA I SUBJECCIÓ DE LES MERCADERIES</t>
  </si>
  <si>
    <t>TMVI052PO</t>
  </si>
  <si>
    <t>SUBJECCIÓ DE LES MERCADERIES</t>
  </si>
  <si>
    <t>TMVI053PO</t>
  </si>
  <si>
    <t>FORMACIÓ INTEGRAL PER A CONDUCTORS PROFESSIONALS DE MERCADERIES PER CARRETERA.</t>
  </si>
  <si>
    <t>TMVI054PO</t>
  </si>
  <si>
    <t>FORMACIÓ ESPECÍFICA PER A CONDUCTORS PROFESSIONALS DE MERCADERIES PER CARRETERA.</t>
  </si>
  <si>
    <t>TMVI055PO</t>
  </si>
  <si>
    <t>*ADR. TRANSPORT DE MERCADERIES PERILLOSES (BÀSIC) - RENOVACIÓ</t>
  </si>
  <si>
    <t>TMVI056PO</t>
  </si>
  <si>
    <t>*ADR. TRANSPORT EN CISTERNES, CONTENIDORS CISTERNA O VEHICLES BATERIA - RENOVACIÓ</t>
  </si>
  <si>
    <t>TMVI057PO</t>
  </si>
  <si>
    <t>*ADR_TRANSPORT MATÈRIES RADIOACTIVES (CLASSE 7) - RENOVACIÓ</t>
  </si>
  <si>
    <t>TMVI058PO</t>
  </si>
  <si>
    <t>*ADR. TRANSPORT DE MATÈRIES I OBJECTES EXPLOSIUS (CLASSE 1) RENOVACIÓ</t>
  </si>
  <si>
    <t>TMVI059PO</t>
  </si>
  <si>
    <t>*ADR. TRANSPORT DE MERCADERIES PERILLOSES (BÀSIC I CISTERNES) - RENOVACIÓ</t>
  </si>
  <si>
    <t>TMVI06</t>
  </si>
  <si>
    <t>MOBILITAT INTEL·LIGENT PER A UN FUTUR POST- COVID19</t>
  </si>
  <si>
    <t>TMVI060PO</t>
  </si>
  <si>
    <t>*ADR. TRANSPORT DE MERCADERIES PERILLOSES (BÀSIC I CISTERNES) - OBTENCIÓ</t>
  </si>
  <si>
    <t>TMVI061PO</t>
  </si>
  <si>
    <t>TÈCNIQUES I NORMATIVA D'ESTIBA I SUBJECCIÓ DE CÀRREGUES EN CAMIÓ DE PREFABRICATS</t>
  </si>
  <si>
    <t>TMVI062PO</t>
  </si>
  <si>
    <t>ATENCIÓ I INFORMACIÓ Als VIATGERS DEL *AUTOBUS O AUTOCAR</t>
  </si>
  <si>
    <t>TMVI063PO</t>
  </si>
  <si>
    <t>CONTRACTE DE TRANSPORT DE VIATGERS PER CARRETERA</t>
  </si>
  <si>
    <t>TMVI064PO</t>
  </si>
  <si>
    <t>EFECTES I CONSEQÜÈNCIES DEL CONSUM DE DROGUES I ALCOHOL EN LA CONDUCCIÓ.</t>
  </si>
  <si>
    <t>TMVI065PO</t>
  </si>
  <si>
    <t>PROTOCOL D'ACTUACIÓ PER A CONDUCTORS DAVANT UN ACCIDENT DE TRÀNSIT.</t>
  </si>
  <si>
    <t>TMVI066PO</t>
  </si>
  <si>
    <t>TECNOLOGIES ASSOCIADES Al TRANSPORT DE VIATGERS</t>
  </si>
  <si>
    <t>TMVI067PO</t>
  </si>
  <si>
    <t>ESTIBA I CÀRREGA DE CAMIONS EN OPERACIONS DE RECUPERACIÓ</t>
  </si>
  <si>
    <t>TMVI068PO</t>
  </si>
  <si>
    <t>*CONDUCCION URBANA. ELS SEUS RISCOS.</t>
  </si>
  <si>
    <t>TMVI069PO</t>
  </si>
  <si>
    <t>PROCEDIMENTS GENERALS SOBRE SEGURETAT VIÀRIA</t>
  </si>
  <si>
    <t>TMVI07</t>
  </si>
  <si>
    <t>QUALITAT, PROTECCIÓ I SEGURETAT DELS SERVEIS</t>
  </si>
  <si>
    <t>TMVI070PO</t>
  </si>
  <si>
    <t>CONDUCCIÓ ECONÒMICA I ECOLÒGICA</t>
  </si>
  <si>
    <t>TMVI071PO</t>
  </si>
  <si>
    <t>OPERACIONS AMB PLATAFORMES ELEVADORES *MOVILES DE PERSONAL (*PEMP). *CATEGORIAS 1A I 1B</t>
  </si>
  <si>
    <t>TMVI072PO</t>
  </si>
  <si>
    <t>OPERACIONS AMB PLATAFORMES ELEVADORES *MOVILES DE PERSONAL (*PEMP). *CATEGORIA 1A</t>
  </si>
  <si>
    <t>TMVI073PO</t>
  </si>
  <si>
    <t>OPERACIONS AMB PLATAFORMES ELEVADORES *MOVILES DE PERSONAL (*PEMP). *CATEGORIA 1B</t>
  </si>
  <si>
    <t>TMVI074PO</t>
  </si>
  <si>
    <t>OPERACIONS AMB PLATAFORMES ELEVADORES *MOVILES DE PERSONAL (*PEMP). *CATEGORIAS 3A I 3B</t>
  </si>
  <si>
    <t>TMVI08</t>
  </si>
  <si>
    <t>RECEPCIÓ I PAUTES DE COMPORTAMENT AMB EL CLIENT</t>
  </si>
  <si>
    <t>TMVI09</t>
  </si>
  <si>
    <t>TÈCNIQUES DE CONDUCCIÓ EFICIENT</t>
  </si>
  <si>
    <t>TMVI10</t>
  </si>
  <si>
    <t>CONDUCCIÓ AMB COTXE HÍBRID I ELÈCTRIC</t>
  </si>
  <si>
    <t>TMVI11</t>
  </si>
  <si>
    <t>PREVENCIÓ DE RISCOS LABORALS *IN ITINERI I EN MISSIÓ</t>
  </si>
  <si>
    <t>TMVI12</t>
  </si>
  <si>
    <t>SISTEMA D'AJUDA A la CONDUCCIÓ - *ADAS</t>
  </si>
  <si>
    <t>TMVI13</t>
  </si>
  <si>
    <t>CONDUCCIÓ PER A REPARTIMENT AMB MOTOCICLETA I CICLOMOTOR</t>
  </si>
  <si>
    <t>TMVI14</t>
  </si>
  <si>
    <t>TÈCNIQUES DE CONDUCCIÓ, SEGURETAT I RESCAT PER A VEHICLES 4X4</t>
  </si>
  <si>
    <t>TMVI15</t>
  </si>
  <si>
    <t>ÚS I MANEIG DEL *TACOGRAFO DIGITAL INTEL·LIGENT</t>
  </si>
  <si>
    <t>TMVI16</t>
  </si>
  <si>
    <t>MANEIG I CONDUCCIÓ DEL VEHICLE CONNECTAT I LA TELEMÀTICA EN EL TRANSPORT</t>
  </si>
  <si>
    <t>TMVI17</t>
  </si>
  <si>
    <t>CONDUCCIÓ DE VEHICLES DE TRANSPORT PROFESSIONAL ELÈCTRICS I HÍBRIDS</t>
  </si>
  <si>
    <t>TMVI18</t>
  </si>
  <si>
    <t>CONDUCCIÓ DE VEHICLES DE TRANSPORT PROFESSIONAL AMB NOVES MOTORITZACIONS</t>
  </si>
  <si>
    <t>TMVI19</t>
  </si>
  <si>
    <t>TRANSPORT DE *MERCANCIAS PERILLOSES PER VIA *AEREA (*CAT 12)</t>
  </si>
  <si>
    <t>TMVI20</t>
  </si>
  <si>
    <t>QUALIFICACIÓ INICIAL ACCELERADA DE CONDUCTORS PER Al TRANSPORT DE MERCADERIES (*CAP)</t>
  </si>
  <si>
    <t>TMVI21</t>
  </si>
  <si>
    <t>QUALIFICACIÓ INICIAL ORDINÀRIA DE CONDUCTORS PER Al TRANSPORT DE MERCADERIES (*CAP)</t>
  </si>
  <si>
    <t>TMVI22</t>
  </si>
  <si>
    <t>QUALIFICACIÓ INICIAL ACCELERADA DE CONDUCTORS PER Al TRANSPORT DE VIATGERS (*CAP)</t>
  </si>
  <si>
    <t>TMVI23</t>
  </si>
  <si>
    <t>QUALIFICACIÓ INICIAL ORDINÀRIA DE CONDUCTORS PER Al TRANSPORT DE VIATGERS (*CAP)</t>
  </si>
  <si>
    <t>TMVI24</t>
  </si>
  <si>
    <t>MERCADERIES PERILLOSES, FORMACIÓ BÀSICA COMUNA (*FORMACION COMPLEMENTÀRIA *CAP MERCADERIES)</t>
  </si>
  <si>
    <t>TMVI25</t>
  </si>
  <si>
    <t>MERCADERIES PERILLOSES, TRANSPORT EN CISTERNA I CONTENIDORS CISTERNA (*FORMACION COMPLEMENTÀRIA</t>
  </si>
  <si>
    <t>TMVI26</t>
  </si>
  <si>
    <t>MERCADERIES PERILLOSES, TRANSPORT DE MATÈRIES I OBJECTES EXPLOSIUS (*FORMACION COMPLEMENTÀRIA *CAP</t>
  </si>
  <si>
    <t>TMVI27</t>
  </si>
  <si>
    <t>MERCADERIES PERILLOSES, TRANSPORT DE MATÈRIES I OBJECTES RADIOACTIUS (*FORMACION COMPLEMENTÀRIA CA</t>
  </si>
  <si>
    <t>TMVI28</t>
  </si>
  <si>
    <t>FORMACIÓ EN MATÈRIA DE PROTECCIÓ DELS ANIMALS DURANT EL SEU TRANSPORT (*FORMACION COMPLEMENTAR</t>
  </si>
  <si>
    <t>TMVI29</t>
  </si>
  <si>
    <t>FORMACIÓ SOBRE SENSIBILITZACIÓ I EDUCACIÓ VIÀRIA (*FORMACION COMPLEMENTÀRIA *CAP MERCADERIES I *VIAJ</t>
  </si>
  <si>
    <t>TMVI30</t>
  </si>
  <si>
    <t>FORMACIÓ EN MATÈRIA SUBJECCIÓ DE CÀRREGUES (*FORMACION COMPLEMENTÀRIA *CAP MERCADERIES)</t>
  </si>
  <si>
    <t>TMVI31</t>
  </si>
  <si>
    <t>FORMACIÓ SOBRE TACÒGRAF DIGITAL (*FORMACION COMPLEMENTÀRIA *CAP MERCADERIES I VIATGERS)</t>
  </si>
  <si>
    <t>TMVI32</t>
  </si>
  <si>
    <t>FORMACIÓ SOBRE TRANSPORT DE MERCADERIES SOTA TEMPERATURA DIRIGIDA (*FORMACION COMPLEMENTÀRIA *CAP</t>
  </si>
  <si>
    <t>TMVI33</t>
  </si>
  <si>
    <t>ATENCIÓ Al CLIENT DE TRANSPORT DE VIATGERS (*FORMACION COMPLEMENTÀRIA *CAP VIATGERS)</t>
  </si>
  <si>
    <t>TMVI34</t>
  </si>
  <si>
    <t>ATENCIÓ I INFORMACIÓ Als VIATGERS DE L'AUTOBÚS (*FORMACION COMPLEMENTÀRIA *CAP VIATGERS)</t>
  </si>
  <si>
    <t>TMVI35</t>
  </si>
  <si>
    <t>PRIMERS AUXILIS (*FORMACION COMPLEMENTÀRIA *CAP VIATGERS)</t>
  </si>
  <si>
    <t>TMVI36</t>
  </si>
  <si>
    <t>PROTOCOL D'ACTUACIÓ PER A CONDUCTORS DAVANT UN ACCIDENT (*FORMACION COMPLEMENTÀRIA *CAP VIATGERS</t>
  </si>
  <si>
    <t>TMVI37</t>
  </si>
  <si>
    <t>SENSIBILITZACIÓ SOBRE ELS DRETS DELS VIATGERS AMB DISCAPACITAT (*FORMACION COMPLEMENTÀRIA CA</t>
  </si>
  <si>
    <t>TMVI38</t>
  </si>
  <si>
    <t>PROGRAMA DE QUALIFICACIÓ INICIAL ORDINÀRIA DE CONDUCTORS AMB *MMPP (MERCADERIES)</t>
  </si>
  <si>
    <t>TMVI39</t>
  </si>
  <si>
    <t>PROGRAMA DE QUALIFICACIÓ INICIAL ACCELERADA DE CONDUCTORS AMB *MMPP (MERCADERIES)</t>
  </si>
  <si>
    <t>TMVI40</t>
  </si>
  <si>
    <t>TRANSPORT ESCOLAR I DE MENORS (FORMACIÓ COMPLEMENTÀRIA *CAP VIATGERS)</t>
  </si>
  <si>
    <t>TMVI41</t>
  </si>
  <si>
    <t>FORMACIÓ CONTÍNUA DE CONDUCTORS PART COMUNA (*CAP)</t>
  </si>
  <si>
    <t>TMVI42</t>
  </si>
  <si>
    <t>TMVI43</t>
  </si>
  <si>
    <t>MERCADERIES PERILLOSES, TRANSPORT DE MATÈRIES I OBJECTES RADIOACTIUS (*FORMACION COMPLEMENTÀRIA DE</t>
  </si>
  <si>
    <t>TMVI44</t>
  </si>
  <si>
    <t>TMVI45</t>
  </si>
  <si>
    <t>FORMACIÓ EN MATÈRIA D'ESTIBA I SUBJECCIÓ DE CÀRREGUES (*FORMACION COMPLEMENTÀRIA DE LA FORMACIÓ *CO</t>
  </si>
  <si>
    <t>TMVI46</t>
  </si>
  <si>
    <t>FORMACIÓ SOBRE SENSIBILITZACIÓ I EDUCACIÓ VIÀRIA (*FORMACION COMPLEMENTÀRIA DE LA FORMACIÓ *CONTI</t>
  </si>
  <si>
    <t>TMVI47</t>
  </si>
  <si>
    <t>FORMACIÓ SOBRE TRANSPORT DE MERCADERIES SOTA TEMPERATURA DIRIGIDA (*FORMACION COMPLEMENTÀRIA DE</t>
  </si>
  <si>
    <t>TMVI48</t>
  </si>
  <si>
    <t>MERCADERIES PERILLOSES, FORMACIÓ BÀSICA COMUNA (*FORMACION COMPLEMENTÀRIA DE LA FORMACIÓ CONTÍNUA</t>
  </si>
  <si>
    <t>TMVI49</t>
  </si>
  <si>
    <t>MERCADERIES PERILLOSES, TRANSPORT DE MATÈRIA I OBJECTES EXPLOSIUS (*FORMACION COMPLEMENTÀRIA DE</t>
  </si>
  <si>
    <t>TMVI50</t>
  </si>
  <si>
    <t>L CONDUCCIÓ RACIONAL, ANTICIPACIÓ I AVALUACIÓ DELS RISCOS (*FORMACION COMPLEMENTÀRIA DE LA *FO</t>
  </si>
  <si>
    <t>TMVI51</t>
  </si>
  <si>
    <t>ATENCIÓ I INFORMACIÓ Als VIATGERS DE L'AUTOBÚS (*FORMACION COMPLEMENTÀRIA DE LA FORMACIÓ *CONT</t>
  </si>
  <si>
    <t>TMVI52</t>
  </si>
  <si>
    <t>SENSIBILITZACIÓ SOBRE ELS DRETS DELS VIATGERS AMB DISCAPACITAT (*FORMACION COMPLEMENTÀRIA DE</t>
  </si>
  <si>
    <t>TMVI53</t>
  </si>
  <si>
    <t>PROGRAMA DE QUALIFICACIÓ INICIAL ORDINÀRIA DE CONDUCTORS AMB SENSIBILITZACIÓ I EDUCACIÓ VIÀRIA,</t>
  </si>
  <si>
    <t>TMVI54</t>
  </si>
  <si>
    <t>PROGRAMA DE QUALIFICACIÓ INICIAL ACCELERADA DE CONDUCTORS AMB SENSIBILITZACIÓ I EDUCACIÓ VIÀRIA,</t>
  </si>
  <si>
    <t>TMVI55</t>
  </si>
  <si>
    <t>PROTOCOL D'ACTUACIÓ PER A CONDUCTORS DAVANT UN ACCIDENT (*FORMACION COMPLEMENTÀRIA DE LA *FORMAC</t>
  </si>
  <si>
    <t>TMVI56</t>
  </si>
  <si>
    <t>ATENCIÓ Al CLIENT DE TRANSPORT DE VIATGERS (*FORMACION COMPLEMENTÀRIA DE LA FORMACIÓ CONTÍNUA</t>
  </si>
  <si>
    <t>TMVI57</t>
  </si>
  <si>
    <t>PROGRAMA DE FORMACIÓ CONTÍNUA *CAP PER A CONDUCTORS AMB SENSIBILITZACIÓ I EDUCACIÓ VIÀRIA (COMPREN</t>
  </si>
  <si>
    <t>TMVI58</t>
  </si>
  <si>
    <t>PROGRAMA DE QUALIFICACIÓ INICIAL ACCELERADA AMB SENSIBILITZACIÓ I EDUCACIÓ VIÀRIA, TACÒGRAF *DIGI</t>
  </si>
  <si>
    <t>TMVI59</t>
  </si>
  <si>
    <t>PROGRAMA DE *FORMACION CONTÍNUA *CAP PER A CONDUCTORS AMB TRANSPORT D'ANIMALS I ESTIBA (*MERCANC</t>
  </si>
  <si>
    <t>TMVI60</t>
  </si>
  <si>
    <t>PROGRAMA DE *FORMACION CONTÍNUA *CAP PER A CONDUCTORS AMB CONDUCCIÓ RACIONAL I ESTIBA (MERCADERIES</t>
  </si>
  <si>
    <t>TMVI61</t>
  </si>
  <si>
    <t>PROGRAMA DE FORMACIÓ CONTÍNUA CPA PER A CONDUCTORS AMB CONDUCCIÓ RACIONAL I TEMPERATURA *DIRIGI</t>
  </si>
  <si>
    <t>TMVI62</t>
  </si>
  <si>
    <t>PROGRAMA DE FORMACIÓ CONTÍNUA *CAP PER A CONDUCTORS AMB RENOVACIÓ DE CISTERNES I CONDUCCIÓ RAC</t>
  </si>
  <si>
    <t>TMVI63</t>
  </si>
  <si>
    <t>PROGRAMA DE FORMACIÓ CONTÍNUA *CAP PER A CONDUCTORS AMB RENOVACIÓ DE *MMPP BÀSIC (MERCADERIES)</t>
  </si>
  <si>
    <t>TMVI64</t>
  </si>
  <si>
    <t>FORMACIÓ PER A l'ACCÉS A les PROVES DEL PERMÍS DE CONDUCCIÓ CLASSE D</t>
  </si>
  <si>
    <t>TMVL001PO</t>
  </si>
  <si>
    <t>XAPA I PINTURA: TRACTAMENT I REPARACIÓ</t>
  </si>
  <si>
    <t>TMVL002PO</t>
  </si>
  <si>
    <t>PINTURA A l'AIGUA ÚLTIMA *GENERACION</t>
  </si>
  <si>
    <t>TMVL003PO</t>
  </si>
  <si>
    <t>TRACTAMENT I REPARACIÓ: PLÀSTICS EN AUTOMOCIÓ</t>
  </si>
  <si>
    <t>TMVL004PO</t>
  </si>
  <si>
    <t>PREVENCIÓ D'AVARIES EN VEHICLES PER Al TRANSPORT DE VIATGERS.</t>
  </si>
  <si>
    <t>TMVL005PO</t>
  </si>
  <si>
    <t>*VFU - VEHICLES FORA D'ÚS</t>
  </si>
  <si>
    <t>TMVL01</t>
  </si>
  <si>
    <t>SOLDADURA *TIG PER A ACER CARBONI</t>
  </si>
  <si>
    <t>TMVL02</t>
  </si>
  <si>
    <t>SOLDADURA *TIG PER A ACER INOXIDABLE</t>
  </si>
  <si>
    <t>TMVL03</t>
  </si>
  <si>
    <t>SOLDADURA *TIG PER A ALUMINI</t>
  </si>
  <si>
    <t>TMVL04</t>
  </si>
  <si>
    <t>SOLDADURA *TIG PER A AUTOMOCIÓ</t>
  </si>
  <si>
    <t>TMVL05</t>
  </si>
  <si>
    <t>METODOLOGIA DE DISSENY DE PECES DE PLÀSTIC I XAPA AMB CATIAV5 PER Al SECTOR DE L'AUTOMOCIÓ</t>
  </si>
  <si>
    <t>TMVL06</t>
  </si>
  <si>
    <t>CONSTRUCCIÓ DE PECES D'AUTOMOCIÓ AMB MATERIALS COMPOSTS D'ÚLTIMA GENERACIÓ</t>
  </si>
  <si>
    <t>TMVL07</t>
  </si>
  <si>
    <t>VALORACIÓ I GESTIÓ DE LA REPARACIÓ I GESTIÓ DE VEHICLES SINISTRATS</t>
  </si>
  <si>
    <t>TMVL08</t>
  </si>
  <si>
    <t>PROCEDIMENTS BÀSICS EN LA REPARACIÓ I PINTURA DE CARROSSERIA DE VEHICLES</t>
  </si>
  <si>
    <t>TMVL09</t>
  </si>
  <si>
    <t>EMBELLIMENT I PERSONALITZACIÓ DE QUADRES DE BICICLETA</t>
  </si>
  <si>
    <t>TMVO001PO</t>
  </si>
  <si>
    <t>ALEMANY PER A TRANSPORT AERI</t>
  </si>
  <si>
    <t>TMVO002PO</t>
  </si>
  <si>
    <t>GESTIÓ I OPERACIONS NODE CÀRREGA AÈRIA</t>
  </si>
  <si>
    <t>TMVO003PO</t>
  </si>
  <si>
    <t>*FRANCES AERONÀUTIC</t>
  </si>
  <si>
    <t>TMVO004PO</t>
  </si>
  <si>
    <t>MANTENIMENT D'AERONAUS</t>
  </si>
  <si>
    <t>TMVO006PO</t>
  </si>
  <si>
    <t>*RPAS APLICATS Al SECTOR AGRÍCOLA I</t>
  </si>
  <si>
    <t>TMVO007PO</t>
  </si>
  <si>
    <t>CERTIFICACIÓ C1 - SEGURETAT AEROPORTUÀRIA</t>
  </si>
  <si>
    <t>TMVO008PO</t>
  </si>
  <si>
    <t>CERTIFICACIÓ C2 - OPERADOR D'EQUIPS D'INSPECCIÓ AEROPORTUARIS</t>
  </si>
  <si>
    <t>TMVO009PO</t>
  </si>
  <si>
    <t>TMVO01</t>
  </si>
  <si>
    <t>CURSOS D'INTRODUCCIÓ A l'AVIACIÓ</t>
  </si>
  <si>
    <t>TMVO010PO</t>
  </si>
  <si>
    <t>CERTIFICACIÓ C3A - SEGURETAT DE LA CÀRREGA I EL CORREU</t>
  </si>
  <si>
    <t>TMVO011PO</t>
  </si>
  <si>
    <t>CERTIFICACIÓ C3B - SEGURETAT DE LA CÀRREGA I EL CORREU</t>
  </si>
  <si>
    <t>TMVO012PO</t>
  </si>
  <si>
    <t>FILMACIÓ I FOTOGRAFIA AÈRIA AMB DRONS (*RPAS)</t>
  </si>
  <si>
    <t>TMVO013PO</t>
  </si>
  <si>
    <t>DRONS TERRESTRES I AERIS; PASTURATGE I PROTECCIÓ DEL BESTIAR. (ESPANTAOCELLS)</t>
  </si>
  <si>
    <t>TMVO02</t>
  </si>
  <si>
    <t>DATA *TRAINING - SECTOR AVIACIÓ</t>
  </si>
  <si>
    <t>TMVO03</t>
  </si>
  <si>
    <t>DRONS. MANEIG, FOTOGRAFIA, MESURAMENTS I AVISOS</t>
  </si>
  <si>
    <t>TMVO04</t>
  </si>
  <si>
    <t>CONCEPTES BÀSICS DE DRET AERONÀUTIC</t>
  </si>
  <si>
    <t>TMVO05</t>
  </si>
  <si>
    <t>EXCEL·LÈNCIA EN L'ATENCIÓ Al CLIENT EN TEMPS DE *COVID I POST *COVID. SECTOR AVIACIÓ</t>
  </si>
  <si>
    <t>TMVO06</t>
  </si>
  <si>
    <t>INTRODUCCIÓ A GESTIÓ D'INGRESSOS DE LA COMPANYIA AÈRIA</t>
  </si>
  <si>
    <t>TMVO07</t>
  </si>
  <si>
    <t>ESTADÍSTICA DE TRANSPORT AERI</t>
  </si>
  <si>
    <t>TMVO08</t>
  </si>
  <si>
    <t>FONAMENTS DE NAVEGACIÓ AÈRIA</t>
  </si>
  <si>
    <t>TMVO09</t>
  </si>
  <si>
    <t>METEOROLOGIA EN TRANSPORT AERI</t>
  </si>
  <si>
    <t>TMVO10</t>
  </si>
  <si>
    <t>OPERACIONS AUXILIARS EN EL MANTENIMENT PESAT D'AERONAUS</t>
  </si>
  <si>
    <t>TMVO11</t>
  </si>
  <si>
    <t>INSPECCIONS TÈCNIQUES AMB DRONS</t>
  </si>
  <si>
    <t>TMVO12</t>
  </si>
  <si>
    <t>FORMACIÓ PER A PILOT PROFESSIONAL DE DRONS (*STS)</t>
  </si>
  <si>
    <t>TMVU01</t>
  </si>
  <si>
    <t>OPERACIONS AUXILIARS EN ESCAR</t>
  </si>
  <si>
    <t>TMVU02</t>
  </si>
  <si>
    <t>RETRACTILAT D'EMBARCACIONS</t>
  </si>
  <si>
    <t>*Formació *per a *Pilot *professional de Dron</t>
  </si>
  <si>
    <t>VICF001PO</t>
  </si>
  <si>
    <t>ANÀLISI AMBIENTAL DEL PRODUCTE CERÀMIC, ESTRATÈGIES DE MILLORA I EXPLOTACIÓ COMERCIAL</t>
  </si>
  <si>
    <t>VICF002PO</t>
  </si>
  <si>
    <t>ARTESANIA AMB CERÀMICA I FUSTA</t>
  </si>
  <si>
    <t>VICF003PO</t>
  </si>
  <si>
    <t>DESENVOLUPAMENT I CONTROL DE FABRICACIÓ DE RAJOLES CERÀMIQUES</t>
  </si>
  <si>
    <t>VICF004PO</t>
  </si>
  <si>
    <t>SISTEMA D'IMPRESSIÓ *INKJET CERÀMICA</t>
  </si>
  <si>
    <t>VICF005PO</t>
  </si>
  <si>
    <t>CONTROL DE MATÈRIES PRIMERES PER A CERÀMICA</t>
  </si>
  <si>
    <t>VICF006PO</t>
  </si>
  <si>
    <t>DECORACIÓ DE CERÀMICA PLANA. MURALS</t>
  </si>
  <si>
    <t>VICF007PO</t>
  </si>
  <si>
    <t>*ENGOBES CERÀMICS</t>
  </si>
  <si>
    <t>VICF008PO</t>
  </si>
  <si>
    <t>FUSIÓ DE FREGIDES CERÀMIQUES</t>
  </si>
  <si>
    <t>VICF009PO</t>
  </si>
  <si>
    <t>GESTIÓ DEL COLOR EN INJECCIÓ DE TINTES EN LA PRODUCCIÓ CERÀMICA</t>
  </si>
  <si>
    <t>VICF01</t>
  </si>
  <si>
    <t>RETOLACIÓ EN MURALS I PECES DE VOLUM EN CERÀMICA</t>
  </si>
  <si>
    <t>VICF010PO</t>
  </si>
  <si>
    <t>FORNS CERÀMICS</t>
  </si>
  <si>
    <t>VICF011PO</t>
  </si>
  <si>
    <t>MODELATGE MANUAL DE CERÀMICA</t>
  </si>
  <si>
    <t>VICF014PO</t>
  </si>
  <si>
    <t>REALITZACIÓ D'ESBOSSOS DIGITALS PER A MURALS CERÀMICS</t>
  </si>
  <si>
    <t>VICF015PO</t>
  </si>
  <si>
    <t>RECUPERACIÓ TÈCNIQUES CERÀMICA TRADICIONAL: *SOCARRAT, CORDA SECA, *TUBAT</t>
  </si>
  <si>
    <t>VICF016PO</t>
  </si>
  <si>
    <t>TÈCNICA AVANÇADA DE PINTURA CERÀMICA TRADICIONAL. DECORACIÓ SOBRE VERNÍS</t>
  </si>
  <si>
    <t>VICF017PO</t>
  </si>
  <si>
    <t>TÈCNIQUES DE SERIGRAFIA SOBRE MATERIAL CERÀMIC</t>
  </si>
  <si>
    <t>VICF018PO</t>
  </si>
  <si>
    <t>PECES DE VOLUM EN GRES CERÀMIC AMB LA TÈCNICA DE BICOCCIÓ</t>
  </si>
  <si>
    <t>VICF019PO</t>
  </si>
  <si>
    <t>PECES PLANAS EN GRES CERÀMIC AMB LA TÈCNICA DE MONOCOCCIÓ</t>
  </si>
  <si>
    <t>VICF02</t>
  </si>
  <si>
    <t>DISSENY DE CERÀMICA APLICADA A la *GASRONOMÍA</t>
  </si>
  <si>
    <t>VICF021PO</t>
  </si>
  <si>
    <t>ELABORACIÓ DE PECES CERÀMIQUES MITJANÇANT EL TORN DE TERRISSAIRE</t>
  </si>
  <si>
    <t>VICF023PO</t>
  </si>
  <si>
    <t>PREVENCIÓ DE RISCOS LABORALS DERIVATS DE TREBALL AMB *SILICE</t>
  </si>
  <si>
    <t>VICF024PO</t>
  </si>
  <si>
    <t>DESENVOLUPAMENT DIGITAL DELS PROCESSOS *CERAMICOS</t>
  </si>
  <si>
    <t>VICF025PO</t>
  </si>
  <si>
    <t>TÈCNIC EN MATERIALS REFRACTARIS I CERÀMICS</t>
  </si>
  <si>
    <t>VICI001PO</t>
  </si>
  <si>
    <t>CONEIXEMENT DEL SECTOR CERÀMIC PER A ARQUITECTES</t>
  </si>
  <si>
    <t>VICI002PO</t>
  </si>
  <si>
    <t>DISSENY DELS MATERIALS REFRACTARIS</t>
  </si>
  <si>
    <t>VICI003PO</t>
  </si>
  <si>
    <t>INTRODUCCIÓ A la GESTIÓ DEL PRODUCTE CERÀMIC</t>
  </si>
  <si>
    <t>VICI004PO</t>
  </si>
  <si>
    <t>SEGREGACIÓ DE RESIDUS EN EL PROCÉS DE FABRICACIÓ DE CIMENT</t>
  </si>
  <si>
    <t>VICI005PO</t>
  </si>
  <si>
    <t>VIDRE I ACÚSTICA</t>
  </si>
  <si>
    <t>VICI006PO</t>
  </si>
  <si>
    <t>VIDRE I EFICIÈNCIA ENERGÈTICA</t>
  </si>
  <si>
    <t>VICI007PO</t>
  </si>
  <si>
    <t>VIDRE I SEGURETAT</t>
  </si>
  <si>
    <t>VICI008PO</t>
  </si>
  <si>
    <t>MARCATGE CE DEL RÈTOL LLUMINÓS</t>
  </si>
  <si>
    <t>VICI009PO</t>
  </si>
  <si>
    <t>GESTIÓ MEDIAMBIENTAL EN EL SECTOR DEL VIDRE I LA CERÀMICA</t>
  </si>
  <si>
    <t>DESENVOLUPAMENT DIGITAL DELS PROCESSOS DE LA INDÚSTRIA DE MANUFACTURA DE VIDRE PLA</t>
  </si>
  <si>
    <t>VICI011PO</t>
  </si>
  <si>
    <t>NOVA ERA DIGITAL EN MÀQUINES DE TRANSFORMACIÓ DE VIDRE.</t>
  </si>
  <si>
    <t>FCOA07</t>
  </si>
  <si>
    <t>FCOE001PO</t>
  </si>
  <si>
    <t>FCOE002PO</t>
  </si>
  <si>
    <t>FCOE003PO</t>
  </si>
  <si>
    <t>FCOE004PO</t>
  </si>
  <si>
    <t>FCOE005PO</t>
  </si>
  <si>
    <t>FCOE006PO</t>
  </si>
  <si>
    <t>FCOE007PO</t>
  </si>
  <si>
    <t>FCOE009PO</t>
  </si>
  <si>
    <t>FCOE01</t>
  </si>
  <si>
    <t>FCOE010PO</t>
  </si>
  <si>
    <t>FCOE011PO</t>
  </si>
  <si>
    <t>FCOE012PO</t>
  </si>
  <si>
    <t>FCOE02</t>
  </si>
  <si>
    <t>FCOE03</t>
  </si>
  <si>
    <t>FCOE04</t>
  </si>
  <si>
    <t>FCOE05</t>
  </si>
  <si>
    <t>FCOE08</t>
  </si>
  <si>
    <t>FCOE09</t>
  </si>
  <si>
    <t>FCOE10</t>
  </si>
  <si>
    <t>FCOE11</t>
  </si>
  <si>
    <t>FCOI001PO</t>
  </si>
  <si>
    <t>FCOI01</t>
  </si>
  <si>
    <t>FCOI02</t>
  </si>
  <si>
    <t>FCOI03</t>
  </si>
  <si>
    <t>FCOI04</t>
  </si>
  <si>
    <t>FCOI05</t>
  </si>
  <si>
    <t>FCOI06</t>
  </si>
  <si>
    <t>FCOI07</t>
  </si>
  <si>
    <t>FCOI08</t>
  </si>
  <si>
    <t>FCOI09</t>
  </si>
  <si>
    <t>FCOI10</t>
  </si>
  <si>
    <t>FCOI11</t>
  </si>
  <si>
    <t>FCOI12</t>
  </si>
  <si>
    <t>FCOI13</t>
  </si>
  <si>
    <t>FCOI14</t>
  </si>
  <si>
    <t>FCOI15</t>
  </si>
  <si>
    <t>FCOI16</t>
  </si>
  <si>
    <t>FCOI17</t>
  </si>
  <si>
    <t>FCOI18</t>
  </si>
  <si>
    <t>FCOI19</t>
  </si>
  <si>
    <t>FCOI20</t>
  </si>
  <si>
    <t>FCOI21</t>
  </si>
  <si>
    <t>FCOI22</t>
  </si>
  <si>
    <t>FCOI23</t>
  </si>
  <si>
    <t>FCOI24</t>
  </si>
  <si>
    <t>FCOI25</t>
  </si>
  <si>
    <t>FCOI26</t>
  </si>
  <si>
    <t>FCOI27</t>
  </si>
  <si>
    <t>FCOI28</t>
  </si>
  <si>
    <t>FCOI29</t>
  </si>
  <si>
    <t>FCOI30</t>
  </si>
  <si>
    <t>FCOI31</t>
  </si>
  <si>
    <t>FCOL002PO</t>
  </si>
  <si>
    <t>FCOM01</t>
  </si>
  <si>
    <t>FCOM02</t>
  </si>
  <si>
    <t>FCOO001PO</t>
  </si>
  <si>
    <t>FCOO002PO</t>
  </si>
  <si>
    <t>FCOO004PO</t>
  </si>
  <si>
    <t>FCOO01</t>
  </si>
  <si>
    <t>FCOO02</t>
  </si>
  <si>
    <t>FCOO03</t>
  </si>
  <si>
    <t>FCOO04</t>
  </si>
  <si>
    <t>FCOO05</t>
  </si>
  <si>
    <t>FCOO06</t>
  </si>
  <si>
    <t>FCOO07</t>
  </si>
  <si>
    <t>FCOO08</t>
  </si>
  <si>
    <t>FCOO09</t>
  </si>
  <si>
    <t>FCOO10</t>
  </si>
  <si>
    <t>FCOO11</t>
  </si>
  <si>
    <t>FCOO12</t>
  </si>
  <si>
    <t>FCOO13</t>
  </si>
  <si>
    <t>FCOO14</t>
  </si>
  <si>
    <t>FCOO15</t>
  </si>
  <si>
    <t>FCOS02</t>
  </si>
  <si>
    <t>FCOV010PO</t>
  </si>
  <si>
    <t>FCOV011PO</t>
  </si>
  <si>
    <t>FCOV012PO</t>
  </si>
  <si>
    <t>FCOV013PO</t>
  </si>
  <si>
    <t>FCOV02</t>
  </si>
  <si>
    <t>FCOV05</t>
  </si>
  <si>
    <t>FCOV06</t>
  </si>
  <si>
    <t>FCOV07</t>
  </si>
  <si>
    <t>FCOV08</t>
  </si>
  <si>
    <t>FCOV09</t>
  </si>
  <si>
    <t>FCOV10</t>
  </si>
  <si>
    <t>FCOV12</t>
  </si>
  <si>
    <t>FCOV22</t>
  </si>
  <si>
    <t>FCOV23</t>
  </si>
  <si>
    <t>FCOV24</t>
  </si>
  <si>
    <t>FCOV25</t>
  </si>
  <si>
    <t>FCOV26</t>
  </si>
  <si>
    <t>FCOV27</t>
  </si>
  <si>
    <t>FCOV28</t>
  </si>
  <si>
    <t>FCOV29</t>
  </si>
  <si>
    <t>FCOV30</t>
  </si>
  <si>
    <t>FCOV31</t>
  </si>
  <si>
    <t>FCOV32</t>
  </si>
  <si>
    <t>FCOV33</t>
  </si>
  <si>
    <t>FCOV34</t>
  </si>
  <si>
    <t>FCOV35</t>
  </si>
  <si>
    <t>FCOV36</t>
  </si>
  <si>
    <t>FCOV37</t>
  </si>
  <si>
    <t>FCOV38</t>
  </si>
  <si>
    <t>FCOV39</t>
  </si>
  <si>
    <t>1) Formació CP</t>
  </si>
  <si>
    <t>2) Formació no vinculada a CP</t>
  </si>
  <si>
    <t>MATERIALS AVANÇATS PER VEHICLES</t>
  </si>
  <si>
    <t>FABRICACIÓ DIGITAL APLICADA</t>
  </si>
  <si>
    <t>ENSABLATGE I ACABAT DE SEIENTS</t>
  </si>
  <si>
    <t xml:space="preserve">FORMACIÓ PROFESSIONALITZADORA </t>
  </si>
  <si>
    <t xml:space="preserve">b.4) Cronograma (marqueu amb una X els mesos segons l'activitat de les actuacions) </t>
  </si>
  <si>
    <t>( I5 ) El nombre total d'hores del pla formatiu es genera automàticament segons casella C17 del formulari</t>
  </si>
  <si>
    <t>Àmbit territorial</t>
  </si>
  <si>
    <t>ÀMBIT TERRITORIAL</t>
  </si>
  <si>
    <t>Barcelona Ciutat</t>
  </si>
  <si>
    <t>Barcelona Nord</t>
  </si>
  <si>
    <t>Catalunya Central</t>
  </si>
  <si>
    <t>Barcelona Sud</t>
  </si>
  <si>
    <t>*INFRAESTRUCTURES PORTUÀRIES</t>
  </si>
  <si>
    <t>COMPETÈNCIA DE TRIPULANT D'EMBARCACIONS DE GRAN VELOCITAT</t>
  </si>
  <si>
    <t>240</t>
  </si>
  <si>
    <t>700</t>
  </si>
  <si>
    <t>670</t>
  </si>
  <si>
    <t>480</t>
  </si>
  <si>
    <t>550</t>
  </si>
  <si>
    <t>SISTEMES DE PLANIFICACIÓ DE RUTES EN ELS DIFERENTS SECTORS DEL TRANSPORT</t>
  </si>
  <si>
    <t>ANGLÈS. RESTAURACIÓ</t>
  </si>
  <si>
    <t>MEMÒRIA TÈCNICA PROGRAMA FORMACIÓ PROFESSIONAL OCUPACIONAL DUAL -  SOC-FPODUAL 2023</t>
  </si>
  <si>
    <t>Import calculat 3.203,84 €/mes/tutor</t>
  </si>
  <si>
    <t>3) Llocs de feina que ocuparan les persones aprenents</t>
  </si>
  <si>
    <t>4) Justificació de la familia professional i les ocupacions (relacionar els 2 apartats anteriors)</t>
  </si>
  <si>
    <t>5) Justificació del Pla formatiu plantejat</t>
  </si>
  <si>
    <t>6) Descripció de les accions de prospecció prèvia que us han portat a dissenyar el projecte</t>
  </si>
  <si>
    <t>Relació d’entitats que participaran en el projecte</t>
  </si>
  <si>
    <t>1) Entitat formativa</t>
  </si>
  <si>
    <t xml:space="preserve">2) Entitats contractants </t>
  </si>
  <si>
    <r>
      <t xml:space="preserve">2) Familia professional principal que aborda el projecte </t>
    </r>
    <r>
      <rPr>
        <sz val="11"/>
        <color theme="1"/>
        <rFont val="Calibri"/>
        <family val="2"/>
      </rPr>
      <t>(desplegable)</t>
    </r>
  </si>
  <si>
    <t>7) Persones destinatàries del projecte</t>
  </si>
  <si>
    <t>Orientació i acompanyament (màx 3 mesos més que l'actuació de contractació laboral)</t>
  </si>
  <si>
    <r>
      <t xml:space="preserve">1) Àmbit territorial del projecte </t>
    </r>
    <r>
      <rPr>
        <sz val="11"/>
        <color indexed="8"/>
        <rFont val="Calibri"/>
        <family val="2"/>
      </rPr>
      <t>(municipi/s on es duran a terme les actuacions i comarca/ques)</t>
    </r>
  </si>
  <si>
    <t>Núm. participants</t>
  </si>
  <si>
    <t xml:space="preserve"> El nombre de participants contractats podrà ser inferior als participants que s'estiguin formant, sempre que quedi correctament justificat.</t>
  </si>
  <si>
    <r>
      <t xml:space="preserve">b.5) Eines de seguiment i d'avaluació del projecte. Quines eines i procediments metodològics utilitzareu.
</t>
    </r>
    <r>
      <rPr>
        <i/>
        <sz val="11"/>
        <color indexed="8"/>
        <rFont val="Calibri"/>
        <family val="2"/>
      </rPr>
      <t>Cal tenir present tots els agents participants.</t>
    </r>
    <r>
      <rPr>
        <b/>
        <i/>
        <sz val="11"/>
        <color indexed="8"/>
        <rFont val="Calibri"/>
        <family val="2"/>
      </rPr>
      <t xml:space="preserve">
</t>
    </r>
    <r>
      <rPr>
        <i/>
        <sz val="11"/>
        <color indexed="8"/>
        <rFont val="Calibri"/>
        <family val="2"/>
      </rPr>
      <t xml:space="preserve">El </t>
    </r>
    <r>
      <rPr>
        <b/>
        <i/>
        <sz val="11"/>
        <color indexed="8"/>
        <rFont val="Calibri"/>
        <family val="2"/>
      </rPr>
      <t xml:space="preserve">seguiment </t>
    </r>
    <r>
      <rPr>
        <i/>
        <sz val="11"/>
        <color indexed="8"/>
        <rFont val="Calibri"/>
        <family val="2"/>
      </rPr>
      <t>té per funció controlar allò que s'està produint en el projecte (actuacions, activitats, resultats,etc...) mitjançant l'anàlisi i recopilació d'informació, amb l'objectiu de facilitar la presa de decisions i millorar els resultats del projecte en termes d'eficàcia i eficiència. 
L</t>
    </r>
    <r>
      <rPr>
        <b/>
        <i/>
        <sz val="11"/>
        <color indexed="8"/>
        <rFont val="Calibri"/>
        <family val="2"/>
      </rPr>
      <t>'avaluació</t>
    </r>
    <r>
      <rPr>
        <i/>
        <sz val="11"/>
        <color indexed="8"/>
        <rFont val="Calibri"/>
        <family val="2"/>
      </rPr>
      <t xml:space="preserve"> consisteix en la comparació dels indicadors i resultats reals del projecte amb els objectius plantejats. </t>
    </r>
  </si>
  <si>
    <t xml:space="preserve">← Aquesta taula s'emplena automàticament a l'omplir les taules inferiors  </t>
  </si>
  <si>
    <r>
      <t xml:space="preserve">Hores CP complet catàleg
</t>
    </r>
    <r>
      <rPr>
        <i/>
        <sz val="11"/>
        <color indexed="8"/>
        <rFont val="Calibri"/>
        <family val="2"/>
      </rPr>
      <t xml:space="preserve">Sense el mòdul  de pràctiques professionals no laborals </t>
    </r>
  </si>
  <si>
    <t>CP complet o parcial acumulable</t>
  </si>
  <si>
    <r>
      <t>1) Col·lectiu al que s'adreça el projecte</t>
    </r>
    <r>
      <rPr>
        <sz val="11"/>
        <color theme="1"/>
        <rFont val="Calibri"/>
        <family val="2"/>
      </rPr>
      <t xml:space="preserve"> (Indiqueu SI/NO als següents desplegables) Només és possible marxar "SI" a una de les tres opcions</t>
    </r>
  </si>
  <si>
    <t>Persones afectades per un expedient de regulació d’ocupació i que estiguin en el marc de processos de reindustrialització o que estiguin en itineraris de requalificació o reciclatge professional</t>
  </si>
  <si>
    <t>Persones amb discapacitat</t>
  </si>
  <si>
    <t>SI</t>
  </si>
  <si>
    <t>Altres col·lectius que contempla la convocatòria (joves, majors 45 atur llarga durada, arrelament per formació, etc)</t>
  </si>
  <si>
    <t>Nombre de mesos de durada del contracte dels/ de les participants</t>
  </si>
  <si>
    <t>NOMÉS DISCAPACITAT     Nº d'hores amb les que es realitzarà</t>
  </si>
  <si>
    <t>Hores formació segons el catàleg</t>
  </si>
  <si>
    <t xml:space="preserve">NOMÉS DISCAPACITAT          Nº d'hores amb les que es realitzarà </t>
  </si>
  <si>
    <r>
      <t xml:space="preserve">Mòduls formatius CP a realitzar
</t>
    </r>
    <r>
      <rPr>
        <i/>
        <sz val="11"/>
        <color indexed="8"/>
        <rFont val="Calibri"/>
        <family val="2"/>
      </rPr>
      <t>Indicar els codis del MFs en cas de CP parcial</t>
    </r>
    <r>
      <rPr>
        <i/>
        <sz val="14"/>
        <color indexed="8"/>
        <rFont val="Calibri"/>
        <family val="2"/>
      </rPr>
      <t xml:space="preserve">
</t>
    </r>
  </si>
  <si>
    <t>Hores totals (en cas de CP complet = total d'hores del CP, en cas de CP parcial = suma dels mòduls indicats a la cel·la anterior)</t>
  </si>
  <si>
    <t>Empresa beneficiària contractant</t>
  </si>
  <si>
    <t>NIF empresa</t>
  </si>
  <si>
    <t>Assegureu-vos que heu emplenat les 5 pestanyes de la memòria tècnica abans d'enviar-la (a, b, 1, 2 i 3). Pot ser que al descarregar el fitxer aquest no s'obri per la primera pestanya. Si és el cas, només heu de clicar sobre els tres punts situats a la part inferior esquerra del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</si>
</sst>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quot;_-;\-* #,##0.00\ &quot;€&quot;_-;_-* &quot;-&quot;??\ &quot;€&quot;_-;_-@_-"/>
    <numFmt numFmtId="164" formatCode="mmm&quot;-&quot;yyyy"/>
    <numFmt numFmtId="165" formatCode="&quot; &quot;* #,##0.00&quot; € &quot;;&quot;-&quot;* #,##0.00&quot; € &quot;;&quot; &quot;* &quot;-&quot;??&quot; € &quot;"/>
    <numFmt numFmtId="166" formatCode="#,##0.00\ &quot;€&quot;"/>
  </numFmts>
  <fonts count="79">
    <font>
      <sz val="11"/>
      <color indexed="8"/>
      <name val="Calibri"/>
    </font>
    <font>
      <sz val="11"/>
      <color theme="1"/>
      <name val="Helvetica Neue"/>
      <family val="2"/>
      <scheme val="minor"/>
    </font>
    <font>
      <sz val="12"/>
      <color indexed="8"/>
      <name val="Calibri"/>
      <family val="2"/>
    </font>
    <font>
      <sz val="14"/>
      <color indexed="8"/>
      <name val="Calibri"/>
      <family val="2"/>
    </font>
    <font>
      <u/>
      <sz val="12"/>
      <color indexed="11"/>
      <name val="Calibri"/>
      <family val="2"/>
    </font>
    <font>
      <b/>
      <sz val="13"/>
      <color indexed="8"/>
      <name val="Calibri"/>
      <family val="2"/>
    </font>
    <font>
      <b/>
      <sz val="10"/>
      <color indexed="8"/>
      <name val="Calibri"/>
      <family val="2"/>
    </font>
    <font>
      <sz val="10"/>
      <color indexed="8"/>
      <name val="Calibri"/>
      <family val="2"/>
    </font>
    <font>
      <b/>
      <sz val="12"/>
      <color indexed="8"/>
      <name val="Calibri"/>
      <family val="2"/>
    </font>
    <font>
      <b/>
      <sz val="11"/>
      <color indexed="8"/>
      <name val="Calibri"/>
      <family val="2"/>
    </font>
    <font>
      <b/>
      <sz val="8"/>
      <color indexed="8"/>
      <name val="Calibri"/>
      <family val="2"/>
    </font>
    <font>
      <i/>
      <sz val="11"/>
      <color indexed="8"/>
      <name val="Calibri"/>
      <family val="2"/>
    </font>
    <font>
      <b/>
      <i/>
      <sz val="11"/>
      <color indexed="8"/>
      <name val="Calibri"/>
      <family val="2"/>
    </font>
    <font>
      <b/>
      <sz val="16"/>
      <color indexed="8"/>
      <name val="Calibri"/>
      <family val="2"/>
    </font>
    <font>
      <b/>
      <sz val="14"/>
      <color indexed="8"/>
      <name val="Calibri"/>
      <family val="2"/>
    </font>
    <font>
      <b/>
      <sz val="11"/>
      <color indexed="20"/>
      <name val="Calibri"/>
      <family val="2"/>
    </font>
    <font>
      <b/>
      <sz val="14"/>
      <color indexed="32"/>
      <name val="Calibri"/>
      <family val="2"/>
    </font>
    <font>
      <b/>
      <sz val="14"/>
      <color indexed="20"/>
      <name val="Calibri"/>
      <family val="2"/>
    </font>
    <font>
      <sz val="14"/>
      <color indexed="17"/>
      <name val="Calibri"/>
      <family val="2"/>
    </font>
    <font>
      <b/>
      <sz val="12"/>
      <color indexed="20"/>
      <name val="Calibri"/>
      <family val="2"/>
    </font>
    <font>
      <i/>
      <sz val="14"/>
      <color indexed="8"/>
      <name val="Calibri"/>
      <family val="2"/>
    </font>
    <font>
      <u/>
      <sz val="11"/>
      <color indexed="34"/>
      <name val="Calibri"/>
      <family val="2"/>
    </font>
    <font>
      <b/>
      <i/>
      <sz val="14"/>
      <color indexed="8"/>
      <name val="Calibri"/>
      <family val="2"/>
    </font>
    <font>
      <sz val="7"/>
      <color indexed="8"/>
      <name val="Calibri"/>
      <family val="2"/>
    </font>
    <font>
      <sz val="8"/>
      <color indexed="35"/>
      <name val="Verdana"/>
      <family val="2"/>
    </font>
    <font>
      <sz val="9"/>
      <color indexed="8"/>
      <name val="Calibri"/>
      <family val="2"/>
    </font>
    <font>
      <b/>
      <sz val="11"/>
      <color indexed="35"/>
      <name val="Verdana"/>
      <family val="2"/>
    </font>
    <font>
      <sz val="8"/>
      <color indexed="8"/>
      <name val="Verdana"/>
      <family val="2"/>
    </font>
    <font>
      <sz val="11"/>
      <name val="Calibri"/>
      <family val="2"/>
    </font>
    <font>
      <sz val="11"/>
      <color indexed="8"/>
      <name val="Calibri"/>
      <family val="2"/>
    </font>
    <font>
      <u/>
      <sz val="11"/>
      <color theme="10"/>
      <name val="Calibri"/>
      <family val="2"/>
    </font>
    <font>
      <sz val="8"/>
      <color rgb="FF4D4D4D"/>
      <name val="Verdana"/>
      <family val="2"/>
    </font>
    <font>
      <b/>
      <sz val="11"/>
      <color rgb="FFFF0000"/>
      <name val="Verdana"/>
      <family val="2"/>
    </font>
    <font>
      <b/>
      <sz val="11"/>
      <color theme="1"/>
      <name val="Verdana"/>
      <family val="2"/>
    </font>
    <font>
      <b/>
      <u/>
      <sz val="11"/>
      <color rgb="FFFF0000"/>
      <name val="Verdana"/>
      <family val="2"/>
    </font>
    <font>
      <sz val="10"/>
      <color theme="1"/>
      <name val="Helvetica Neue"/>
      <family val="2"/>
      <scheme val="minor"/>
    </font>
    <font>
      <u/>
      <sz val="11"/>
      <color theme="10"/>
      <name val="Helvetica Neue"/>
      <family val="2"/>
      <scheme val="minor"/>
    </font>
    <font>
      <sz val="11"/>
      <color rgb="FFFF0000"/>
      <name val="Calibri"/>
      <family val="2"/>
    </font>
    <font>
      <b/>
      <sz val="11"/>
      <name val="Calibri"/>
      <family val="2"/>
    </font>
    <font>
      <sz val="11"/>
      <color indexed="8"/>
      <name val="Calibri"/>
      <family val="2"/>
    </font>
    <font>
      <b/>
      <sz val="11"/>
      <name val="Verdana"/>
      <family val="2"/>
    </font>
    <font>
      <sz val="8"/>
      <name val="Verdana"/>
      <family val="2"/>
    </font>
    <font>
      <sz val="10"/>
      <name val="Helvetica Neue"/>
      <family val="2"/>
      <scheme val="minor"/>
    </font>
    <font>
      <b/>
      <sz val="11"/>
      <color indexed="8"/>
      <name val="Verdana"/>
      <family val="2"/>
    </font>
    <font>
      <sz val="9"/>
      <color indexed="81"/>
      <name val="Tahoma"/>
      <family val="2"/>
    </font>
    <font>
      <sz val="10"/>
      <name val="Calibri"/>
      <family val="2"/>
    </font>
    <font>
      <b/>
      <sz val="14"/>
      <name val="Calibri"/>
      <family val="2"/>
    </font>
    <font>
      <b/>
      <sz val="12"/>
      <name val="Calibri"/>
      <family val="2"/>
    </font>
    <font>
      <b/>
      <sz val="8"/>
      <name val="Calibri"/>
      <family val="2"/>
    </font>
    <font>
      <b/>
      <sz val="16"/>
      <color rgb="FF00B050"/>
      <name val="Calibri"/>
      <family val="2"/>
    </font>
    <font>
      <b/>
      <sz val="10"/>
      <name val="Arial"/>
      <family val="2"/>
    </font>
    <font>
      <sz val="11"/>
      <name val="Verdana"/>
      <family val="2"/>
    </font>
    <font>
      <sz val="10"/>
      <name val="Arial"/>
      <family val="2"/>
    </font>
    <font>
      <b/>
      <sz val="11"/>
      <name val="Arial"/>
      <family val="2"/>
    </font>
    <font>
      <sz val="11"/>
      <color rgb="FF4D4D4D"/>
      <name val="Calibri"/>
      <family val="2"/>
    </font>
    <font>
      <sz val="11"/>
      <color theme="1"/>
      <name val="Calibri"/>
      <family val="2"/>
    </font>
    <font>
      <b/>
      <sz val="12"/>
      <color theme="1"/>
      <name val="Calibri"/>
      <family val="2"/>
    </font>
    <font>
      <b/>
      <sz val="11"/>
      <color theme="1"/>
      <name val="Calibri"/>
      <family val="2"/>
    </font>
    <font>
      <sz val="10"/>
      <color theme="1"/>
      <name val="Calibri"/>
      <family val="2"/>
    </font>
    <font>
      <b/>
      <sz val="10"/>
      <color theme="1"/>
      <name val="Calibri"/>
      <family val="2"/>
    </font>
    <font>
      <i/>
      <sz val="10"/>
      <color theme="1"/>
      <name val="Calibri"/>
      <family val="2"/>
    </font>
    <font>
      <i/>
      <sz val="10"/>
      <color rgb="FFFF0000"/>
      <name val="Calibri"/>
      <family val="2"/>
    </font>
    <font>
      <i/>
      <sz val="9"/>
      <color theme="1"/>
      <name val="Calibri"/>
      <family val="2"/>
    </font>
    <font>
      <sz val="16"/>
      <color indexed="32"/>
      <name val="Calibri"/>
      <family val="2"/>
    </font>
    <font>
      <sz val="11"/>
      <name val="Helvetica Neue"/>
      <family val="2"/>
      <scheme val="minor"/>
    </font>
    <font>
      <sz val="12"/>
      <color theme="1"/>
      <name val="Calibri"/>
      <family val="2"/>
    </font>
    <font>
      <u/>
      <sz val="11"/>
      <name val="Helvetica Neue"/>
      <family val="2"/>
      <scheme val="minor"/>
    </font>
    <font>
      <u/>
      <sz val="11"/>
      <name val="Calibri"/>
      <family val="2"/>
    </font>
    <font>
      <sz val="7"/>
      <name val="Arial"/>
      <family val="2"/>
    </font>
    <font>
      <b/>
      <sz val="18"/>
      <color rgb="FF00B050"/>
      <name val="Calibri"/>
      <family val="2"/>
    </font>
    <font>
      <b/>
      <sz val="9"/>
      <color indexed="81"/>
      <name val="Tahoma"/>
      <family val="2"/>
    </font>
    <font>
      <sz val="8"/>
      <color rgb="FF2E2E2E"/>
      <name val="Arial"/>
      <family val="2"/>
    </font>
    <font>
      <sz val="11"/>
      <color theme="0"/>
      <name val="Calibri"/>
      <family val="2"/>
    </font>
    <font>
      <sz val="10"/>
      <color theme="0"/>
      <name val="Calibri"/>
      <family val="2"/>
    </font>
    <font>
      <sz val="9"/>
      <color theme="1"/>
      <name val="Calibri"/>
      <family val="2"/>
    </font>
    <font>
      <sz val="8"/>
      <color indexed="8"/>
      <name val="Calibri"/>
      <family val="2"/>
    </font>
    <font>
      <b/>
      <sz val="14"/>
      <color indexed="81"/>
      <name val="Tahoma"/>
      <family val="2"/>
    </font>
    <font>
      <b/>
      <sz val="11"/>
      <color theme="0"/>
      <name val="Calibri"/>
      <family val="2"/>
    </font>
    <font>
      <sz val="22"/>
      <color indexed="8"/>
      <name val="Calibri"/>
      <family val="2"/>
    </font>
  </fonts>
  <fills count="37">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3"/>
        <bgColor auto="1"/>
      </patternFill>
    </fill>
    <fill>
      <patternFill patternType="solid">
        <fgColor indexed="14"/>
        <bgColor auto="1"/>
      </patternFill>
    </fill>
    <fill>
      <patternFill patternType="solid">
        <fgColor indexed="15"/>
        <bgColor auto="1"/>
      </patternFill>
    </fill>
    <fill>
      <patternFill patternType="solid">
        <fgColor indexed="16"/>
        <bgColor auto="1"/>
      </patternFill>
    </fill>
    <fill>
      <patternFill patternType="solid">
        <fgColor indexed="17"/>
        <bgColor auto="1"/>
      </patternFill>
    </fill>
    <fill>
      <patternFill patternType="solid">
        <fgColor indexed="18"/>
        <bgColor auto="1"/>
      </patternFill>
    </fill>
    <fill>
      <patternFill patternType="solid">
        <fgColor indexed="21"/>
        <bgColor auto="1"/>
      </patternFill>
    </fill>
    <fill>
      <patternFill patternType="solid">
        <fgColor indexed="23"/>
        <bgColor auto="1"/>
      </patternFill>
    </fill>
    <fill>
      <patternFill patternType="solid">
        <fgColor indexed="27"/>
        <bgColor auto="1"/>
      </patternFill>
    </fill>
    <fill>
      <patternFill patternType="solid">
        <fgColor indexed="28"/>
        <bgColor auto="1"/>
      </patternFill>
    </fill>
    <fill>
      <patternFill patternType="solid">
        <fgColor indexed="31"/>
        <bgColor auto="1"/>
      </patternFill>
    </fill>
    <fill>
      <patternFill patternType="solid">
        <fgColor indexed="36"/>
        <bgColor auto="1"/>
      </patternFill>
    </fill>
    <fill>
      <patternFill patternType="solid">
        <fgColor indexed="37"/>
        <bgColor auto="1"/>
      </patternFill>
    </fill>
    <fill>
      <patternFill patternType="solid">
        <fgColor indexed="38"/>
        <bgColor auto="1"/>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7" tint="0.39997558519241921"/>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F2CC"/>
        <bgColor indexed="64"/>
      </patternFill>
    </fill>
    <fill>
      <patternFill patternType="solid">
        <fgColor theme="2" tint="0.79998168889431442"/>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9" tint="0.59999389629810485"/>
        <bgColor indexed="64"/>
      </patternFill>
    </fill>
  </fills>
  <borders count="117">
    <border>
      <left/>
      <right/>
      <top/>
      <bottom/>
      <diagonal/>
    </border>
    <border>
      <left style="thin">
        <color indexed="12"/>
      </left>
      <right style="thin">
        <color indexed="12"/>
      </right>
      <top style="thin">
        <color indexed="12"/>
      </top>
      <bottom/>
      <diagonal/>
    </border>
    <border>
      <left style="thin">
        <color indexed="12"/>
      </left>
      <right/>
      <top/>
      <bottom/>
      <diagonal/>
    </border>
    <border>
      <left/>
      <right/>
      <top/>
      <bottom/>
      <diagonal/>
    </border>
    <border>
      <left/>
      <right style="thin">
        <color indexed="12"/>
      </right>
      <top/>
      <bottom/>
      <diagonal/>
    </border>
    <border>
      <left style="thin">
        <color indexed="12"/>
      </left>
      <right style="thin">
        <color indexed="12"/>
      </right>
      <top/>
      <bottom style="thin">
        <color indexed="12"/>
      </bottom>
      <diagonal/>
    </border>
    <border>
      <left style="thin">
        <color indexed="12"/>
      </left>
      <right style="thin">
        <color indexed="12"/>
      </right>
      <top style="thin">
        <color indexed="12"/>
      </top>
      <bottom style="thin">
        <color indexed="12"/>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12"/>
      </right>
      <top style="thin">
        <color indexed="12"/>
      </top>
      <bottom style="thin">
        <color indexed="12"/>
      </bottom>
      <diagonal/>
    </border>
    <border>
      <left/>
      <right style="thin">
        <color indexed="12"/>
      </right>
      <top style="thin">
        <color indexed="12"/>
      </top>
      <bottom style="thin">
        <color indexed="12"/>
      </bottom>
      <diagonal/>
    </border>
    <border>
      <left style="thin">
        <color indexed="8"/>
      </left>
      <right style="thin">
        <color indexed="8"/>
      </right>
      <top style="thin">
        <color indexed="8"/>
      </top>
      <bottom style="thin">
        <color indexed="8"/>
      </bottom>
      <diagonal/>
    </border>
    <border>
      <left style="thin">
        <color indexed="12"/>
      </left>
      <right style="thin">
        <color indexed="12"/>
      </right>
      <top style="thin">
        <color indexed="8"/>
      </top>
      <bottom style="thin">
        <color indexed="8"/>
      </bottom>
      <diagonal/>
    </border>
    <border>
      <left style="medium">
        <color indexed="8"/>
      </left>
      <right style="thin">
        <color indexed="12"/>
      </right>
      <top style="thin">
        <color indexed="12"/>
      </top>
      <bottom style="thin">
        <color indexed="12"/>
      </bottom>
      <diagonal/>
    </border>
    <border>
      <left/>
      <right/>
      <top style="thin">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12"/>
      </left>
      <right style="thin">
        <color indexed="12"/>
      </right>
      <top style="thin">
        <color indexed="8"/>
      </top>
      <bottom style="thin">
        <color indexed="12"/>
      </bottom>
      <diagonal/>
    </border>
    <border>
      <left style="thin">
        <color indexed="12"/>
      </left>
      <right/>
      <top style="thin">
        <color indexed="12"/>
      </top>
      <bottom/>
      <diagonal/>
    </border>
    <border>
      <left/>
      <right/>
      <top style="thin">
        <color indexed="12"/>
      </top>
      <bottom/>
      <diagonal/>
    </border>
    <border>
      <left style="thin">
        <color indexed="12"/>
      </left>
      <right/>
      <top/>
      <bottom style="thin">
        <color indexed="8"/>
      </bottom>
      <diagonal/>
    </border>
    <border>
      <left/>
      <right style="thin">
        <color indexed="12"/>
      </right>
      <top/>
      <bottom style="thin">
        <color indexed="8"/>
      </bottom>
      <diagonal/>
    </border>
    <border>
      <left style="thin">
        <color indexed="12"/>
      </left>
      <right style="thin">
        <color indexed="12"/>
      </right>
      <top/>
      <bottom style="thin">
        <color indexed="8"/>
      </bottom>
      <diagonal/>
    </border>
    <border>
      <left style="thin">
        <color indexed="12"/>
      </left>
      <right style="thin">
        <color indexed="12"/>
      </right>
      <top style="medium">
        <color indexed="8"/>
      </top>
      <bottom style="medium">
        <color indexed="8"/>
      </bottom>
      <diagonal/>
    </border>
    <border>
      <left style="thin">
        <color indexed="12"/>
      </left>
      <right style="thin">
        <color indexed="12"/>
      </right>
      <top style="medium">
        <color indexed="8"/>
      </top>
      <bottom style="thin">
        <color indexed="12"/>
      </bottom>
      <diagonal/>
    </border>
    <border>
      <left style="thin">
        <color indexed="8"/>
      </left>
      <right/>
      <top/>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12"/>
      </left>
      <right style="thin">
        <color indexed="12"/>
      </right>
      <top style="thin">
        <color indexed="12"/>
      </top>
      <bottom style="thin">
        <color indexed="8"/>
      </bottom>
      <diagonal/>
    </border>
    <border>
      <left style="thin">
        <color indexed="8"/>
      </left>
      <right style="medium">
        <color indexed="8"/>
      </right>
      <top style="thin">
        <color indexed="8"/>
      </top>
      <bottom style="thin">
        <color indexed="8"/>
      </bottom>
      <diagonal/>
    </border>
    <border>
      <left style="medium">
        <color indexed="8"/>
      </left>
      <right/>
      <top style="thin">
        <color indexed="12"/>
      </top>
      <bottom/>
      <diagonal/>
    </border>
    <border>
      <left/>
      <right/>
      <top style="medium">
        <color indexed="8"/>
      </top>
      <bottom style="medium">
        <color indexed="8"/>
      </bottom>
      <diagonal/>
    </border>
    <border>
      <left/>
      <right/>
      <top style="medium">
        <color indexed="8"/>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medium">
        <color indexed="8"/>
      </bottom>
      <diagonal/>
    </border>
    <border>
      <left/>
      <right/>
      <top style="thin">
        <color indexed="12"/>
      </top>
      <bottom style="thin">
        <color indexed="12"/>
      </bottom>
      <diagonal/>
    </border>
    <border>
      <left style="thin">
        <color indexed="8"/>
      </left>
      <right style="thin">
        <color indexed="8"/>
      </right>
      <top style="thin">
        <color indexed="12"/>
      </top>
      <bottom style="thin">
        <color indexed="12"/>
      </bottom>
      <diagonal/>
    </border>
    <border>
      <left style="medium">
        <color indexed="8"/>
      </left>
      <right style="medium">
        <color indexed="8"/>
      </right>
      <top style="thin">
        <color indexed="12"/>
      </top>
      <bottom style="thin">
        <color indexed="12"/>
      </bottom>
      <diagonal/>
    </border>
    <border>
      <left style="medium">
        <color indexed="8"/>
      </left>
      <right/>
      <top style="medium">
        <color indexed="8"/>
      </top>
      <bottom/>
      <diagonal/>
    </border>
    <border>
      <left/>
      <right style="medium">
        <color indexed="8"/>
      </right>
      <top style="medium">
        <color indexed="8"/>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thin">
        <color indexed="12"/>
      </left>
      <right style="thin">
        <color indexed="8"/>
      </right>
      <top style="thin">
        <color indexed="12"/>
      </top>
      <bottom style="thin">
        <color indexed="12"/>
      </bottom>
      <diagonal/>
    </border>
    <border>
      <left style="thin">
        <color indexed="12"/>
      </left>
      <right/>
      <top style="thin">
        <color indexed="12"/>
      </top>
      <bottom style="thin">
        <color indexed="12"/>
      </bottom>
      <diagonal/>
    </border>
    <border>
      <left/>
      <right style="thin">
        <color indexed="8"/>
      </right>
      <top style="thin">
        <color indexed="12"/>
      </top>
      <bottom style="thin">
        <color indexed="12"/>
      </bottom>
      <diagonal/>
    </border>
    <border>
      <left style="thin">
        <color indexed="8"/>
      </left>
      <right/>
      <top style="thin">
        <color indexed="12"/>
      </top>
      <bottom style="thin">
        <color indexed="12"/>
      </bottom>
      <diagonal/>
    </border>
    <border>
      <left style="thin">
        <color indexed="12"/>
      </left>
      <right style="medium">
        <color indexed="8"/>
      </right>
      <top style="thin">
        <color indexed="12"/>
      </top>
      <bottom style="thin">
        <color indexed="12"/>
      </bottom>
      <diagonal/>
    </border>
    <border>
      <left style="medium">
        <color indexed="8"/>
      </left>
      <right style="thin">
        <color indexed="8"/>
      </right>
      <top style="thin">
        <color indexed="12"/>
      </top>
      <bottom style="thin">
        <color indexed="12"/>
      </bottom>
      <diagonal/>
    </border>
    <border>
      <left style="medium">
        <color indexed="8"/>
      </left>
      <right style="thin">
        <color indexed="8"/>
      </right>
      <top style="thin">
        <color indexed="8"/>
      </top>
      <bottom style="medium">
        <color indexed="8"/>
      </bottom>
      <diagonal/>
    </border>
    <border>
      <left/>
      <right/>
      <top/>
      <bottom style="thin">
        <color indexed="12"/>
      </bottom>
      <diagonal/>
    </border>
    <border>
      <left style="thin">
        <color indexed="12"/>
      </left>
      <right style="mediumDashed">
        <color indexed="39"/>
      </right>
      <top style="mediumDashed">
        <color indexed="40"/>
      </top>
      <bottom style="mediumDashed">
        <color indexed="40"/>
      </bottom>
      <diagonal/>
    </border>
    <border>
      <left style="mediumDashed">
        <color indexed="39"/>
      </left>
      <right style="mediumDashed">
        <color indexed="39"/>
      </right>
      <top style="mediumDashed">
        <color indexed="40"/>
      </top>
      <bottom style="mediumDashed">
        <color indexed="40"/>
      </bottom>
      <diagonal/>
    </border>
    <border>
      <left style="mediumDashed">
        <color indexed="39"/>
      </left>
      <right style="mediumDashed">
        <color indexed="39"/>
      </right>
      <top style="thin">
        <color indexed="12"/>
      </top>
      <bottom/>
      <diagonal/>
    </border>
    <border>
      <left/>
      <right style="mediumDashed">
        <color indexed="39"/>
      </right>
      <top style="mediumDashed">
        <color indexed="40"/>
      </top>
      <bottom style="mediumDashed">
        <color indexed="40"/>
      </bottom>
      <diagonal/>
    </border>
    <border>
      <left style="mediumDashed">
        <color indexed="39"/>
      </left>
      <right style="mediumDashed">
        <color indexed="39"/>
      </right>
      <top/>
      <bottom style="mediumDashed">
        <color indexed="40"/>
      </bottom>
      <diagonal/>
    </border>
    <border>
      <left/>
      <right style="mediumDashed">
        <color rgb="FF999999"/>
      </right>
      <top/>
      <bottom style="mediumDashed">
        <color rgb="FFCCCCCC"/>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mediumDashed">
        <color indexed="39"/>
      </left>
      <right/>
      <top style="mediumDashed">
        <color indexed="40"/>
      </top>
      <bottom style="mediumDashed">
        <color indexed="40"/>
      </bottom>
      <diagonal/>
    </border>
    <border>
      <left/>
      <right style="mediumDashed">
        <color indexed="39"/>
      </right>
      <top style="thin">
        <color indexed="12"/>
      </top>
      <bottom/>
      <diagonal/>
    </border>
    <border>
      <left/>
      <right style="mediumDashed">
        <color indexed="39"/>
      </right>
      <top/>
      <bottom style="mediumDashed">
        <color indexed="40"/>
      </bottom>
      <diagonal/>
    </border>
    <border>
      <left style="mediumDashed">
        <color indexed="39"/>
      </left>
      <right style="mediumDashed">
        <color indexed="39"/>
      </right>
      <top style="mediumDashed">
        <color indexed="40"/>
      </top>
      <bottom/>
      <diagonal/>
    </border>
    <border>
      <left style="mediumDashed">
        <color indexed="39"/>
      </left>
      <right/>
      <top style="thin">
        <color indexed="12"/>
      </top>
      <bottom/>
      <diagonal/>
    </border>
    <border>
      <left/>
      <right style="mediumDashed">
        <color indexed="39"/>
      </right>
      <top style="mediumDashed">
        <color indexed="40"/>
      </top>
      <bottom/>
      <diagonal/>
    </border>
    <border>
      <left style="thin">
        <color rgb="FF000000"/>
      </left>
      <right style="thin">
        <color rgb="FF000000"/>
      </right>
      <top/>
      <bottom style="thin">
        <color rgb="FF000000"/>
      </bottom>
      <diagonal/>
    </border>
    <border>
      <left style="thin">
        <color indexed="8"/>
      </left>
      <right style="thin">
        <color indexed="8"/>
      </right>
      <top/>
      <bottom style="thin">
        <color indexed="8"/>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medium">
        <color indexed="8"/>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8"/>
      </bottom>
      <diagonal/>
    </border>
    <border>
      <left style="medium">
        <color indexed="64"/>
      </left>
      <right style="medium">
        <color indexed="64"/>
      </right>
      <top style="medium">
        <color indexed="8"/>
      </top>
      <bottom style="medium">
        <color indexed="8"/>
      </bottom>
      <diagonal/>
    </border>
    <border>
      <left style="medium">
        <color indexed="64"/>
      </left>
      <right style="medium">
        <color indexed="64"/>
      </right>
      <top style="medium">
        <color indexed="8"/>
      </top>
      <bottom style="medium">
        <color indexed="64"/>
      </bottom>
      <diagonal/>
    </border>
    <border>
      <left style="medium">
        <color indexed="8"/>
      </left>
      <right/>
      <top style="medium">
        <color indexed="64"/>
      </top>
      <bottom style="medium">
        <color indexed="64"/>
      </bottom>
      <diagonal/>
    </border>
    <border>
      <left style="medium">
        <color indexed="64"/>
      </left>
      <right style="medium">
        <color indexed="64"/>
      </right>
      <top/>
      <bottom style="medium">
        <color indexed="8"/>
      </bottom>
      <diagonal/>
    </border>
    <border>
      <left style="medium">
        <color indexed="64"/>
      </left>
      <right style="medium">
        <color indexed="64"/>
      </right>
      <top style="medium">
        <color indexed="8"/>
      </top>
      <bottom/>
      <diagonal/>
    </border>
    <border>
      <left style="thin">
        <color indexed="12"/>
      </left>
      <right/>
      <top style="thin">
        <color indexed="8"/>
      </top>
      <bottom/>
      <diagonal/>
    </border>
    <border>
      <left/>
      <right style="thin">
        <color indexed="8"/>
      </right>
      <top/>
      <bottom/>
      <diagonal/>
    </border>
    <border>
      <left style="thin">
        <color indexed="8"/>
      </left>
      <right style="thin">
        <color indexed="8"/>
      </right>
      <top/>
      <bottom/>
      <diagonal/>
    </border>
    <border>
      <left style="thin">
        <color indexed="64"/>
      </left>
      <right style="thin">
        <color indexed="64"/>
      </right>
      <top/>
      <bottom/>
      <diagonal/>
    </border>
    <border>
      <left/>
      <right/>
      <top style="thin">
        <color indexed="64"/>
      </top>
      <bottom/>
      <diagonal/>
    </border>
    <border>
      <left/>
      <right style="thin">
        <color indexed="12"/>
      </right>
      <top/>
      <bottom style="thin">
        <color indexed="12"/>
      </bottom>
      <diagonal/>
    </border>
    <border>
      <left/>
      <right style="thin">
        <color indexed="12"/>
      </right>
      <top style="thin">
        <color indexed="12"/>
      </top>
      <bottom/>
      <diagonal/>
    </border>
    <border>
      <left/>
      <right style="medium">
        <color indexed="8"/>
      </right>
      <top style="thin">
        <color indexed="12"/>
      </top>
      <bottom style="thin">
        <color indexed="1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8"/>
      </left>
      <right style="thin">
        <color indexed="8"/>
      </right>
      <top/>
      <bottom style="thin">
        <color indexed="8"/>
      </bottom>
      <diagonal/>
    </border>
    <border>
      <left style="medium">
        <color indexed="8"/>
      </left>
      <right style="thin">
        <color indexed="8"/>
      </right>
      <top style="thin">
        <color indexed="8"/>
      </top>
      <bottom/>
      <diagonal/>
    </border>
    <border>
      <left style="medium">
        <color indexed="8"/>
      </left>
      <right style="medium">
        <color indexed="8"/>
      </right>
      <top style="medium">
        <color indexed="8"/>
      </top>
      <bottom style="medium">
        <color indexed="8"/>
      </bottom>
      <diagonal/>
    </border>
    <border>
      <left style="thin">
        <color indexed="8"/>
      </left>
      <right/>
      <top style="thin">
        <color indexed="64"/>
      </top>
      <bottom style="thin">
        <color indexed="64"/>
      </bottom>
      <diagonal/>
    </border>
    <border>
      <left/>
      <right style="thin">
        <color indexed="8"/>
      </right>
      <top style="thin">
        <color indexed="64"/>
      </top>
      <bottom style="thin">
        <color indexed="64"/>
      </bottom>
      <diagonal/>
    </border>
    <border>
      <left style="medium">
        <color indexed="64"/>
      </left>
      <right/>
      <top style="medium">
        <color indexed="8"/>
      </top>
      <bottom style="medium">
        <color indexed="64"/>
      </bottom>
      <diagonal/>
    </border>
    <border>
      <left/>
      <right style="medium">
        <color indexed="64"/>
      </right>
      <top style="medium">
        <color indexed="8"/>
      </top>
      <bottom style="medium">
        <color indexed="64"/>
      </bottom>
      <diagonal/>
    </border>
    <border>
      <left style="thin">
        <color indexed="64"/>
      </left>
      <right/>
      <top style="thin">
        <color indexed="64"/>
      </top>
      <bottom/>
      <diagonal/>
    </border>
    <border>
      <left style="medium">
        <color indexed="64"/>
      </left>
      <right/>
      <top style="medium">
        <color indexed="64"/>
      </top>
      <bottom style="medium">
        <color indexed="8"/>
      </bottom>
      <diagonal/>
    </border>
    <border>
      <left/>
      <right style="medium">
        <color indexed="64"/>
      </right>
      <top style="medium">
        <color indexed="64"/>
      </top>
      <bottom style="medium">
        <color indexed="8"/>
      </bottom>
      <diagonal/>
    </border>
    <border>
      <left style="thin">
        <color indexed="8"/>
      </left>
      <right/>
      <top style="thin">
        <color indexed="64"/>
      </top>
      <bottom style="thin">
        <color indexed="8"/>
      </bottom>
      <diagonal/>
    </border>
    <border>
      <left style="thin">
        <color indexed="64"/>
      </left>
      <right/>
      <top/>
      <bottom style="thin">
        <color indexed="64"/>
      </bottom>
      <diagonal/>
    </border>
  </borders>
  <cellStyleXfs count="6">
    <xf numFmtId="0" fontId="0" fillId="0" borderId="0" applyNumberFormat="0" applyFill="0" applyBorder="0" applyProtection="0"/>
    <xf numFmtId="0" fontId="30" fillId="0" borderId="0" applyNumberFormat="0" applyFill="0" applyBorder="0" applyAlignment="0" applyProtection="0"/>
    <xf numFmtId="0" fontId="36" fillId="0" borderId="3" applyNumberFormat="0" applyFill="0" applyBorder="0" applyAlignment="0" applyProtection="0"/>
    <xf numFmtId="44" fontId="39" fillId="0" borderId="0" applyFont="0" applyFill="0" applyBorder="0" applyAlignment="0" applyProtection="0"/>
    <xf numFmtId="0" fontId="1" fillId="0" borderId="3"/>
    <xf numFmtId="0" fontId="52" fillId="0" borderId="3"/>
  </cellStyleXfs>
  <cellXfs count="681">
    <xf numFmtId="0" fontId="0" fillId="0" borderId="0" xfId="0"/>
    <xf numFmtId="0" fontId="3" fillId="0" borderId="0" xfId="0" applyFont="1" applyAlignment="1">
      <alignment horizontal="left"/>
    </xf>
    <xf numFmtId="0" fontId="2" fillId="2" borderId="0" xfId="0" applyFont="1" applyFill="1" applyAlignment="1">
      <alignment horizontal="left"/>
    </xf>
    <xf numFmtId="0" fontId="2" fillId="3" borderId="0" xfId="0" applyFont="1" applyFill="1" applyAlignment="1">
      <alignment horizontal="left"/>
    </xf>
    <xf numFmtId="0" fontId="4" fillId="3" borderId="0" xfId="0" applyFont="1" applyFill="1" applyAlignment="1">
      <alignment horizontal="left"/>
    </xf>
    <xf numFmtId="0" fontId="0" fillId="0" borderId="0" xfId="0" applyNumberFormat="1"/>
    <xf numFmtId="0" fontId="0" fillId="0" borderId="5" xfId="0" applyBorder="1"/>
    <xf numFmtId="0" fontId="0" fillId="0" borderId="6" xfId="0" applyBorder="1"/>
    <xf numFmtId="0" fontId="0" fillId="0" borderId="9" xfId="0" applyBorder="1"/>
    <xf numFmtId="0" fontId="0" fillId="0" borderId="10" xfId="0" applyBorder="1"/>
    <xf numFmtId="0" fontId="0" fillId="0" borderId="12" xfId="0" applyBorder="1"/>
    <xf numFmtId="0" fontId="0" fillId="0" borderId="13" xfId="0" applyBorder="1"/>
    <xf numFmtId="0" fontId="0" fillId="0" borderId="18" xfId="0" applyBorder="1"/>
    <xf numFmtId="0" fontId="9" fillId="0" borderId="21" xfId="0" applyFont="1" applyBorder="1" applyAlignment="1">
      <alignment horizontal="left"/>
    </xf>
    <xf numFmtId="0" fontId="9" fillId="0" borderId="16" xfId="0" applyFont="1" applyBorder="1" applyAlignment="1">
      <alignment horizontal="left"/>
    </xf>
    <xf numFmtId="0" fontId="9" fillId="7" borderId="14" xfId="0" applyFont="1" applyFill="1" applyBorder="1" applyAlignment="1">
      <alignment vertical="center"/>
    </xf>
    <xf numFmtId="0" fontId="0" fillId="0" borderId="25" xfId="0" applyBorder="1"/>
    <xf numFmtId="49" fontId="9" fillId="7" borderId="11" xfId="0" applyNumberFormat="1" applyFont="1" applyFill="1" applyBorder="1" applyAlignment="1">
      <alignment horizontal="left" vertical="center"/>
    </xf>
    <xf numFmtId="49" fontId="9" fillId="7" borderId="11" xfId="0" applyNumberFormat="1" applyFont="1" applyFill="1" applyBorder="1" applyAlignment="1">
      <alignment horizontal="center" vertical="center" wrapText="1"/>
    </xf>
    <xf numFmtId="0" fontId="9" fillId="7" borderId="3" xfId="0" applyFont="1" applyFill="1" applyBorder="1" applyAlignment="1">
      <alignment vertical="center"/>
    </xf>
    <xf numFmtId="49" fontId="9" fillId="5" borderId="11" xfId="0" applyNumberFormat="1" applyFont="1" applyFill="1" applyBorder="1" applyAlignment="1">
      <alignment horizontal="left" vertical="center" wrapText="1"/>
    </xf>
    <xf numFmtId="0" fontId="0" fillId="0" borderId="30" xfId="0" applyBorder="1"/>
    <xf numFmtId="0" fontId="0" fillId="8" borderId="6" xfId="0" applyFill="1" applyBorder="1"/>
    <xf numFmtId="0" fontId="13" fillId="8" borderId="37" xfId="0" applyFont="1" applyFill="1" applyBorder="1" applyAlignment="1">
      <alignment vertical="center" wrapText="1"/>
    </xf>
    <xf numFmtId="0" fontId="0" fillId="8" borderId="38" xfId="0" applyFill="1" applyBorder="1"/>
    <xf numFmtId="0" fontId="14" fillId="8" borderId="38" xfId="0" applyFont="1" applyFill="1" applyBorder="1" applyAlignment="1">
      <alignment vertical="center" wrapText="1"/>
    </xf>
    <xf numFmtId="0" fontId="0" fillId="8" borderId="39" xfId="0" applyFill="1" applyBorder="1"/>
    <xf numFmtId="0" fontId="0" fillId="8" borderId="24" xfId="0" applyFill="1" applyBorder="1"/>
    <xf numFmtId="0" fontId="0" fillId="8" borderId="24" xfId="0" applyFill="1" applyBorder="1" applyAlignment="1">
      <alignment vertical="center"/>
    </xf>
    <xf numFmtId="0" fontId="23" fillId="8" borderId="6" xfId="0" applyFont="1" applyFill="1" applyBorder="1" applyAlignment="1">
      <alignment vertical="top" wrapText="1"/>
    </xf>
    <xf numFmtId="49" fontId="0" fillId="0" borderId="30" xfId="0" applyNumberFormat="1" applyBorder="1"/>
    <xf numFmtId="0" fontId="0" fillId="0" borderId="1" xfId="0" applyBorder="1"/>
    <xf numFmtId="0" fontId="0" fillId="0" borderId="45" xfId="0" applyBorder="1"/>
    <xf numFmtId="49" fontId="24" fillId="8" borderId="11" xfId="0" applyNumberFormat="1" applyFont="1" applyFill="1" applyBorder="1" applyAlignment="1">
      <alignment horizontal="center" vertical="center" wrapText="1"/>
    </xf>
    <xf numFmtId="0" fontId="0" fillId="0" borderId="46" xfId="0" applyBorder="1"/>
    <xf numFmtId="49" fontId="0" fillId="7" borderId="3" xfId="0" applyNumberFormat="1" applyFill="1" applyBorder="1"/>
    <xf numFmtId="0" fontId="0" fillId="7" borderId="3" xfId="0" applyFill="1" applyBorder="1"/>
    <xf numFmtId="0" fontId="0" fillId="0" borderId="47" xfId="0" applyBorder="1"/>
    <xf numFmtId="49" fontId="9" fillId="0" borderId="6" xfId="0" applyNumberFormat="1" applyFont="1" applyBorder="1"/>
    <xf numFmtId="49" fontId="9" fillId="15" borderId="11" xfId="0" applyNumberFormat="1" applyFont="1" applyFill="1" applyBorder="1"/>
    <xf numFmtId="0" fontId="0" fillId="0" borderId="38" xfId="0" applyBorder="1"/>
    <xf numFmtId="49" fontId="6" fillId="15" borderId="11" xfId="0" applyNumberFormat="1" applyFont="1" applyFill="1" applyBorder="1" applyAlignment="1">
      <alignment wrapText="1"/>
    </xf>
    <xf numFmtId="0" fontId="0" fillId="0" borderId="48" xfId="0" applyBorder="1"/>
    <xf numFmtId="49" fontId="25" fillId="7" borderId="3" xfId="0" applyNumberFormat="1" applyFont="1" applyFill="1" applyBorder="1" applyAlignment="1">
      <alignment horizontal="left"/>
    </xf>
    <xf numFmtId="49" fontId="0" fillId="0" borderId="6" xfId="0" applyNumberFormat="1" applyBorder="1"/>
    <xf numFmtId="0" fontId="0" fillId="0" borderId="6" xfId="0" applyNumberFormat="1" applyBorder="1"/>
    <xf numFmtId="49" fontId="9" fillId="0" borderId="11" xfId="0" applyNumberFormat="1" applyFont="1" applyBorder="1"/>
    <xf numFmtId="0" fontId="6" fillId="15" borderId="11" xfId="0" applyFont="1" applyFill="1" applyBorder="1" applyAlignment="1">
      <alignment wrapText="1"/>
    </xf>
    <xf numFmtId="0" fontId="0" fillId="0" borderId="49" xfId="0" applyBorder="1"/>
    <xf numFmtId="49" fontId="7" fillId="0" borderId="28" xfId="0" applyNumberFormat="1" applyFont="1" applyBorder="1"/>
    <xf numFmtId="49" fontId="0" fillId="0" borderId="31" xfId="0" applyNumberFormat="1" applyBorder="1"/>
    <xf numFmtId="0" fontId="0" fillId="0" borderId="50" xfId="0" applyBorder="1"/>
    <xf numFmtId="49" fontId="7" fillId="16" borderId="11" xfId="0" applyNumberFormat="1" applyFont="1" applyFill="1" applyBorder="1" applyAlignment="1">
      <alignment wrapText="1"/>
    </xf>
    <xf numFmtId="49" fontId="6" fillId="11" borderId="11" xfId="0" applyNumberFormat="1" applyFont="1" applyFill="1" applyBorder="1" applyAlignment="1">
      <alignment horizontal="justify" vertical="center" wrapText="1"/>
    </xf>
    <xf numFmtId="49" fontId="6" fillId="8" borderId="11" xfId="0" applyNumberFormat="1" applyFont="1" applyFill="1" applyBorder="1" applyAlignment="1">
      <alignment horizontal="justify" vertical="center" wrapText="1"/>
    </xf>
    <xf numFmtId="49" fontId="9" fillId="12" borderId="11" xfId="0" applyNumberFormat="1" applyFont="1" applyFill="1" applyBorder="1"/>
    <xf numFmtId="49" fontId="9" fillId="13" borderId="11" xfId="0" applyNumberFormat="1" applyFont="1" applyFill="1" applyBorder="1"/>
    <xf numFmtId="49" fontId="7" fillId="0" borderId="11" xfId="0" applyNumberFormat="1" applyFont="1" applyBorder="1"/>
    <xf numFmtId="49" fontId="6" fillId="17" borderId="11" xfId="0" applyNumberFormat="1" applyFont="1" applyFill="1" applyBorder="1" applyAlignment="1">
      <alignment horizontal="justify" vertical="center" wrapText="1"/>
    </xf>
    <xf numFmtId="49" fontId="7" fillId="0" borderId="51" xfId="0" applyNumberFormat="1" applyFont="1" applyBorder="1"/>
    <xf numFmtId="49" fontId="0" fillId="0" borderId="36" xfId="0" applyNumberFormat="1" applyBorder="1"/>
    <xf numFmtId="49" fontId="7" fillId="0" borderId="27" xfId="0" applyNumberFormat="1" applyFont="1" applyBorder="1"/>
    <xf numFmtId="49" fontId="0" fillId="0" borderId="35" xfId="0" applyNumberFormat="1" applyBorder="1"/>
    <xf numFmtId="49" fontId="25" fillId="7" borderId="3" xfId="0" applyNumberFormat="1" applyFont="1" applyFill="1" applyBorder="1" applyAlignment="1">
      <alignment horizontal="left" vertical="center"/>
    </xf>
    <xf numFmtId="49" fontId="0" fillId="8" borderId="6" xfId="0" applyNumberFormat="1" applyFill="1" applyBorder="1" applyAlignment="1">
      <alignment vertical="center"/>
    </xf>
    <xf numFmtId="49" fontId="21" fillId="8" borderId="6" xfId="0" applyNumberFormat="1" applyFont="1" applyFill="1" applyBorder="1" applyAlignment="1">
      <alignment vertical="center" wrapText="1"/>
    </xf>
    <xf numFmtId="0" fontId="0" fillId="7" borderId="52" xfId="0" applyFill="1" applyBorder="1"/>
    <xf numFmtId="49" fontId="24" fillId="8" borderId="54" xfId="0" applyNumberFormat="1" applyFont="1" applyFill="1" applyBorder="1" applyAlignment="1">
      <alignment horizontal="center" vertical="center" wrapText="1"/>
    </xf>
    <xf numFmtId="0" fontId="24" fillId="8" borderId="54" xfId="0" applyNumberFormat="1" applyFont="1" applyFill="1" applyBorder="1" applyAlignment="1">
      <alignment horizontal="center" vertical="center" wrapText="1"/>
    </xf>
    <xf numFmtId="49" fontId="24" fillId="8" borderId="53" xfId="0" applyNumberFormat="1" applyFont="1" applyFill="1" applyBorder="1" applyAlignment="1">
      <alignment horizontal="center" vertical="center" wrapText="1"/>
    </xf>
    <xf numFmtId="0" fontId="24" fillId="9" borderId="54" xfId="0" applyFont="1" applyFill="1" applyBorder="1" applyAlignment="1">
      <alignment horizontal="center" vertical="center" wrapText="1"/>
    </xf>
    <xf numFmtId="0" fontId="29" fillId="0" borderId="0" xfId="0" applyFont="1"/>
    <xf numFmtId="49" fontId="32" fillId="10" borderId="54" xfId="0" applyNumberFormat="1" applyFont="1" applyFill="1" applyBorder="1" applyAlignment="1">
      <alignment horizontal="center" vertical="center" wrapText="1"/>
    </xf>
    <xf numFmtId="49" fontId="26" fillId="19" borderId="54" xfId="0" applyNumberFormat="1" applyFont="1" applyFill="1" applyBorder="1" applyAlignment="1">
      <alignment horizontal="center" vertical="center" wrapText="1"/>
    </xf>
    <xf numFmtId="49" fontId="32" fillId="20" borderId="53" xfId="0" applyNumberFormat="1" applyFont="1" applyFill="1" applyBorder="1" applyAlignment="1">
      <alignment horizontal="center" vertical="center" wrapText="1"/>
    </xf>
    <xf numFmtId="49" fontId="24" fillId="8" borderId="60" xfId="0" applyNumberFormat="1" applyFont="1" applyFill="1" applyBorder="1" applyAlignment="1">
      <alignment horizontal="left" vertical="center" wrapText="1"/>
    </xf>
    <xf numFmtId="0" fontId="26" fillId="10" borderId="60" xfId="0" applyFont="1" applyFill="1" applyBorder="1" applyAlignment="1">
      <alignment horizontal="center" vertical="center" wrapText="1"/>
    </xf>
    <xf numFmtId="49" fontId="24" fillId="8" borderId="60" xfId="0" applyNumberFormat="1" applyFont="1" applyFill="1" applyBorder="1" applyAlignment="1">
      <alignment horizontal="center" vertical="center" wrapText="1"/>
    </xf>
    <xf numFmtId="0" fontId="24" fillId="8" borderId="60" xfId="0" applyNumberFormat="1" applyFont="1" applyFill="1" applyBorder="1" applyAlignment="1">
      <alignment horizontal="center" vertical="center" wrapText="1"/>
    </xf>
    <xf numFmtId="0" fontId="24" fillId="8" borderId="55" xfId="0" applyNumberFormat="1" applyFont="1" applyFill="1" applyBorder="1" applyAlignment="1">
      <alignment horizontal="center" vertical="center" wrapText="1"/>
    </xf>
    <xf numFmtId="49" fontId="34" fillId="10" borderId="54" xfId="0" applyNumberFormat="1" applyFont="1" applyFill="1" applyBorder="1" applyAlignment="1">
      <alignment horizontal="center" vertical="center" wrapText="1"/>
    </xf>
    <xf numFmtId="49" fontId="34" fillId="20" borderId="54" xfId="0" applyNumberFormat="1" applyFont="1" applyFill="1" applyBorder="1" applyAlignment="1">
      <alignment horizontal="center" vertical="center" wrapText="1"/>
    </xf>
    <xf numFmtId="0" fontId="24" fillId="9" borderId="55" xfId="0" applyFont="1" applyFill="1" applyBorder="1" applyAlignment="1">
      <alignment horizontal="center" vertical="center" wrapText="1"/>
    </xf>
    <xf numFmtId="0" fontId="31" fillId="18" borderId="54" xfId="0" applyFont="1" applyFill="1" applyBorder="1" applyAlignment="1">
      <alignment horizontal="center" vertical="center" wrapText="1"/>
    </xf>
    <xf numFmtId="0" fontId="24" fillId="9" borderId="58" xfId="0" applyFont="1" applyFill="1" applyBorder="1" applyAlignment="1">
      <alignment horizontal="center" vertical="center" wrapText="1"/>
    </xf>
    <xf numFmtId="49" fontId="32" fillId="10" borderId="58" xfId="0" applyNumberFormat="1" applyFont="1" applyFill="1" applyBorder="1" applyAlignment="1">
      <alignment horizontal="center" vertical="center" wrapText="1"/>
    </xf>
    <xf numFmtId="49" fontId="24" fillId="8" borderId="61" xfId="0" applyNumberFormat="1" applyFont="1" applyFill="1" applyBorder="1" applyAlignment="1">
      <alignment horizontal="center" vertical="center" wrapText="1"/>
    </xf>
    <xf numFmtId="49" fontId="24" fillId="8" borderId="3" xfId="0" applyNumberFormat="1" applyFont="1" applyFill="1" applyBorder="1" applyAlignment="1">
      <alignment horizontal="center" vertical="center" wrapText="1"/>
    </xf>
    <xf numFmtId="0" fontId="24" fillId="8" borderId="62" xfId="0" applyNumberFormat="1" applyFont="1" applyFill="1" applyBorder="1" applyAlignment="1">
      <alignment horizontal="center" vertical="center" wrapText="1"/>
    </xf>
    <xf numFmtId="0" fontId="24" fillId="8" borderId="63" xfId="0" applyNumberFormat="1" applyFont="1" applyFill="1" applyBorder="1" applyAlignment="1">
      <alignment horizontal="center" vertical="center" wrapText="1"/>
    </xf>
    <xf numFmtId="0" fontId="24" fillId="8" borderId="56" xfId="0" applyNumberFormat="1" applyFont="1" applyFill="1" applyBorder="1" applyAlignment="1">
      <alignment horizontal="center" vertical="center" wrapText="1"/>
    </xf>
    <xf numFmtId="0" fontId="27" fillId="8" borderId="56" xfId="0" applyNumberFormat="1" applyFont="1" applyFill="1" applyBorder="1" applyAlignment="1">
      <alignment horizontal="center" vertical="center" wrapText="1"/>
    </xf>
    <xf numFmtId="0" fontId="24" fillId="8" borderId="3" xfId="0" applyNumberFormat="1" applyFont="1" applyFill="1" applyBorder="1" applyAlignment="1">
      <alignment horizontal="center" vertical="center" wrapText="1"/>
    </xf>
    <xf numFmtId="49" fontId="26" fillId="19" borderId="64" xfId="0" applyNumberFormat="1" applyFont="1" applyFill="1" applyBorder="1" applyAlignment="1">
      <alignment horizontal="center" vertical="center" wrapText="1"/>
    </xf>
    <xf numFmtId="49" fontId="26" fillId="19" borderId="66" xfId="0" applyNumberFormat="1" applyFont="1" applyFill="1" applyBorder="1" applyAlignment="1">
      <alignment horizontal="center" vertical="center" wrapText="1"/>
    </xf>
    <xf numFmtId="49" fontId="33" fillId="19" borderId="64" xfId="0" applyNumberFormat="1" applyFont="1" applyFill="1" applyBorder="1" applyAlignment="1">
      <alignment horizontal="center" vertical="center" wrapText="1"/>
    </xf>
    <xf numFmtId="49" fontId="24" fillId="8" borderId="67" xfId="0" applyNumberFormat="1" applyFont="1" applyFill="1" applyBorder="1" applyAlignment="1">
      <alignment horizontal="left" vertical="center" wrapText="1"/>
    </xf>
    <xf numFmtId="49" fontId="24" fillId="8" borderId="67" xfId="0" applyNumberFormat="1" applyFont="1" applyFill="1" applyBorder="1" applyAlignment="1">
      <alignment horizontal="center" vertical="center" wrapText="1"/>
    </xf>
    <xf numFmtId="0" fontId="24" fillId="8" borderId="67" xfId="0" applyNumberFormat="1" applyFont="1" applyFill="1" applyBorder="1" applyAlignment="1">
      <alignment horizontal="center" vertical="center" wrapText="1"/>
    </xf>
    <xf numFmtId="49" fontId="24" fillId="8" borderId="59" xfId="0" applyNumberFormat="1" applyFont="1" applyFill="1" applyBorder="1" applyAlignment="1">
      <alignment horizontal="left" vertical="center" wrapText="1"/>
    </xf>
    <xf numFmtId="49" fontId="24" fillId="8" borderId="59" xfId="0" applyNumberFormat="1" applyFont="1" applyFill="1" applyBorder="1" applyAlignment="1">
      <alignment horizontal="center" vertical="center" wrapText="1"/>
    </xf>
    <xf numFmtId="0" fontId="24" fillId="8" borderId="59" xfId="0" applyNumberFormat="1" applyFont="1" applyFill="1" applyBorder="1" applyAlignment="1">
      <alignment horizontal="center" vertical="center" wrapText="1"/>
    </xf>
    <xf numFmtId="0" fontId="26" fillId="10" borderId="3" xfId="0" applyFont="1" applyFill="1" applyBorder="1" applyAlignment="1">
      <alignment horizontal="center" vertical="center" wrapText="1"/>
    </xf>
    <xf numFmtId="0" fontId="37" fillId="0" borderId="0" xfId="0" applyNumberFormat="1" applyFont="1"/>
    <xf numFmtId="0" fontId="0" fillId="0" borderId="0" xfId="0" applyNumberFormat="1" applyFont="1" applyAlignment="1"/>
    <xf numFmtId="0" fontId="0" fillId="0" borderId="22" xfId="0" applyFont="1" applyBorder="1" applyAlignment="1"/>
    <xf numFmtId="0" fontId="0" fillId="0" borderId="23" xfId="0" applyFont="1" applyBorder="1" applyAlignment="1"/>
    <xf numFmtId="0" fontId="0" fillId="0" borderId="3" xfId="0" applyNumberFormat="1" applyFill="1" applyBorder="1"/>
    <xf numFmtId="0" fontId="0" fillId="0" borderId="0" xfId="0" applyNumberFormat="1" applyFill="1"/>
    <xf numFmtId="49" fontId="0" fillId="0" borderId="59" xfId="0" applyNumberFormat="1" applyFill="1" applyBorder="1"/>
    <xf numFmtId="0" fontId="37" fillId="0" borderId="0" xfId="0" applyNumberFormat="1" applyFont="1" applyFill="1"/>
    <xf numFmtId="49" fontId="0" fillId="0" borderId="3" xfId="0" applyNumberFormat="1" applyFill="1" applyBorder="1"/>
    <xf numFmtId="49" fontId="41" fillId="0" borderId="59" xfId="0" applyNumberFormat="1" applyFont="1" applyFill="1" applyBorder="1" applyAlignment="1">
      <alignment horizontal="center" vertical="center" wrapText="1"/>
    </xf>
    <xf numFmtId="0" fontId="42" fillId="0" borderId="54" xfId="0" applyFont="1" applyFill="1" applyBorder="1" applyAlignment="1">
      <alignment horizontal="center" wrapText="1"/>
    </xf>
    <xf numFmtId="0" fontId="42" fillId="0" borderId="64" xfId="0" applyFont="1" applyFill="1" applyBorder="1" applyAlignment="1">
      <alignment horizontal="center" wrapText="1"/>
    </xf>
    <xf numFmtId="0" fontId="42" fillId="0" borderId="59" xfId="0" applyFont="1" applyFill="1" applyBorder="1" applyAlignment="1">
      <alignment horizontal="center" wrapText="1"/>
    </xf>
    <xf numFmtId="49" fontId="24" fillId="0" borderId="3" xfId="0" applyNumberFormat="1" applyFont="1" applyFill="1" applyBorder="1" applyAlignment="1">
      <alignment horizontal="center" vertical="center" wrapText="1"/>
    </xf>
    <xf numFmtId="49" fontId="24" fillId="0" borderId="60" xfId="0" applyNumberFormat="1" applyFont="1" applyFill="1" applyBorder="1" applyAlignment="1">
      <alignment horizontal="left" vertical="center" wrapText="1"/>
    </xf>
    <xf numFmtId="0" fontId="35" fillId="0" borderId="60" xfId="0" applyFont="1" applyFill="1" applyBorder="1" applyAlignment="1">
      <alignment wrapText="1"/>
    </xf>
    <xf numFmtId="49" fontId="24" fillId="0" borderId="60" xfId="0" applyNumberFormat="1" applyFont="1" applyFill="1" applyBorder="1" applyAlignment="1">
      <alignment horizontal="center" vertical="center" wrapText="1"/>
    </xf>
    <xf numFmtId="0" fontId="36" fillId="0" borderId="59" xfId="2" applyNumberFormat="1" applyBorder="1"/>
    <xf numFmtId="0" fontId="36" fillId="0" borderId="67" xfId="2" applyNumberFormat="1" applyBorder="1"/>
    <xf numFmtId="0" fontId="36" fillId="0" borderId="60" xfId="2" applyNumberFormat="1" applyBorder="1"/>
    <xf numFmtId="0" fontId="36" fillId="0" borderId="0" xfId="2" applyNumberFormat="1" applyBorder="1"/>
    <xf numFmtId="0" fontId="36" fillId="10" borderId="60" xfId="2" applyNumberFormat="1" applyFill="1" applyBorder="1" applyAlignment="1">
      <alignment horizontal="center" vertical="center" wrapText="1"/>
    </xf>
    <xf numFmtId="0" fontId="43" fillId="19" borderId="65" xfId="0" applyNumberFormat="1" applyFont="1" applyFill="1" applyBorder="1" applyAlignment="1">
      <alignment horizontal="center" vertical="center"/>
    </xf>
    <xf numFmtId="0" fontId="45" fillId="23" borderId="11" xfId="0" applyNumberFormat="1" applyFont="1" applyFill="1" applyBorder="1" applyAlignment="1" applyProtection="1">
      <alignment horizontal="center" vertical="center" wrapText="1"/>
    </xf>
    <xf numFmtId="1" fontId="28" fillId="5" borderId="11" xfId="0" applyNumberFormat="1" applyFont="1" applyFill="1" applyBorder="1" applyAlignment="1" applyProtection="1">
      <alignment horizontal="center" vertical="center"/>
      <protection locked="0"/>
    </xf>
    <xf numFmtId="0" fontId="29" fillId="5" borderId="59" xfId="0" applyFont="1" applyFill="1" applyBorder="1" applyAlignment="1" applyProtection="1">
      <alignment vertical="center"/>
      <protection locked="0"/>
    </xf>
    <xf numFmtId="1" fontId="28" fillId="5" borderId="29" xfId="0" applyNumberFormat="1" applyFont="1" applyFill="1" applyBorder="1" applyAlignment="1" applyProtection="1">
      <alignment horizontal="center" vertical="center"/>
      <protection locked="0"/>
    </xf>
    <xf numFmtId="0" fontId="28" fillId="5" borderId="59" xfId="0" applyFont="1" applyFill="1" applyBorder="1" applyAlignment="1" applyProtection="1">
      <alignment vertical="center"/>
      <protection locked="0"/>
    </xf>
    <xf numFmtId="0" fontId="7"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center" vertical="center" wrapText="1"/>
      <protection locked="0"/>
    </xf>
    <xf numFmtId="0" fontId="45" fillId="23" borderId="59" xfId="0" applyNumberFormat="1" applyFont="1" applyFill="1" applyBorder="1" applyAlignment="1" applyProtection="1">
      <alignment horizontal="left" vertical="center" wrapText="1"/>
    </xf>
    <xf numFmtId="0" fontId="45" fillId="23" borderId="11" xfId="0" applyNumberFormat="1" applyFont="1" applyFill="1" applyBorder="1" applyAlignment="1" applyProtection="1">
      <alignment horizontal="left" vertical="center" wrapText="1"/>
    </xf>
    <xf numFmtId="0" fontId="45" fillId="23" borderId="7" xfId="0" applyNumberFormat="1" applyFont="1" applyFill="1" applyBorder="1" applyAlignment="1">
      <alignment horizontal="left" vertical="center" wrapText="1"/>
    </xf>
    <xf numFmtId="0" fontId="45" fillId="23" borderId="59" xfId="0" applyNumberFormat="1" applyFont="1" applyFill="1" applyBorder="1" applyAlignment="1">
      <alignment horizontal="left" vertical="center" wrapText="1"/>
    </xf>
    <xf numFmtId="0" fontId="50" fillId="0" borderId="0" xfId="0" applyFont="1" applyAlignment="1">
      <alignment wrapText="1"/>
    </xf>
    <xf numFmtId="0" fontId="50" fillId="0" borderId="0" xfId="0" applyFont="1" applyAlignment="1">
      <alignment horizontal="center" wrapText="1"/>
    </xf>
    <xf numFmtId="49" fontId="40" fillId="22" borderId="59" xfId="0" applyNumberFormat="1" applyFont="1" applyFill="1" applyBorder="1" applyAlignment="1">
      <alignment horizontal="center" vertical="center" wrapText="1"/>
    </xf>
    <xf numFmtId="49" fontId="51" fillId="0" borderId="59" xfId="0" applyNumberFormat="1" applyFont="1" applyFill="1" applyBorder="1" applyAlignment="1">
      <alignment horizontal="center" vertical="center" wrapText="1"/>
    </xf>
    <xf numFmtId="49" fontId="51" fillId="0" borderId="59" xfId="0" applyNumberFormat="1" applyFont="1" applyFill="1" applyBorder="1" applyAlignment="1">
      <alignment vertical="top" wrapText="1"/>
    </xf>
    <xf numFmtId="0" fontId="52" fillId="0" borderId="3" xfId="0" applyNumberFormat="1" applyFont="1" applyFill="1" applyBorder="1"/>
    <xf numFmtId="0" fontId="52" fillId="0" borderId="0" xfId="0" applyNumberFormat="1" applyFont="1" applyFill="1"/>
    <xf numFmtId="49" fontId="0" fillId="24" borderId="59" xfId="0" applyNumberFormat="1" applyFill="1" applyBorder="1"/>
    <xf numFmtId="0" fontId="0" fillId="0" borderId="59" xfId="0" applyBorder="1"/>
    <xf numFmtId="0" fontId="53" fillId="0" borderId="59" xfId="0" applyFont="1" applyBorder="1" applyAlignment="1">
      <alignment wrapText="1"/>
    </xf>
    <xf numFmtId="0" fontId="52" fillId="0" borderId="59" xfId="0" applyFont="1" applyBorder="1" applyAlignment="1">
      <alignment horizontal="center" wrapText="1"/>
    </xf>
    <xf numFmtId="0" fontId="0" fillId="0" borderId="3" xfId="0" applyBorder="1"/>
    <xf numFmtId="0" fontId="53" fillId="0" borderId="0" xfId="0" applyFont="1" applyAlignment="1">
      <alignment wrapText="1"/>
    </xf>
    <xf numFmtId="0" fontId="52" fillId="0" borderId="0" xfId="0" applyFont="1" applyAlignment="1">
      <alignment horizontal="center" wrapText="1"/>
    </xf>
    <xf numFmtId="0" fontId="52" fillId="0" borderId="3" xfId="0" applyFont="1" applyBorder="1" applyAlignment="1">
      <alignment horizontal="center" wrapText="1"/>
    </xf>
    <xf numFmtId="49" fontId="41" fillId="0" borderId="3" xfId="0" applyNumberFormat="1" applyFont="1" applyFill="1" applyBorder="1" applyAlignment="1">
      <alignment horizontal="center" vertical="center" wrapText="1"/>
    </xf>
    <xf numFmtId="0" fontId="42" fillId="0" borderId="3" xfId="0" applyFont="1" applyFill="1" applyBorder="1" applyAlignment="1">
      <alignment horizontal="center" wrapText="1"/>
    </xf>
    <xf numFmtId="0" fontId="41" fillId="0" borderId="3" xfId="0" applyNumberFormat="1" applyFont="1" applyFill="1" applyBorder="1" applyAlignment="1">
      <alignment horizontal="center" vertical="center" wrapText="1"/>
    </xf>
    <xf numFmtId="0" fontId="0" fillId="25" borderId="0" xfId="0" applyFill="1"/>
    <xf numFmtId="0" fontId="0" fillId="25" borderId="0" xfId="0" applyFill="1" applyAlignment="1">
      <alignment horizontal="center"/>
    </xf>
    <xf numFmtId="0" fontId="0" fillId="19" borderId="59" xfId="0" applyFill="1" applyBorder="1"/>
    <xf numFmtId="0" fontId="28" fillId="21" borderId="59" xfId="0" applyNumberFormat="1" applyFont="1" applyFill="1" applyBorder="1"/>
    <xf numFmtId="0" fontId="0" fillId="19" borderId="0" xfId="0" applyFill="1"/>
    <xf numFmtId="0" fontId="0" fillId="0" borderId="0" xfId="0" applyAlignment="1">
      <alignment horizontal="center"/>
    </xf>
    <xf numFmtId="0" fontId="54" fillId="0" borderId="0" xfId="0" applyFont="1"/>
    <xf numFmtId="44" fontId="51" fillId="0" borderId="59" xfId="3" applyFont="1" applyFill="1" applyBorder="1" applyAlignment="1">
      <alignment vertical="center" wrapText="1"/>
    </xf>
    <xf numFmtId="44" fontId="50" fillId="0" borderId="0" xfId="3" applyFont="1" applyAlignment="1">
      <alignment wrapText="1"/>
    </xf>
    <xf numFmtId="44" fontId="52" fillId="0" borderId="0" xfId="3" applyFont="1" applyAlignment="1">
      <alignment wrapText="1"/>
    </xf>
    <xf numFmtId="44" fontId="0" fillId="25" borderId="0" xfId="3" applyFont="1" applyFill="1" applyAlignment="1"/>
    <xf numFmtId="44" fontId="0" fillId="0" borderId="0" xfId="3" applyFont="1" applyAlignment="1"/>
    <xf numFmtId="0" fontId="45" fillId="23" borderId="59" xfId="0" applyNumberFormat="1" applyFont="1" applyFill="1" applyBorder="1" applyAlignment="1" applyProtection="1">
      <alignment horizontal="center" vertical="center" wrapText="1"/>
    </xf>
    <xf numFmtId="0" fontId="45" fillId="23" borderId="59" xfId="0" applyNumberFormat="1" applyFont="1" applyFill="1" applyBorder="1" applyAlignment="1">
      <alignment horizontal="center" vertical="center" wrapText="1"/>
    </xf>
    <xf numFmtId="0" fontId="52" fillId="0" borderId="0" xfId="0" applyNumberFormat="1" applyFont="1" applyAlignment="1">
      <alignment horizontal="center" wrapText="1"/>
    </xf>
    <xf numFmtId="0" fontId="1" fillId="0" borderId="3" xfId="4"/>
    <xf numFmtId="0" fontId="45" fillId="20" borderId="3" xfId="5" applyFont="1" applyFill="1" applyAlignment="1">
      <alignment horizontal="left" vertical="top"/>
    </xf>
    <xf numFmtId="0" fontId="45" fillId="20" borderId="74" xfId="4" applyFont="1" applyFill="1" applyBorder="1" applyAlignment="1">
      <alignment horizontal="left" vertical="top"/>
    </xf>
    <xf numFmtId="0" fontId="45" fillId="20" borderId="3" xfId="4" applyFont="1" applyFill="1" applyAlignment="1">
      <alignment vertical="top"/>
    </xf>
    <xf numFmtId="0" fontId="28" fillId="27" borderId="59" xfId="5" applyFont="1" applyFill="1" applyBorder="1" applyAlignment="1" applyProtection="1">
      <alignment horizontal="left" vertical="center" wrapText="1"/>
      <protection locked="0"/>
    </xf>
    <xf numFmtId="0" fontId="28" fillId="21" borderId="70" xfId="5" applyFont="1" applyFill="1" applyBorder="1" applyAlignment="1" applyProtection="1">
      <alignment horizontal="left" vertical="center" wrapText="1"/>
      <protection locked="0"/>
    </xf>
    <xf numFmtId="0" fontId="55" fillId="0" borderId="3" xfId="4" applyFont="1"/>
    <xf numFmtId="0" fontId="59" fillId="20" borderId="3" xfId="4" applyFont="1" applyFill="1" applyAlignment="1">
      <alignment horizontal="left" vertical="center"/>
    </xf>
    <xf numFmtId="0" fontId="58" fillId="20" borderId="3" xfId="4" applyFont="1" applyFill="1" applyAlignment="1">
      <alignment horizontal="right" vertical="center"/>
    </xf>
    <xf numFmtId="0" fontId="58" fillId="20" borderId="3" xfId="4" applyFont="1" applyFill="1" applyAlignment="1">
      <alignment horizontal="center" vertical="center"/>
    </xf>
    <xf numFmtId="0" fontId="59" fillId="0" borderId="3" xfId="4" applyFont="1" applyAlignment="1">
      <alignment horizontal="left" vertical="center"/>
    </xf>
    <xf numFmtId="49" fontId="0" fillId="5" borderId="7" xfId="0" applyNumberFormat="1" applyFont="1" applyFill="1" applyBorder="1" applyAlignment="1" applyProtection="1">
      <alignment horizontal="left" vertical="center" wrapText="1"/>
      <protection locked="0"/>
    </xf>
    <xf numFmtId="0" fontId="55" fillId="0" borderId="3" xfId="4" applyFont="1" applyAlignment="1">
      <alignment horizontal="left"/>
    </xf>
    <xf numFmtId="0" fontId="57" fillId="21" borderId="3" xfId="4" applyFont="1" applyFill="1" applyBorder="1" applyAlignment="1" applyProtection="1">
      <alignment vertical="center"/>
      <protection locked="0"/>
    </xf>
    <xf numFmtId="0" fontId="58" fillId="0" borderId="59" xfId="4" applyFont="1" applyBorder="1" applyAlignment="1">
      <alignment horizontal="center" vertical="center"/>
    </xf>
    <xf numFmtId="0" fontId="58" fillId="20" borderId="59" xfId="4" applyFont="1" applyFill="1" applyBorder="1" applyAlignment="1">
      <alignment horizontal="center" vertical="center"/>
    </xf>
    <xf numFmtId="0" fontId="61" fillId="0" borderId="3" xfId="4" applyFont="1" applyBorder="1" applyAlignment="1">
      <alignment horizontal="center"/>
    </xf>
    <xf numFmtId="0" fontId="0" fillId="0" borderId="3" xfId="0" applyFont="1" applyBorder="1" applyAlignment="1"/>
    <xf numFmtId="0" fontId="0" fillId="0" borderId="21" xfId="0" applyFont="1" applyBorder="1" applyAlignment="1"/>
    <xf numFmtId="0" fontId="0" fillId="0" borderId="3" xfId="0" applyNumberFormat="1" applyFont="1" applyBorder="1" applyAlignment="1"/>
    <xf numFmtId="0" fontId="45" fillId="29" borderId="59" xfId="5" applyFont="1" applyFill="1" applyBorder="1" applyAlignment="1">
      <alignment horizontal="center" vertical="center" wrapText="1"/>
    </xf>
    <xf numFmtId="0" fontId="0" fillId="8" borderId="3" xfId="0" applyFill="1" applyBorder="1"/>
    <xf numFmtId="0" fontId="14" fillId="8" borderId="3" xfId="0" applyFont="1" applyFill="1" applyBorder="1"/>
    <xf numFmtId="0" fontId="14" fillId="8" borderId="3" xfId="0" applyFont="1" applyFill="1" applyBorder="1" applyAlignment="1">
      <alignment horizontal="center" vertical="center"/>
    </xf>
    <xf numFmtId="0" fontId="3" fillId="8" borderId="3" xfId="0" applyFont="1" applyFill="1" applyBorder="1" applyAlignment="1">
      <alignment horizontal="left" vertical="center"/>
    </xf>
    <xf numFmtId="0" fontId="0" fillId="8" borderId="3" xfId="0" applyFill="1" applyBorder="1" applyAlignment="1">
      <alignment vertical="center"/>
    </xf>
    <xf numFmtId="0" fontId="3" fillId="8" borderId="3" xfId="0" applyFont="1" applyFill="1" applyBorder="1" applyAlignment="1">
      <alignment horizontal="center" vertical="center"/>
    </xf>
    <xf numFmtId="0" fontId="14" fillId="8" borderId="3" xfId="0" applyFont="1" applyFill="1" applyBorder="1" applyAlignment="1">
      <alignment horizontal="center" vertical="center" wrapText="1"/>
    </xf>
    <xf numFmtId="49" fontId="14" fillId="6" borderId="80" xfId="0" applyNumberFormat="1" applyFont="1" applyFill="1" applyBorder="1" applyAlignment="1">
      <alignment horizontal="center" vertical="center" wrapText="1"/>
    </xf>
    <xf numFmtId="49" fontId="14" fillId="6" borderId="81" xfId="0" applyNumberFormat="1" applyFont="1" applyFill="1" applyBorder="1" applyAlignment="1">
      <alignment horizontal="center" vertical="center" wrapText="1"/>
    </xf>
    <xf numFmtId="0" fontId="9" fillId="8" borderId="3" xfId="0" applyFont="1" applyFill="1" applyBorder="1" applyAlignment="1">
      <alignment horizontal="center" vertical="center" wrapText="1"/>
    </xf>
    <xf numFmtId="0" fontId="9" fillId="8" borderId="3" xfId="0" applyFont="1" applyFill="1" applyBorder="1" applyAlignment="1">
      <alignment horizontal="center" vertical="center"/>
    </xf>
    <xf numFmtId="0" fontId="3" fillId="8" borderId="3" xfId="0" applyFont="1" applyFill="1" applyBorder="1" applyAlignment="1">
      <alignment horizontal="center"/>
    </xf>
    <xf numFmtId="0" fontId="16" fillId="8" borderId="3" xfId="0" applyFont="1" applyFill="1" applyBorder="1" applyAlignment="1">
      <alignment horizontal="left" vertical="center" wrapText="1"/>
    </xf>
    <xf numFmtId="0" fontId="17" fillId="8" borderId="3" xfId="0" applyFont="1" applyFill="1" applyBorder="1" applyAlignment="1">
      <alignment horizontal="left" vertical="center"/>
    </xf>
    <xf numFmtId="0" fontId="14" fillId="8" borderId="3" xfId="0" applyFont="1" applyFill="1" applyBorder="1" applyAlignment="1">
      <alignment horizontal="left" vertical="center" wrapText="1"/>
    </xf>
    <xf numFmtId="0" fontId="14" fillId="8" borderId="3" xfId="0" applyFont="1" applyFill="1" applyBorder="1" applyAlignment="1">
      <alignment horizontal="left" vertical="center"/>
    </xf>
    <xf numFmtId="0" fontId="18" fillId="8" borderId="3" xfId="0" applyNumberFormat="1" applyFont="1" applyFill="1" applyBorder="1" applyAlignment="1">
      <alignment horizontal="center" vertical="center"/>
    </xf>
    <xf numFmtId="49" fontId="14" fillId="8" borderId="3" xfId="0" applyNumberFormat="1" applyFont="1" applyFill="1" applyBorder="1" applyAlignment="1">
      <alignment horizontal="right" vertical="center" wrapText="1"/>
    </xf>
    <xf numFmtId="0" fontId="14" fillId="8" borderId="4" xfId="0" applyFont="1" applyFill="1" applyBorder="1" applyAlignment="1">
      <alignment horizontal="left" vertical="center" wrapText="1"/>
    </xf>
    <xf numFmtId="49" fontId="14" fillId="6" borderId="42" xfId="0" applyNumberFormat="1" applyFont="1" applyFill="1" applyBorder="1" applyAlignment="1">
      <alignment horizontal="center" vertical="center"/>
    </xf>
    <xf numFmtId="0" fontId="14" fillId="8" borderId="2" xfId="0" applyFont="1" applyFill="1" applyBorder="1" applyAlignment="1">
      <alignment horizontal="left" vertical="center" wrapText="1"/>
    </xf>
    <xf numFmtId="49" fontId="14" fillId="6" borderId="83" xfId="0" applyNumberFormat="1" applyFont="1" applyFill="1" applyBorder="1" applyAlignment="1">
      <alignment horizontal="center" vertical="center" wrapText="1"/>
    </xf>
    <xf numFmtId="165" fontId="9" fillId="11" borderId="85" xfId="0" applyNumberFormat="1" applyFont="1" applyFill="1" applyBorder="1" applyAlignment="1">
      <alignment horizontal="right" vertical="center" wrapText="1"/>
    </xf>
    <xf numFmtId="49" fontId="14" fillId="6" borderId="86" xfId="0" applyNumberFormat="1" applyFont="1" applyFill="1" applyBorder="1" applyAlignment="1">
      <alignment horizontal="center" vertical="center"/>
    </xf>
    <xf numFmtId="49" fontId="14" fillId="6" borderId="71" xfId="0" applyNumberFormat="1" applyFont="1" applyFill="1" applyBorder="1" applyAlignment="1">
      <alignment horizontal="center" vertical="center" wrapText="1"/>
    </xf>
    <xf numFmtId="165" fontId="9" fillId="11" borderId="71" xfId="0" applyNumberFormat="1" applyFont="1" applyFill="1" applyBorder="1" applyAlignment="1">
      <alignment horizontal="left" vertical="center" wrapText="1"/>
    </xf>
    <xf numFmtId="0" fontId="28" fillId="5" borderId="76" xfId="0" applyFont="1" applyFill="1" applyBorder="1" applyAlignment="1" applyProtection="1">
      <alignment vertical="center"/>
      <protection locked="0"/>
    </xf>
    <xf numFmtId="0" fontId="45" fillId="23" borderId="76" xfId="0" applyNumberFormat="1" applyFont="1" applyFill="1" applyBorder="1" applyAlignment="1">
      <alignment horizontal="left" vertical="center" wrapText="1"/>
    </xf>
    <xf numFmtId="0" fontId="45" fillId="23" borderId="29" xfId="0" applyNumberFormat="1" applyFont="1" applyFill="1" applyBorder="1" applyAlignment="1">
      <alignment horizontal="left" vertical="center" wrapText="1"/>
    </xf>
    <xf numFmtId="0" fontId="45" fillId="23" borderId="76" xfId="0" applyNumberFormat="1" applyFont="1" applyFill="1" applyBorder="1" applyAlignment="1">
      <alignment horizontal="center" vertical="center" wrapText="1"/>
    </xf>
    <xf numFmtId="0" fontId="28" fillId="8" borderId="3" xfId="0" applyFont="1" applyFill="1" applyBorder="1"/>
    <xf numFmtId="0" fontId="28" fillId="8" borderId="3" xfId="0" applyFont="1" applyFill="1" applyBorder="1" applyAlignment="1">
      <alignment horizontal="center" vertical="center"/>
    </xf>
    <xf numFmtId="49" fontId="46" fillId="8" borderId="3" xfId="0" applyNumberFormat="1" applyFont="1" applyFill="1" applyBorder="1" applyAlignment="1">
      <alignment horizontal="right"/>
    </xf>
    <xf numFmtId="49" fontId="19" fillId="8" borderId="3" xfId="0" applyNumberFormat="1" applyFont="1" applyFill="1" applyBorder="1"/>
    <xf numFmtId="165" fontId="47" fillId="0" borderId="3" xfId="0" applyNumberFormat="1" applyFont="1" applyFill="1" applyBorder="1" applyAlignment="1">
      <alignment horizontal="center" vertical="center" wrapText="1"/>
    </xf>
    <xf numFmtId="0" fontId="14" fillId="8" borderId="3" xfId="0" applyFont="1" applyFill="1" applyBorder="1" applyAlignment="1">
      <alignment horizontal="right"/>
    </xf>
    <xf numFmtId="0" fontId="28" fillId="0" borderId="3" xfId="0" applyNumberFormat="1" applyFont="1" applyFill="1" applyBorder="1"/>
    <xf numFmtId="1" fontId="45" fillId="23" borderId="29" xfId="0" applyNumberFormat="1" applyFont="1" applyFill="1" applyBorder="1" applyAlignment="1">
      <alignment horizontal="center" vertical="center" wrapText="1"/>
    </xf>
    <xf numFmtId="1" fontId="45" fillId="23" borderId="59" xfId="0" applyNumberFormat="1" applyFont="1" applyFill="1" applyBorder="1" applyAlignment="1">
      <alignment horizontal="center" vertical="center" wrapText="1"/>
    </xf>
    <xf numFmtId="1" fontId="28" fillId="5" borderId="59" xfId="0" applyNumberFormat="1" applyFont="1" applyFill="1" applyBorder="1" applyAlignment="1" applyProtection="1">
      <alignment horizontal="center" vertical="center"/>
      <protection locked="0"/>
    </xf>
    <xf numFmtId="0" fontId="28" fillId="5" borderId="69" xfId="0" applyFont="1" applyFill="1" applyBorder="1" applyAlignment="1" applyProtection="1">
      <alignment vertical="center"/>
      <protection locked="0"/>
    </xf>
    <xf numFmtId="0" fontId="45" fillId="23" borderId="69" xfId="0" applyNumberFormat="1" applyFont="1" applyFill="1" applyBorder="1" applyAlignment="1">
      <alignment horizontal="left" vertical="center" wrapText="1"/>
    </xf>
    <xf numFmtId="0" fontId="45" fillId="23" borderId="68" xfId="0" applyNumberFormat="1" applyFont="1" applyFill="1" applyBorder="1" applyAlignment="1">
      <alignment horizontal="left" vertical="center" wrapText="1"/>
    </xf>
    <xf numFmtId="0" fontId="45" fillId="23" borderId="69" xfId="0" applyNumberFormat="1" applyFont="1" applyFill="1" applyBorder="1" applyAlignment="1">
      <alignment horizontal="center" vertical="center" wrapText="1"/>
    </xf>
    <xf numFmtId="1" fontId="45" fillId="23" borderId="68" xfId="0" applyNumberFormat="1" applyFont="1" applyFill="1" applyBorder="1" applyAlignment="1">
      <alignment horizontal="center" vertical="center" wrapText="1"/>
    </xf>
    <xf numFmtId="1" fontId="28" fillId="5" borderId="68" xfId="0" applyNumberFormat="1" applyFont="1" applyFill="1" applyBorder="1" applyAlignment="1" applyProtection="1">
      <alignment horizontal="center" vertical="center"/>
      <protection locked="0"/>
    </xf>
    <xf numFmtId="49" fontId="46" fillId="9" borderId="59" xfId="0" applyNumberFormat="1" applyFont="1" applyFill="1" applyBorder="1" applyAlignment="1">
      <alignment horizontal="center" vertical="center" wrapText="1"/>
    </xf>
    <xf numFmtId="0" fontId="45" fillId="23" borderId="68" xfId="0" applyNumberFormat="1" applyFont="1" applyFill="1" applyBorder="1" applyAlignment="1" applyProtection="1">
      <alignment horizontal="left" vertical="center" wrapText="1"/>
    </xf>
    <xf numFmtId="0" fontId="45" fillId="23" borderId="68" xfId="0" applyNumberFormat="1" applyFont="1" applyFill="1" applyBorder="1" applyAlignment="1" applyProtection="1">
      <alignment horizontal="center" vertical="center" wrapText="1"/>
    </xf>
    <xf numFmtId="49" fontId="28" fillId="5" borderId="68" xfId="0" applyNumberFormat="1" applyFont="1" applyFill="1" applyBorder="1" applyAlignment="1" applyProtection="1">
      <alignment horizontal="center" vertical="center"/>
      <protection locked="0"/>
    </xf>
    <xf numFmtId="49" fontId="28" fillId="5" borderId="68" xfId="0" applyNumberFormat="1" applyFont="1" applyFill="1" applyBorder="1" applyAlignment="1" applyProtection="1">
      <alignment horizontal="center" vertical="center" wrapText="1"/>
      <protection locked="0"/>
    </xf>
    <xf numFmtId="0" fontId="28" fillId="5" borderId="68" xfId="0" applyNumberFormat="1" applyFont="1" applyFill="1" applyBorder="1" applyAlignment="1" applyProtection="1">
      <alignment horizontal="center" vertical="center"/>
      <protection locked="0"/>
    </xf>
    <xf numFmtId="0" fontId="28" fillId="5" borderId="59" xfId="0" applyFont="1" applyFill="1" applyBorder="1" applyAlignment="1" applyProtection="1">
      <alignment horizontal="center" vertical="center" wrapText="1"/>
      <protection locked="0"/>
    </xf>
    <xf numFmtId="0" fontId="28" fillId="5" borderId="59" xfId="0" applyNumberFormat="1" applyFont="1" applyFill="1" applyBorder="1" applyAlignment="1" applyProtection="1">
      <alignment horizontal="center" vertical="center"/>
      <protection locked="0"/>
    </xf>
    <xf numFmtId="49" fontId="14" fillId="8" borderId="3" xfId="0" applyNumberFormat="1" applyFont="1" applyFill="1" applyBorder="1" applyAlignment="1">
      <alignment horizontal="right"/>
    </xf>
    <xf numFmtId="49" fontId="14" fillId="8" borderId="3" xfId="0" applyNumberFormat="1" applyFont="1" applyFill="1" applyBorder="1" applyAlignment="1" applyProtection="1">
      <alignment horizontal="right"/>
    </xf>
    <xf numFmtId="49" fontId="19" fillId="8" borderId="3" xfId="0" applyNumberFormat="1" applyFont="1" applyFill="1" applyBorder="1" applyProtection="1"/>
    <xf numFmtId="0" fontId="19" fillId="8" borderId="3" xfId="0" applyFont="1" applyFill="1" applyBorder="1"/>
    <xf numFmtId="165" fontId="9" fillId="8" borderId="3" xfId="0" applyNumberFormat="1" applyFont="1" applyFill="1" applyBorder="1" applyAlignment="1">
      <alignment horizontal="center" vertical="center" wrapText="1"/>
    </xf>
    <xf numFmtId="0" fontId="17" fillId="8" borderId="3" xfId="0" applyFont="1" applyFill="1" applyBorder="1"/>
    <xf numFmtId="49" fontId="9" fillId="11" borderId="59" xfId="0" applyNumberFormat="1" applyFont="1" applyFill="1" applyBorder="1" applyAlignment="1" applyProtection="1">
      <alignment horizontal="center" vertical="center" wrapText="1"/>
    </xf>
    <xf numFmtId="166" fontId="8" fillId="11" borderId="59" xfId="0" applyNumberFormat="1" applyFont="1" applyFill="1" applyBorder="1" applyAlignment="1" applyProtection="1">
      <alignment horizontal="center" vertical="center" wrapText="1"/>
    </xf>
    <xf numFmtId="49" fontId="14" fillId="9" borderId="59" xfId="0" applyNumberFormat="1" applyFont="1" applyFill="1" applyBorder="1" applyAlignment="1" applyProtection="1">
      <alignment horizontal="center" vertical="center" wrapText="1"/>
    </xf>
    <xf numFmtId="49" fontId="46" fillId="9" borderId="59" xfId="0" applyNumberFormat="1" applyFont="1" applyFill="1" applyBorder="1" applyAlignment="1" applyProtection="1">
      <alignment horizontal="center" vertical="center" wrapText="1"/>
    </xf>
    <xf numFmtId="166" fontId="28" fillId="11" borderId="59" xfId="0" applyNumberFormat="1" applyFont="1" applyFill="1" applyBorder="1" applyAlignment="1" applyProtection="1">
      <alignment horizontal="center" vertical="center"/>
    </xf>
    <xf numFmtId="166" fontId="28" fillId="11" borderId="59" xfId="0" applyNumberFormat="1" applyFont="1" applyFill="1" applyBorder="1" applyAlignment="1">
      <alignment horizontal="center" vertical="center"/>
    </xf>
    <xf numFmtId="166" fontId="47" fillId="11" borderId="69" xfId="0" applyNumberFormat="1" applyFont="1" applyFill="1" applyBorder="1" applyAlignment="1">
      <alignment horizontal="center" vertical="center" wrapText="1"/>
    </xf>
    <xf numFmtId="49" fontId="46" fillId="9" borderId="73" xfId="0" applyNumberFormat="1" applyFont="1" applyFill="1" applyBorder="1" applyAlignment="1">
      <alignment horizontal="center" vertical="center" wrapText="1"/>
    </xf>
    <xf numFmtId="0" fontId="29" fillId="5" borderId="92" xfId="0" applyFont="1" applyFill="1" applyBorder="1" applyAlignment="1" applyProtection="1">
      <alignment vertical="center"/>
      <protection locked="0"/>
    </xf>
    <xf numFmtId="0" fontId="45" fillId="23" borderId="92" xfId="0" applyNumberFormat="1" applyFont="1" applyFill="1" applyBorder="1" applyAlignment="1" applyProtection="1">
      <alignment horizontal="left" vertical="center" wrapText="1"/>
    </xf>
    <xf numFmtId="0" fontId="45" fillId="23" borderId="92" xfId="0" applyNumberFormat="1" applyFont="1" applyFill="1" applyBorder="1" applyAlignment="1" applyProtection="1">
      <alignment horizontal="center" vertical="center" wrapText="1"/>
    </xf>
    <xf numFmtId="1" fontId="28" fillId="5" borderId="91" xfId="0" applyNumberFormat="1" applyFont="1" applyFill="1" applyBorder="1" applyAlignment="1" applyProtection="1">
      <alignment horizontal="center" vertical="center"/>
      <protection locked="0"/>
    </xf>
    <xf numFmtId="1" fontId="29" fillId="5" borderId="59" xfId="0" applyNumberFormat="1" applyFont="1" applyFill="1" applyBorder="1" applyAlignment="1" applyProtection="1">
      <alignment horizontal="center" vertical="center"/>
      <protection locked="0"/>
    </xf>
    <xf numFmtId="1" fontId="38" fillId="11" borderId="59" xfId="0" applyNumberFormat="1" applyFont="1" applyFill="1" applyBorder="1" applyAlignment="1">
      <alignment horizontal="center" vertical="center" wrapText="1"/>
    </xf>
    <xf numFmtId="0" fontId="28" fillId="27" borderId="59" xfId="5" applyFont="1" applyFill="1" applyBorder="1" applyAlignment="1" applyProtection="1">
      <alignment horizontal="center" vertical="center" wrapText="1"/>
      <protection locked="0"/>
    </xf>
    <xf numFmtId="0" fontId="28" fillId="21" borderId="59" xfId="5" applyFont="1" applyFill="1" applyBorder="1" applyAlignment="1" applyProtection="1">
      <alignment horizontal="center" vertical="center" wrapText="1"/>
      <protection locked="0"/>
    </xf>
    <xf numFmtId="49" fontId="14" fillId="9" borderId="59" xfId="0" applyNumberFormat="1" applyFont="1" applyFill="1" applyBorder="1" applyAlignment="1">
      <alignment horizontal="center" vertical="center" wrapText="1"/>
    </xf>
    <xf numFmtId="49" fontId="15" fillId="8" borderId="3" xfId="0" applyNumberFormat="1" applyFont="1" applyFill="1" applyBorder="1" applyAlignment="1">
      <alignment horizontal="left" vertical="center"/>
    </xf>
    <xf numFmtId="1" fontId="28" fillId="5" borderId="70" xfId="0" applyNumberFormat="1" applyFont="1" applyFill="1" applyBorder="1" applyAlignment="1" applyProtection="1">
      <alignment horizontal="center" vertical="center"/>
      <protection locked="0"/>
    </xf>
    <xf numFmtId="1" fontId="28" fillId="5" borderId="26" xfId="0" applyNumberFormat="1" applyFont="1" applyFill="1" applyBorder="1" applyAlignment="1" applyProtection="1">
      <alignment horizontal="center" vertical="center"/>
      <protection locked="0"/>
    </xf>
    <xf numFmtId="0" fontId="29" fillId="8" borderId="3" xfId="0" applyFont="1" applyFill="1" applyBorder="1"/>
    <xf numFmtId="0" fontId="29" fillId="0" borderId="0" xfId="0" applyNumberFormat="1" applyFont="1"/>
    <xf numFmtId="1" fontId="29" fillId="8" borderId="3" xfId="0" applyNumberFormat="1" applyFont="1" applyFill="1" applyBorder="1"/>
    <xf numFmtId="0" fontId="29" fillId="8" borderId="3" xfId="0" applyFont="1" applyFill="1" applyBorder="1" applyAlignment="1">
      <alignment vertical="center"/>
    </xf>
    <xf numFmtId="1" fontId="29" fillId="5" borderId="80" xfId="0" applyNumberFormat="1" applyFont="1" applyFill="1" applyBorder="1" applyAlignment="1" applyProtection="1">
      <alignment horizontal="center" vertical="center" wrapText="1"/>
      <protection locked="0"/>
    </xf>
    <xf numFmtId="1" fontId="29" fillId="11" borderId="80" xfId="0" applyNumberFormat="1" applyFont="1" applyFill="1" applyBorder="1" applyAlignment="1">
      <alignment horizontal="center" vertical="center" wrapText="1"/>
    </xf>
    <xf numFmtId="0" fontId="29" fillId="8" borderId="3" xfId="0" applyFont="1" applyFill="1" applyBorder="1" applyAlignment="1">
      <alignment horizontal="center" vertical="center"/>
    </xf>
    <xf numFmtId="165" fontId="29" fillId="11" borderId="84" xfId="0" applyNumberFormat="1" applyFont="1" applyFill="1" applyBorder="1" applyAlignment="1">
      <alignment horizontal="right" vertical="center" wrapText="1"/>
    </xf>
    <xf numFmtId="49" fontId="29" fillId="11" borderId="34" xfId="0" applyNumberFormat="1" applyFont="1" applyFill="1" applyBorder="1" applyAlignment="1">
      <alignment horizontal="center" vertical="center" wrapText="1"/>
    </xf>
    <xf numFmtId="0" fontId="29" fillId="11" borderId="77" xfId="0" applyNumberFormat="1" applyFont="1" applyFill="1" applyBorder="1" applyAlignment="1">
      <alignment horizontal="center" vertical="center" wrapText="1"/>
    </xf>
    <xf numFmtId="0" fontId="29" fillId="11" borderId="43" xfId="0" applyNumberFormat="1" applyFont="1" applyFill="1" applyBorder="1" applyAlignment="1">
      <alignment horizontal="center" vertical="center" wrapText="1"/>
    </xf>
    <xf numFmtId="165" fontId="29" fillId="11" borderId="87" xfId="0" applyNumberFormat="1" applyFont="1" applyFill="1" applyBorder="1" applyAlignment="1">
      <alignment horizontal="center" vertical="center" wrapText="1"/>
    </xf>
    <xf numFmtId="0" fontId="29" fillId="11" borderId="34" xfId="0" applyNumberFormat="1" applyFont="1" applyFill="1" applyBorder="1" applyAlignment="1">
      <alignment horizontal="center" vertical="center" wrapText="1"/>
    </xf>
    <xf numFmtId="165" fontId="29" fillId="11" borderId="88" xfId="0" applyNumberFormat="1" applyFont="1" applyFill="1" applyBorder="1" applyAlignment="1">
      <alignment horizontal="center" vertical="center" wrapText="1"/>
    </xf>
    <xf numFmtId="0" fontId="29" fillId="0" borderId="3" xfId="0" applyNumberFormat="1" applyFont="1" applyBorder="1"/>
    <xf numFmtId="0" fontId="29" fillId="5" borderId="59" xfId="0" applyFont="1" applyFill="1" applyBorder="1" applyAlignment="1" applyProtection="1">
      <alignment horizontal="center" vertical="center"/>
      <protection locked="0"/>
    </xf>
    <xf numFmtId="0" fontId="29" fillId="8" borderId="3" xfId="0" applyFont="1" applyFill="1" applyBorder="1" applyProtection="1"/>
    <xf numFmtId="0" fontId="29" fillId="8" borderId="3" xfId="0" applyFont="1" applyFill="1" applyBorder="1" applyAlignment="1" applyProtection="1">
      <alignment horizontal="center" vertical="center"/>
    </xf>
    <xf numFmtId="0" fontId="29" fillId="0" borderId="3" xfId="0" applyNumberFormat="1" applyFont="1" applyBorder="1" applyProtection="1"/>
    <xf numFmtId="0" fontId="29" fillId="5" borderId="68" xfId="0" applyFont="1" applyFill="1" applyBorder="1" applyAlignment="1" applyProtection="1">
      <alignment vertical="center"/>
      <protection locked="0"/>
    </xf>
    <xf numFmtId="0" fontId="29" fillId="5" borderId="11" xfId="0" applyFont="1" applyFill="1" applyBorder="1" applyAlignment="1" applyProtection="1">
      <alignment vertical="center"/>
      <protection locked="0"/>
    </xf>
    <xf numFmtId="1" fontId="29" fillId="8" borderId="14" xfId="0" applyNumberFormat="1" applyFont="1" applyFill="1" applyBorder="1" applyAlignment="1">
      <alignment vertical="center" wrapText="1"/>
    </xf>
    <xf numFmtId="1" fontId="29" fillId="8" borderId="14" xfId="0" applyNumberFormat="1" applyFont="1" applyFill="1" applyBorder="1" applyAlignment="1">
      <alignment horizontal="center" vertical="center" wrapText="1"/>
    </xf>
    <xf numFmtId="0" fontId="29" fillId="8" borderId="14" xfId="0" applyFont="1" applyFill="1" applyBorder="1" applyAlignment="1">
      <alignment horizontal="center"/>
    </xf>
    <xf numFmtId="0" fontId="29" fillId="0" borderId="14" xfId="0" applyNumberFormat="1" applyFont="1" applyBorder="1"/>
    <xf numFmtId="0" fontId="28" fillId="0" borderId="3" xfId="0" applyNumberFormat="1" applyFont="1" applyFill="1" applyBorder="1" applyAlignment="1">
      <alignment horizontal="center"/>
    </xf>
    <xf numFmtId="49" fontId="46" fillId="8" borderId="3" xfId="0" applyNumberFormat="1" applyFont="1" applyFill="1" applyBorder="1" applyAlignment="1">
      <alignment horizontal="center" vertical="center"/>
    </xf>
    <xf numFmtId="49" fontId="14" fillId="8" borderId="3" xfId="0" applyNumberFormat="1" applyFont="1" applyFill="1" applyBorder="1" applyAlignment="1" applyProtection="1">
      <alignment horizontal="center" vertical="center"/>
    </xf>
    <xf numFmtId="1" fontId="29" fillId="8" borderId="3" xfId="0" applyNumberFormat="1" applyFont="1" applyFill="1" applyBorder="1" applyAlignment="1">
      <alignment vertical="center" wrapText="1"/>
    </xf>
    <xf numFmtId="1" fontId="29" fillId="8" borderId="3" xfId="0" applyNumberFormat="1" applyFont="1" applyFill="1" applyBorder="1" applyAlignment="1">
      <alignment horizontal="center" vertical="center" wrapText="1"/>
    </xf>
    <xf numFmtId="0" fontId="29" fillId="8" borderId="3" xfId="0" applyFont="1" applyFill="1" applyBorder="1" applyAlignment="1">
      <alignment horizontal="center"/>
    </xf>
    <xf numFmtId="0" fontId="14" fillId="0" borderId="3" xfId="0" applyNumberFormat="1" applyFont="1" applyFill="1" applyBorder="1" applyAlignment="1">
      <alignment horizontal="center" vertical="center" wrapText="1"/>
    </xf>
    <xf numFmtId="0" fontId="28" fillId="5" borderId="29" xfId="0" applyFont="1" applyFill="1" applyBorder="1" applyAlignment="1" applyProtection="1">
      <alignment horizontal="center" vertical="center"/>
      <protection locked="0"/>
    </xf>
    <xf numFmtId="0" fontId="29" fillId="0" borderId="89" xfId="0" applyFont="1" applyFill="1" applyBorder="1"/>
    <xf numFmtId="49" fontId="47" fillId="8" borderId="3" xfId="0" applyNumberFormat="1" applyFont="1" applyFill="1" applyBorder="1" applyAlignment="1">
      <alignment horizontal="center" vertical="center"/>
    </xf>
    <xf numFmtId="49" fontId="47" fillId="8" borderId="3" xfId="0" applyNumberFormat="1" applyFont="1" applyFill="1" applyBorder="1" applyAlignment="1" applyProtection="1">
      <alignment horizontal="center" vertical="center"/>
    </xf>
    <xf numFmtId="166" fontId="28" fillId="11" borderId="69" xfId="0" applyNumberFormat="1" applyFont="1" applyFill="1" applyBorder="1" applyAlignment="1">
      <alignment horizontal="center" vertical="center"/>
    </xf>
    <xf numFmtId="166" fontId="47" fillId="11" borderId="59" xfId="0" applyNumberFormat="1" applyFont="1" applyFill="1" applyBorder="1" applyAlignment="1">
      <alignment horizontal="center" vertical="center" wrapText="1"/>
    </xf>
    <xf numFmtId="0" fontId="23" fillId="8" borderId="10" xfId="0" applyFont="1" applyFill="1" applyBorder="1" applyAlignment="1">
      <alignment vertical="top" wrapText="1"/>
    </xf>
    <xf numFmtId="0" fontId="23" fillId="8" borderId="3" xfId="0" applyFont="1" applyFill="1" applyBorder="1" applyAlignment="1">
      <alignment vertical="top" wrapText="1"/>
    </xf>
    <xf numFmtId="0" fontId="0" fillId="8" borderId="1" xfId="0" applyFill="1" applyBorder="1"/>
    <xf numFmtId="0" fontId="23" fillId="8" borderId="5" xfId="0" applyFont="1" applyFill="1" applyBorder="1" applyAlignment="1">
      <alignment vertical="top" wrapText="1"/>
    </xf>
    <xf numFmtId="0" fontId="23" fillId="8" borderId="94" xfId="0" applyFont="1" applyFill="1" applyBorder="1" applyAlignment="1">
      <alignment vertical="top" wrapText="1"/>
    </xf>
    <xf numFmtId="0" fontId="0" fillId="8" borderId="95" xfId="0" applyFill="1" applyBorder="1"/>
    <xf numFmtId="0" fontId="0" fillId="8" borderId="96" xfId="0" applyFill="1" applyBorder="1"/>
    <xf numFmtId="0" fontId="0" fillId="8" borderId="10" xfId="0" applyFill="1" applyBorder="1"/>
    <xf numFmtId="0" fontId="3" fillId="5" borderId="29" xfId="0" applyFont="1" applyFill="1" applyBorder="1" applyAlignment="1" applyProtection="1">
      <alignment horizontal="center" vertical="center" wrapText="1"/>
      <protection locked="0"/>
    </xf>
    <xf numFmtId="0" fontId="3" fillId="8" borderId="3" xfId="0" applyFont="1" applyFill="1" applyBorder="1" applyAlignment="1">
      <alignment horizontal="center" vertical="center" wrapText="1"/>
    </xf>
    <xf numFmtId="0" fontId="3" fillId="8" borderId="3" xfId="0" applyFont="1" applyFill="1" applyBorder="1"/>
    <xf numFmtId="49" fontId="14" fillId="8" borderId="3" xfId="0" applyNumberFormat="1" applyFont="1" applyFill="1" applyBorder="1" applyAlignment="1">
      <alignment horizontal="center" vertical="center"/>
    </xf>
    <xf numFmtId="0" fontId="14" fillId="8" borderId="47" xfId="0" applyFont="1" applyFill="1" applyBorder="1" applyAlignment="1">
      <alignment vertical="center" wrapText="1"/>
    </xf>
    <xf numFmtId="0" fontId="3" fillId="5" borderId="59" xfId="0" applyFont="1" applyFill="1" applyBorder="1" applyAlignment="1" applyProtection="1">
      <alignment horizontal="center" vertical="center" wrapText="1"/>
      <protection locked="0"/>
    </xf>
    <xf numFmtId="0" fontId="0" fillId="8" borderId="47" xfId="0" applyFill="1" applyBorder="1"/>
    <xf numFmtId="49" fontId="3" fillId="5" borderId="68" xfId="0" applyNumberFormat="1" applyFont="1" applyFill="1" applyBorder="1" applyAlignment="1" applyProtection="1">
      <alignment horizontal="center" vertical="center" wrapText="1"/>
      <protection locked="0"/>
    </xf>
    <xf numFmtId="0" fontId="3" fillId="5" borderId="68" xfId="0" applyNumberFormat="1" applyFont="1" applyFill="1" applyBorder="1" applyAlignment="1" applyProtection="1">
      <alignment horizontal="center" vertical="center" wrapText="1"/>
      <protection locked="0"/>
    </xf>
    <xf numFmtId="0" fontId="3" fillId="5" borderId="76" xfId="0" applyFont="1" applyFill="1" applyBorder="1" applyAlignment="1" applyProtection="1">
      <alignment horizontal="center" vertical="center" wrapText="1"/>
      <protection locked="0"/>
    </xf>
    <xf numFmtId="0" fontId="0" fillId="8" borderId="4" xfId="0" applyFill="1" applyBorder="1"/>
    <xf numFmtId="0" fontId="3" fillId="11" borderId="71" xfId="0" applyNumberFormat="1" applyFont="1" applyFill="1" applyBorder="1" applyAlignment="1">
      <alignment horizontal="center" vertical="center"/>
    </xf>
    <xf numFmtId="49" fontId="15" fillId="8" borderId="3" xfId="0" applyNumberFormat="1" applyFont="1" applyFill="1" applyBorder="1" applyAlignment="1">
      <alignment vertical="center"/>
    </xf>
    <xf numFmtId="0" fontId="15" fillId="8" borderId="3" xfId="0" applyFont="1" applyFill="1" applyBorder="1" applyAlignment="1">
      <alignment vertical="center"/>
    </xf>
    <xf numFmtId="0" fontId="49" fillId="8" borderId="3" xfId="0" applyFont="1" applyFill="1" applyBorder="1" applyAlignment="1">
      <alignment vertical="center"/>
    </xf>
    <xf numFmtId="0" fontId="49" fillId="8" borderId="3" xfId="0" applyFont="1" applyFill="1" applyBorder="1" applyAlignment="1">
      <alignment horizontal="left" vertical="center"/>
    </xf>
    <xf numFmtId="49" fontId="9" fillId="9" borderId="59" xfId="0" applyNumberFormat="1" applyFont="1" applyFill="1" applyBorder="1" applyAlignment="1">
      <alignment horizontal="left" wrapText="1"/>
    </xf>
    <xf numFmtId="164" fontId="48" fillId="9" borderId="59" xfId="0" applyNumberFormat="1" applyFont="1" applyFill="1" applyBorder="1" applyAlignment="1">
      <alignment horizontal="center"/>
    </xf>
    <xf numFmtId="49" fontId="9" fillId="11" borderId="59" xfId="0" applyNumberFormat="1" applyFont="1" applyFill="1" applyBorder="1" applyAlignment="1">
      <alignment vertical="center" wrapText="1"/>
    </xf>
    <xf numFmtId="0" fontId="29" fillId="21" borderId="59" xfId="0" applyFont="1" applyFill="1" applyBorder="1" applyAlignment="1" applyProtection="1">
      <protection locked="0"/>
    </xf>
    <xf numFmtId="49" fontId="9" fillId="12" borderId="59" xfId="0" applyNumberFormat="1" applyFont="1" applyFill="1" applyBorder="1" applyAlignment="1">
      <alignment vertical="center" wrapText="1"/>
    </xf>
    <xf numFmtId="0" fontId="0" fillId="21" borderId="59" xfId="0" applyFont="1" applyFill="1" applyBorder="1" applyAlignment="1" applyProtection="1">
      <protection locked="0"/>
    </xf>
    <xf numFmtId="49" fontId="9" fillId="13" borderId="59" xfId="0" applyNumberFormat="1" applyFont="1" applyFill="1" applyBorder="1" applyAlignment="1">
      <alignment vertical="center" wrapText="1"/>
    </xf>
    <xf numFmtId="49" fontId="9" fillId="14" borderId="59" xfId="0" applyNumberFormat="1" applyFont="1" applyFill="1" applyBorder="1" applyAlignment="1">
      <alignment vertical="center" wrapText="1"/>
    </xf>
    <xf numFmtId="49" fontId="9" fillId="5" borderId="29" xfId="0" applyNumberFormat="1" applyFont="1" applyFill="1" applyBorder="1" applyAlignment="1">
      <alignment horizontal="left" vertical="center" wrapText="1"/>
    </xf>
    <xf numFmtId="0" fontId="7" fillId="5" borderId="29" xfId="0" applyNumberFormat="1" applyFont="1" applyFill="1" applyBorder="1" applyAlignment="1" applyProtection="1">
      <alignment horizontal="center" vertical="center" wrapText="1"/>
      <protection locked="0"/>
    </xf>
    <xf numFmtId="0" fontId="0" fillId="0" borderId="3" xfId="0" applyFont="1" applyBorder="1" applyAlignment="1">
      <alignment horizontal="left"/>
    </xf>
    <xf numFmtId="49" fontId="9" fillId="5" borderId="59" xfId="0" applyNumberFormat="1" applyFont="1" applyFill="1" applyBorder="1" applyAlignment="1">
      <alignment horizontal="left" vertical="center" wrapText="1"/>
    </xf>
    <xf numFmtId="0" fontId="7" fillId="5" borderId="59" xfId="0" applyNumberFormat="1" applyFont="1" applyFill="1" applyBorder="1" applyAlignment="1" applyProtection="1">
      <alignment horizontal="center" vertical="center" wrapText="1"/>
      <protection locked="0"/>
    </xf>
    <xf numFmtId="49" fontId="41" fillId="0" borderId="3" xfId="0" applyNumberFormat="1" applyFont="1" applyFill="1" applyBorder="1" applyAlignment="1">
      <alignment horizontal="left" vertical="center" wrapText="1"/>
    </xf>
    <xf numFmtId="0" fontId="64" fillId="0" borderId="3" xfId="2" applyFont="1" applyFill="1" applyBorder="1" applyAlignment="1">
      <alignment vertical="top" wrapText="1"/>
    </xf>
    <xf numFmtId="1" fontId="50" fillId="0" borderId="0" xfId="0" applyNumberFormat="1" applyFont="1" applyAlignment="1">
      <alignment horizontal="center" wrapText="1"/>
    </xf>
    <xf numFmtId="1" fontId="51" fillId="0" borderId="59" xfId="0" applyNumberFormat="1" applyFont="1" applyFill="1" applyBorder="1" applyAlignment="1">
      <alignment horizontal="center" vertical="center" wrapText="1"/>
    </xf>
    <xf numFmtId="1" fontId="42" fillId="0" borderId="54" xfId="0" applyNumberFormat="1" applyFont="1" applyFill="1" applyBorder="1" applyAlignment="1">
      <alignment horizontal="center" wrapText="1"/>
    </xf>
    <xf numFmtId="1" fontId="42" fillId="0" borderId="64" xfId="0" applyNumberFormat="1" applyFont="1" applyFill="1" applyBorder="1" applyAlignment="1">
      <alignment horizontal="center" wrapText="1"/>
    </xf>
    <xf numFmtId="1" fontId="52" fillId="0" borderId="59" xfId="0" applyNumberFormat="1" applyFont="1" applyBorder="1" applyAlignment="1">
      <alignment horizontal="center" wrapText="1"/>
    </xf>
    <xf numFmtId="1" fontId="42" fillId="0" borderId="59" xfId="0" applyNumberFormat="1" applyFont="1" applyFill="1" applyBorder="1" applyAlignment="1">
      <alignment horizontal="center" wrapText="1"/>
    </xf>
    <xf numFmtId="1" fontId="52" fillId="0" borderId="0" xfId="0" applyNumberFormat="1" applyFont="1" applyAlignment="1">
      <alignment horizontal="center" wrapText="1"/>
    </xf>
    <xf numFmtId="1" fontId="52" fillId="0" borderId="3" xfId="0" applyNumberFormat="1" applyFont="1" applyBorder="1" applyAlignment="1">
      <alignment horizontal="center" wrapText="1"/>
    </xf>
    <xf numFmtId="1" fontId="42" fillId="0" borderId="3" xfId="0" applyNumberFormat="1" applyFont="1" applyFill="1" applyBorder="1" applyAlignment="1">
      <alignment horizontal="center" wrapText="1"/>
    </xf>
    <xf numFmtId="1" fontId="41" fillId="0" borderId="3" xfId="0" applyNumberFormat="1" applyFont="1" applyFill="1" applyBorder="1" applyAlignment="1">
      <alignment horizontal="center" vertical="center" wrapText="1"/>
    </xf>
    <xf numFmtId="1" fontId="0" fillId="25" borderId="0" xfId="0" applyNumberFormat="1" applyFill="1" applyAlignment="1">
      <alignment horizontal="center"/>
    </xf>
    <xf numFmtId="1" fontId="0" fillId="0" borderId="0" xfId="0" applyNumberFormat="1" applyAlignment="1">
      <alignment horizontal="center"/>
    </xf>
    <xf numFmtId="2" fontId="52" fillId="0" borderId="3" xfId="0" applyNumberFormat="1" applyFont="1" applyBorder="1" applyAlignment="1">
      <alignment horizontal="center" wrapText="1"/>
    </xf>
    <xf numFmtId="2" fontId="52" fillId="0" borderId="0" xfId="0" applyNumberFormat="1" applyFont="1" applyAlignment="1">
      <alignment horizontal="center" wrapText="1"/>
    </xf>
    <xf numFmtId="49" fontId="46" fillId="9" borderId="107" xfId="0" applyNumberFormat="1" applyFont="1" applyFill="1" applyBorder="1" applyAlignment="1">
      <alignment horizontal="center" vertical="center" wrapText="1"/>
    </xf>
    <xf numFmtId="0" fontId="45" fillId="23" borderId="11" xfId="0" applyNumberFormat="1" applyFont="1" applyFill="1" applyBorder="1" applyAlignment="1">
      <alignment horizontal="left" vertical="center" wrapText="1"/>
    </xf>
    <xf numFmtId="3" fontId="29" fillId="23" borderId="81" xfId="0" applyNumberFormat="1" applyFont="1" applyFill="1" applyBorder="1" applyAlignment="1" applyProtection="1">
      <alignment horizontal="center" vertical="center"/>
    </xf>
    <xf numFmtId="0" fontId="47" fillId="11" borderId="59" xfId="0" applyNumberFormat="1" applyFont="1" applyFill="1" applyBorder="1" applyAlignment="1">
      <alignment horizontal="center" vertical="center" wrapText="1"/>
    </xf>
    <xf numFmtId="0" fontId="28" fillId="5" borderId="59" xfId="0" applyFont="1" applyFill="1" applyBorder="1" applyAlignment="1" applyProtection="1">
      <alignment horizontal="center" vertical="center"/>
      <protection locked="0"/>
    </xf>
    <xf numFmtId="0" fontId="28" fillId="5" borderId="11" xfId="0" applyFont="1" applyFill="1" applyBorder="1" applyAlignment="1" applyProtection="1">
      <alignment horizontal="center" vertical="center"/>
      <protection locked="0"/>
    </xf>
    <xf numFmtId="49" fontId="14" fillId="9" borderId="59" xfId="0" applyNumberFormat="1" applyFont="1" applyFill="1" applyBorder="1" applyAlignment="1">
      <alignment horizontal="center" vertical="center" wrapText="1"/>
    </xf>
    <xf numFmtId="0" fontId="0" fillId="0" borderId="0" xfId="0" applyNumberFormat="1" applyAlignment="1">
      <alignment wrapText="1"/>
    </xf>
    <xf numFmtId="0" fontId="37" fillId="0" borderId="0" xfId="0" applyNumberFormat="1" applyFont="1" applyAlignment="1">
      <alignment wrapText="1"/>
    </xf>
    <xf numFmtId="0" fontId="58" fillId="0" borderId="0" xfId="0" applyFont="1"/>
    <xf numFmtId="0" fontId="29" fillId="0" borderId="6" xfId="0" applyFont="1" applyBorder="1"/>
    <xf numFmtId="0" fontId="52" fillId="0" borderId="0" xfId="0" applyFont="1" applyFill="1" applyAlignment="1">
      <alignment vertical="top" wrapText="1"/>
    </xf>
    <xf numFmtId="0" fontId="52" fillId="0" borderId="3" xfId="0" applyFont="1" applyFill="1" applyBorder="1" applyAlignment="1">
      <alignment vertical="top" wrapText="1"/>
    </xf>
    <xf numFmtId="49" fontId="24" fillId="20" borderId="55" xfId="0" applyNumberFormat="1" applyFont="1" applyFill="1" applyBorder="1" applyAlignment="1">
      <alignment horizontal="center" vertical="center" wrapText="1"/>
    </xf>
    <xf numFmtId="49" fontId="24" fillId="20" borderId="57" xfId="0" applyNumberFormat="1" applyFont="1" applyFill="1" applyBorder="1" applyAlignment="1">
      <alignment horizontal="center" vertical="center" wrapText="1"/>
    </xf>
    <xf numFmtId="49" fontId="24" fillId="20" borderId="54" xfId="0" applyNumberFormat="1" applyFont="1" applyFill="1" applyBorder="1" applyAlignment="1">
      <alignment horizontal="center" vertical="center" wrapText="1"/>
    </xf>
    <xf numFmtId="49" fontId="24" fillId="20" borderId="3" xfId="0" applyNumberFormat="1" applyFont="1" applyFill="1" applyBorder="1" applyAlignment="1">
      <alignment horizontal="center" vertical="center" wrapText="1"/>
    </xf>
    <xf numFmtId="49" fontId="26" fillId="20" borderId="3" xfId="0" applyNumberFormat="1" applyFont="1" applyFill="1" applyBorder="1" applyAlignment="1">
      <alignment horizontal="center" vertical="center" wrapText="1"/>
    </xf>
    <xf numFmtId="49" fontId="0" fillId="20" borderId="0" xfId="0" applyNumberFormat="1" applyFill="1"/>
    <xf numFmtId="0" fontId="0" fillId="31" borderId="0" xfId="0" applyFill="1"/>
    <xf numFmtId="0" fontId="54" fillId="31" borderId="0" xfId="0" applyFont="1" applyFill="1"/>
    <xf numFmtId="0" fontId="50" fillId="0" borderId="0" xfId="0" applyFont="1" applyFill="1" applyAlignment="1">
      <alignment vertical="top" wrapText="1"/>
    </xf>
    <xf numFmtId="0" fontId="52" fillId="0" borderId="3" xfId="0" applyFont="1" applyFill="1" applyBorder="1" applyAlignment="1">
      <alignment horizontal="left" vertical="top" wrapText="1"/>
    </xf>
    <xf numFmtId="0" fontId="66" fillId="0" borderId="3" xfId="2" applyFont="1" applyFill="1" applyBorder="1" applyAlignment="1">
      <alignment vertical="top" wrapText="1"/>
    </xf>
    <xf numFmtId="0" fontId="66" fillId="0" borderId="3" xfId="2" applyFont="1" applyFill="1" applyBorder="1" applyAlignment="1">
      <alignment vertical="top"/>
    </xf>
    <xf numFmtId="0" fontId="28" fillId="0" borderId="3" xfId="0" applyFont="1" applyFill="1" applyBorder="1"/>
    <xf numFmtId="0" fontId="67" fillId="0" borderId="3" xfId="1" applyFont="1" applyFill="1" applyBorder="1"/>
    <xf numFmtId="0" fontId="28" fillId="0" borderId="0" xfId="0" applyFont="1" applyFill="1" applyAlignment="1">
      <alignment vertical="top"/>
    </xf>
    <xf numFmtId="0" fontId="67" fillId="0" borderId="3" xfId="1" applyFont="1" applyFill="1" applyBorder="1" applyAlignment="1">
      <alignment vertical="top" wrapText="1"/>
    </xf>
    <xf numFmtId="0" fontId="67" fillId="0" borderId="0" xfId="1" applyFont="1" applyFill="1"/>
    <xf numFmtId="0" fontId="66" fillId="0" borderId="59" xfId="2" applyNumberFormat="1" applyFont="1" applyFill="1" applyBorder="1"/>
    <xf numFmtId="0" fontId="66" fillId="0" borderId="67" xfId="2" applyNumberFormat="1" applyFont="1" applyFill="1" applyBorder="1"/>
    <xf numFmtId="0" fontId="66" fillId="0" borderId="60" xfId="2" applyNumberFormat="1" applyFont="1" applyFill="1" applyBorder="1"/>
    <xf numFmtId="0" fontId="66" fillId="0" borderId="0" xfId="2" applyNumberFormat="1" applyFont="1" applyFill="1" applyBorder="1"/>
    <xf numFmtId="0" fontId="28" fillId="0" borderId="0" xfId="0" applyFont="1" applyFill="1"/>
    <xf numFmtId="49" fontId="28" fillId="0" borderId="3" xfId="0" applyNumberFormat="1" applyFont="1" applyFill="1" applyBorder="1"/>
    <xf numFmtId="0" fontId="28" fillId="0" borderId="59" xfId="0" applyFont="1" applyFill="1" applyBorder="1"/>
    <xf numFmtId="49" fontId="28" fillId="0" borderId="59" xfId="0" applyNumberFormat="1" applyFont="1" applyFill="1" applyBorder="1"/>
    <xf numFmtId="49" fontId="41" fillId="0" borderId="59" xfId="0" applyNumberFormat="1" applyFont="1" applyFill="1" applyBorder="1" applyAlignment="1">
      <alignment horizontal="left" vertical="center" wrapText="1"/>
    </xf>
    <xf numFmtId="49" fontId="41" fillId="0" borderId="67" xfId="0" applyNumberFormat="1" applyFont="1" applyFill="1" applyBorder="1" applyAlignment="1">
      <alignment horizontal="left" vertical="center" wrapText="1"/>
    </xf>
    <xf numFmtId="49" fontId="41" fillId="0" borderId="60" xfId="0" applyNumberFormat="1" applyFont="1" applyFill="1" applyBorder="1" applyAlignment="1">
      <alignment horizontal="left" vertical="center" wrapText="1"/>
    </xf>
    <xf numFmtId="0" fontId="57" fillId="25" borderId="3" xfId="4" applyFont="1" applyFill="1" applyBorder="1" applyAlignment="1">
      <alignment horizontal="left" vertical="center"/>
    </xf>
    <xf numFmtId="0" fontId="56" fillId="18" borderId="3" xfId="4" applyFont="1" applyFill="1" applyBorder="1" applyAlignment="1">
      <alignment horizontal="left"/>
    </xf>
    <xf numFmtId="0" fontId="58" fillId="0" borderId="73" xfId="4" applyFont="1" applyBorder="1" applyAlignment="1">
      <alignment horizontal="center" vertical="center"/>
    </xf>
    <xf numFmtId="0" fontId="56" fillId="18" borderId="3" xfId="4" applyFont="1" applyFill="1" applyBorder="1" applyAlignment="1"/>
    <xf numFmtId="0" fontId="57" fillId="25" borderId="3" xfId="4" applyFont="1" applyFill="1" applyBorder="1" applyAlignment="1">
      <alignment vertical="center"/>
    </xf>
    <xf numFmtId="0" fontId="57" fillId="22" borderId="59" xfId="4" applyFont="1" applyFill="1" applyBorder="1" applyAlignment="1">
      <alignment vertical="center"/>
    </xf>
    <xf numFmtId="0" fontId="55" fillId="27" borderId="59" xfId="4" applyFont="1" applyFill="1" applyBorder="1" applyAlignment="1" applyProtection="1">
      <alignment vertical="center"/>
      <protection locked="0"/>
    </xf>
    <xf numFmtId="0" fontId="55" fillId="21" borderId="59" xfId="4" applyFont="1" applyFill="1" applyBorder="1" applyAlignment="1" applyProtection="1">
      <alignment vertical="center"/>
      <protection locked="0"/>
    </xf>
    <xf numFmtId="0" fontId="36" fillId="32" borderId="59" xfId="2" applyNumberFormat="1" applyFill="1" applyBorder="1"/>
    <xf numFmtId="0" fontId="36" fillId="33" borderId="59" xfId="2" applyNumberFormat="1" applyFill="1" applyBorder="1"/>
    <xf numFmtId="0" fontId="36" fillId="34" borderId="59" xfId="2" applyNumberFormat="1" applyFill="1" applyBorder="1"/>
    <xf numFmtId="0" fontId="36" fillId="0" borderId="59" xfId="2" applyNumberFormat="1" applyFill="1" applyBorder="1"/>
    <xf numFmtId="0" fontId="24" fillId="35" borderId="54" xfId="0" applyNumberFormat="1" applyFont="1" applyFill="1" applyBorder="1" applyAlignment="1">
      <alignment horizontal="center" vertical="center" wrapText="1"/>
    </xf>
    <xf numFmtId="0" fontId="31" fillId="35" borderId="54" xfId="0" applyFont="1" applyFill="1" applyBorder="1" applyAlignment="1">
      <alignment horizontal="center" vertical="center" wrapText="1"/>
    </xf>
    <xf numFmtId="0" fontId="24" fillId="35" borderId="54" xfId="0" applyFont="1" applyFill="1" applyBorder="1" applyAlignment="1">
      <alignment horizontal="center" vertical="center" wrapText="1"/>
    </xf>
    <xf numFmtId="0" fontId="24" fillId="35" borderId="58" xfId="0" applyFont="1" applyFill="1" applyBorder="1" applyAlignment="1">
      <alignment horizontal="center" vertical="center" wrapText="1"/>
    </xf>
    <xf numFmtId="0" fontId="24" fillId="35" borderId="3" xfId="0" applyNumberFormat="1" applyFont="1" applyFill="1" applyBorder="1" applyAlignment="1">
      <alignment horizontal="center" vertical="center" wrapText="1"/>
    </xf>
    <xf numFmtId="0" fontId="24" fillId="35" borderId="3" xfId="0" applyFont="1" applyFill="1" applyBorder="1" applyAlignment="1">
      <alignment horizontal="center" vertical="center" wrapText="1"/>
    </xf>
    <xf numFmtId="0" fontId="24" fillId="0" borderId="54" xfId="0" applyNumberFormat="1" applyFont="1" applyFill="1" applyBorder="1" applyAlignment="1">
      <alignment horizontal="center" vertical="center" wrapText="1"/>
    </xf>
    <xf numFmtId="44" fontId="52" fillId="36" borderId="0" xfId="3" applyFont="1" applyFill="1" applyAlignment="1">
      <alignment wrapText="1"/>
    </xf>
    <xf numFmtId="0" fontId="24" fillId="36" borderId="55" xfId="0" applyNumberFormat="1" applyFont="1" applyFill="1" applyBorder="1" applyAlignment="1">
      <alignment horizontal="center" vertical="center" wrapText="1"/>
    </xf>
    <xf numFmtId="0" fontId="24" fillId="36" borderId="55" xfId="0" applyFont="1" applyFill="1" applyBorder="1" applyAlignment="1">
      <alignment horizontal="center" vertical="center" wrapText="1"/>
    </xf>
    <xf numFmtId="0" fontId="24" fillId="36" borderId="54" xfId="0" applyNumberFormat="1" applyFont="1" applyFill="1" applyBorder="1" applyAlignment="1">
      <alignment horizontal="center" vertical="center" wrapText="1"/>
    </xf>
    <xf numFmtId="0" fontId="24" fillId="36" borderId="54" xfId="0" applyFont="1" applyFill="1" applyBorder="1" applyAlignment="1">
      <alignment horizontal="center" vertical="center" wrapText="1"/>
    </xf>
    <xf numFmtId="0" fontId="31" fillId="36" borderId="54" xfId="0" applyFont="1" applyFill="1" applyBorder="1" applyAlignment="1">
      <alignment horizontal="center" vertical="center" wrapText="1"/>
    </xf>
    <xf numFmtId="49" fontId="0" fillId="36" borderId="59" xfId="0" applyNumberFormat="1" applyFill="1" applyBorder="1"/>
    <xf numFmtId="49" fontId="0" fillId="36" borderId="3" xfId="0" applyNumberFormat="1" applyFill="1" applyBorder="1"/>
    <xf numFmtId="49" fontId="28" fillId="36" borderId="3" xfId="0" applyNumberFormat="1" applyFont="1" applyFill="1" applyBorder="1"/>
    <xf numFmtId="0" fontId="52" fillId="36" borderId="0" xfId="0" applyFont="1" applyFill="1" applyAlignment="1">
      <alignment vertical="top" wrapText="1"/>
    </xf>
    <xf numFmtId="0" fontId="53" fillId="36" borderId="0" xfId="0" applyFont="1" applyFill="1" applyAlignment="1">
      <alignment wrapText="1"/>
    </xf>
    <xf numFmtId="0" fontId="42" fillId="36" borderId="3" xfId="0" applyFont="1" applyFill="1" applyBorder="1" applyAlignment="1">
      <alignment horizontal="center" wrapText="1"/>
    </xf>
    <xf numFmtId="1" fontId="42" fillId="36" borderId="3" xfId="0" applyNumberFormat="1" applyFont="1" applyFill="1" applyBorder="1" applyAlignment="1">
      <alignment horizontal="center" wrapText="1"/>
    </xf>
    <xf numFmtId="49" fontId="41" fillId="36" borderId="3" xfId="0" applyNumberFormat="1" applyFont="1" applyFill="1" applyBorder="1" applyAlignment="1">
      <alignment horizontal="center" vertical="center" wrapText="1"/>
    </xf>
    <xf numFmtId="0" fontId="0" fillId="36" borderId="3" xfId="0" applyNumberFormat="1" applyFill="1" applyBorder="1"/>
    <xf numFmtId="0" fontId="0" fillId="36" borderId="0" xfId="0" applyFill="1"/>
    <xf numFmtId="0" fontId="28" fillId="36" borderId="0" xfId="0" applyFont="1" applyFill="1"/>
    <xf numFmtId="0" fontId="52" fillId="36" borderId="0" xfId="0" applyFont="1" applyFill="1" applyAlignment="1">
      <alignment horizontal="center" wrapText="1"/>
    </xf>
    <xf numFmtId="1" fontId="52" fillId="36" borderId="0" xfId="0" applyNumberFormat="1" applyFont="1" applyFill="1" applyAlignment="1">
      <alignment horizontal="center" wrapText="1"/>
    </xf>
    <xf numFmtId="0" fontId="53" fillId="36" borderId="59" xfId="0" applyFont="1" applyFill="1" applyBorder="1" applyAlignment="1">
      <alignment wrapText="1"/>
    </xf>
    <xf numFmtId="0" fontId="0" fillId="36" borderId="59" xfId="0" applyFill="1" applyBorder="1"/>
    <xf numFmtId="0" fontId="28" fillId="36" borderId="59" xfId="0" applyFont="1" applyFill="1" applyBorder="1"/>
    <xf numFmtId="0" fontId="52" fillId="36" borderId="3" xfId="0" applyFont="1" applyFill="1" applyBorder="1" applyAlignment="1">
      <alignment vertical="top" wrapText="1"/>
    </xf>
    <xf numFmtId="49" fontId="41" fillId="36" borderId="59" xfId="0" applyNumberFormat="1" applyFont="1" applyFill="1" applyBorder="1" applyAlignment="1">
      <alignment horizontal="center" vertical="center" wrapText="1"/>
    </xf>
    <xf numFmtId="0" fontId="52" fillId="36" borderId="59" xfId="0" applyFont="1" applyFill="1" applyBorder="1" applyAlignment="1">
      <alignment horizontal="center" wrapText="1"/>
    </xf>
    <xf numFmtId="1" fontId="52" fillId="36" borderId="59" xfId="0" applyNumberFormat="1" applyFont="1" applyFill="1" applyBorder="1" applyAlignment="1">
      <alignment horizontal="center" wrapText="1"/>
    </xf>
    <xf numFmtId="0" fontId="0" fillId="36" borderId="0" xfId="0" applyNumberFormat="1" applyFill="1"/>
    <xf numFmtId="0" fontId="0" fillId="36" borderId="3" xfId="0" applyFill="1" applyBorder="1"/>
    <xf numFmtId="0" fontId="28" fillId="36" borderId="3" xfId="0" applyFont="1" applyFill="1" applyBorder="1"/>
    <xf numFmtId="0" fontId="67" fillId="36" borderId="3" xfId="1" applyFont="1" applyFill="1" applyBorder="1"/>
    <xf numFmtId="0" fontId="52" fillId="36" borderId="3" xfId="0" applyFont="1" applyFill="1" applyBorder="1" applyAlignment="1">
      <alignment horizontal="center" wrapText="1"/>
    </xf>
    <xf numFmtId="1" fontId="52" fillId="36" borderId="3" xfId="0" applyNumberFormat="1" applyFont="1" applyFill="1" applyBorder="1" applyAlignment="1">
      <alignment horizontal="center" wrapText="1"/>
    </xf>
    <xf numFmtId="0" fontId="24" fillId="36" borderId="58" xfId="0" applyFont="1" applyFill="1" applyBorder="1" applyAlignment="1">
      <alignment horizontal="center" vertical="center" wrapText="1"/>
    </xf>
    <xf numFmtId="0" fontId="54" fillId="36" borderId="0" xfId="0" applyFont="1" applyFill="1"/>
    <xf numFmtId="49" fontId="41" fillId="36" borderId="3" xfId="0" applyNumberFormat="1" applyFont="1" applyFill="1" applyBorder="1" applyAlignment="1">
      <alignment horizontal="left" vertical="center" wrapText="1"/>
    </xf>
    <xf numFmtId="0" fontId="29" fillId="36" borderId="0" xfId="0" applyFont="1" applyFill="1"/>
    <xf numFmtId="0" fontId="68" fillId="36" borderId="0" xfId="0" applyFont="1" applyFill="1"/>
    <xf numFmtId="49" fontId="41" fillId="36" borderId="59" xfId="0" applyNumberFormat="1" applyFont="1" applyFill="1" applyBorder="1" applyAlignment="1">
      <alignment horizontal="left" vertical="center" wrapText="1"/>
    </xf>
    <xf numFmtId="0" fontId="66" fillId="36" borderId="59" xfId="2" applyNumberFormat="1" applyFont="1" applyFill="1" applyBorder="1"/>
    <xf numFmtId="49" fontId="24" fillId="36" borderId="59" xfId="0" applyNumberFormat="1" applyFont="1" applyFill="1" applyBorder="1" applyAlignment="1">
      <alignment horizontal="center" vertical="center" wrapText="1"/>
    </xf>
    <xf numFmtId="0" fontId="24" fillId="36" borderId="59" xfId="0" applyNumberFormat="1" applyFont="1" applyFill="1" applyBorder="1" applyAlignment="1">
      <alignment horizontal="center" vertical="center" wrapText="1"/>
    </xf>
    <xf numFmtId="1" fontId="0" fillId="36" borderId="0" xfId="0" applyNumberFormat="1" applyFill="1" applyAlignment="1">
      <alignment horizontal="center"/>
    </xf>
    <xf numFmtId="0" fontId="0" fillId="36" borderId="0" xfId="0" applyFill="1" applyAlignment="1">
      <alignment horizontal="center"/>
    </xf>
    <xf numFmtId="49" fontId="41" fillId="36" borderId="60" xfId="0" applyNumberFormat="1" applyFont="1" applyFill="1" applyBorder="1" applyAlignment="1">
      <alignment horizontal="left" vertical="center" wrapText="1"/>
    </xf>
    <xf numFmtId="0" fontId="66" fillId="36" borderId="60" xfId="2" applyNumberFormat="1" applyFont="1" applyFill="1" applyBorder="1"/>
    <xf numFmtId="49" fontId="24" fillId="36" borderId="60" xfId="0" applyNumberFormat="1" applyFont="1" applyFill="1" applyBorder="1" applyAlignment="1">
      <alignment horizontal="center" vertical="center" wrapText="1"/>
    </xf>
    <xf numFmtId="0" fontId="24" fillId="36" borderId="60" xfId="0" applyNumberFormat="1" applyFont="1" applyFill="1" applyBorder="1" applyAlignment="1">
      <alignment horizontal="center" vertical="center" wrapText="1"/>
    </xf>
    <xf numFmtId="0" fontId="28" fillId="5" borderId="7" xfId="0" applyFont="1" applyFill="1" applyBorder="1" applyAlignment="1" applyProtection="1">
      <alignment horizontal="center" vertical="center"/>
      <protection locked="0"/>
    </xf>
    <xf numFmtId="0" fontId="69" fillId="8" borderId="3" xfId="0" applyFont="1" applyFill="1" applyBorder="1" applyAlignment="1">
      <alignment horizontal="left" vertical="center"/>
    </xf>
    <xf numFmtId="49" fontId="14" fillId="9" borderId="92" xfId="0" applyNumberFormat="1" applyFont="1" applyFill="1" applyBorder="1" applyAlignment="1">
      <alignment horizontal="center" vertical="center" wrapText="1"/>
    </xf>
    <xf numFmtId="0" fontId="28" fillId="5" borderId="70" xfId="0" applyNumberFormat="1" applyFont="1" applyFill="1" applyBorder="1" applyAlignment="1" applyProtection="1">
      <alignment horizontal="center" vertical="center"/>
      <protection locked="0"/>
    </xf>
    <xf numFmtId="0" fontId="28" fillId="5" borderId="115" xfId="0" applyNumberFormat="1" applyFont="1" applyFill="1" applyBorder="1" applyAlignment="1" applyProtection="1">
      <alignment horizontal="center" vertical="center"/>
      <protection locked="0"/>
    </xf>
    <xf numFmtId="0" fontId="71" fillId="0" borderId="0" xfId="0" applyFont="1"/>
    <xf numFmtId="0" fontId="55" fillId="0" borderId="3" xfId="4" applyFont="1" applyBorder="1" applyAlignment="1">
      <alignment horizontal="center"/>
    </xf>
    <xf numFmtId="0" fontId="55" fillId="21" borderId="59" xfId="4" applyFont="1" applyFill="1" applyBorder="1" applyAlignment="1" applyProtection="1">
      <alignment horizontal="left" vertical="center"/>
      <protection locked="0"/>
    </xf>
    <xf numFmtId="0" fontId="0" fillId="0" borderId="3" xfId="0" applyFont="1" applyBorder="1" applyAlignment="1"/>
    <xf numFmtId="0" fontId="9" fillId="7" borderId="3" xfId="0" applyFont="1" applyFill="1" applyBorder="1" applyAlignment="1">
      <alignment horizontal="center" vertical="center" wrapText="1"/>
    </xf>
    <xf numFmtId="0" fontId="28" fillId="5" borderId="59" xfId="0" applyFont="1" applyFill="1" applyBorder="1" applyAlignment="1" applyProtection="1">
      <alignment vertical="center"/>
      <protection locked="0"/>
    </xf>
    <xf numFmtId="49" fontId="14" fillId="9" borderId="116" xfId="0" applyNumberFormat="1" applyFont="1" applyFill="1" applyBorder="1" applyAlignment="1">
      <alignment horizontal="center" vertical="center" wrapText="1"/>
    </xf>
    <xf numFmtId="49" fontId="14" fillId="9" borderId="59" xfId="0" applyNumberFormat="1" applyFont="1" applyFill="1" applyBorder="1" applyAlignment="1">
      <alignment horizontal="center" vertical="center" wrapText="1"/>
    </xf>
    <xf numFmtId="0" fontId="72" fillId="0" borderId="3" xfId="4" applyFont="1" applyBorder="1" applyAlignment="1"/>
    <xf numFmtId="0" fontId="73" fillId="0" borderId="3" xfId="4" applyFont="1" applyBorder="1" applyAlignment="1">
      <alignment vertical="center"/>
    </xf>
    <xf numFmtId="49" fontId="14" fillId="6" borderId="79" xfId="0" applyNumberFormat="1" applyFont="1" applyFill="1" applyBorder="1" applyAlignment="1">
      <alignment horizontal="center" vertical="center" wrapText="1"/>
    </xf>
    <xf numFmtId="49" fontId="29" fillId="5" borderId="79" xfId="0" applyNumberFormat="1" applyFont="1" applyFill="1" applyBorder="1" applyAlignment="1" applyProtection="1">
      <alignment horizontal="center" vertical="center"/>
      <protection locked="0"/>
    </xf>
    <xf numFmtId="49" fontId="14" fillId="6" borderId="112" xfId="0" applyNumberFormat="1" applyFont="1" applyFill="1" applyBorder="1" applyAlignment="1">
      <alignment vertical="center" wrapText="1"/>
    </xf>
    <xf numFmtId="0" fontId="14" fillId="6" borderId="93" xfId="0" applyFont="1" applyFill="1" applyBorder="1" applyAlignment="1">
      <alignment vertical="center" wrapText="1"/>
    </xf>
    <xf numFmtId="49" fontId="14" fillId="9" borderId="59" xfId="0" applyNumberFormat="1" applyFont="1" applyFill="1" applyBorder="1" applyAlignment="1">
      <alignment horizontal="center" wrapText="1"/>
    </xf>
    <xf numFmtId="49" fontId="8" fillId="9" borderId="59" xfId="0" applyNumberFormat="1" applyFont="1" applyFill="1" applyBorder="1" applyAlignment="1">
      <alignment horizontal="center" vertical="center" wrapText="1"/>
    </xf>
    <xf numFmtId="0" fontId="19" fillId="8" borderId="3" xfId="0" applyNumberFormat="1" applyFont="1" applyFill="1" applyBorder="1" applyAlignment="1">
      <alignment vertical="center"/>
    </xf>
    <xf numFmtId="1" fontId="77" fillId="0" borderId="3" xfId="0" applyNumberFormat="1" applyFont="1" applyFill="1" applyBorder="1" applyAlignment="1">
      <alignment horizontal="center" vertical="center" wrapText="1"/>
    </xf>
    <xf numFmtId="0" fontId="19" fillId="0" borderId="3" xfId="0" applyNumberFormat="1" applyFont="1" applyFill="1" applyBorder="1" applyAlignment="1">
      <alignment vertical="center"/>
    </xf>
    <xf numFmtId="1" fontId="28" fillId="5" borderId="108" xfId="0" applyNumberFormat="1" applyFont="1" applyFill="1" applyBorder="1" applyAlignment="1" applyProtection="1">
      <alignment horizontal="center" vertical="center"/>
      <protection locked="0"/>
    </xf>
    <xf numFmtId="1" fontId="45" fillId="23" borderId="59" xfId="0" applyNumberFormat="1" applyFont="1" applyFill="1" applyBorder="1" applyAlignment="1" applyProtection="1">
      <alignment horizontal="center" vertical="center" wrapText="1"/>
    </xf>
    <xf numFmtId="1" fontId="45" fillId="23" borderId="90" xfId="0" applyNumberFormat="1" applyFont="1" applyFill="1" applyBorder="1" applyAlignment="1" applyProtection="1">
      <alignment horizontal="center" vertical="center" wrapText="1"/>
    </xf>
    <xf numFmtId="166" fontId="47" fillId="0" borderId="3" xfId="0" applyNumberFormat="1" applyFont="1" applyFill="1" applyBorder="1" applyAlignment="1">
      <alignment horizontal="center" vertical="center" wrapText="1"/>
    </xf>
    <xf numFmtId="0" fontId="29" fillId="11" borderId="33" xfId="0" applyNumberFormat="1" applyFont="1" applyFill="1" applyBorder="1" applyAlignment="1" applyProtection="1">
      <alignment horizontal="center" vertical="center" wrapText="1"/>
      <protection hidden="1"/>
    </xf>
    <xf numFmtId="0" fontId="28" fillId="5" borderId="8" xfId="0" applyFont="1" applyFill="1" applyBorder="1" applyAlignment="1" applyProtection="1">
      <alignment horizontal="center" vertical="center"/>
      <protection locked="0"/>
    </xf>
    <xf numFmtId="49" fontId="14" fillId="11" borderId="59" xfId="0" applyNumberFormat="1" applyFont="1" applyFill="1" applyBorder="1" applyAlignment="1" applyProtection="1">
      <alignment horizontal="center" vertical="center" wrapText="1"/>
      <protection hidden="1"/>
    </xf>
    <xf numFmtId="49" fontId="9" fillId="0" borderId="3" xfId="0" applyNumberFormat="1" applyFont="1" applyFill="1" applyBorder="1" applyAlignment="1" applyProtection="1">
      <alignment horizontal="center" vertical="center" wrapText="1"/>
    </xf>
    <xf numFmtId="49" fontId="19" fillId="0" borderId="3" xfId="0" applyNumberFormat="1" applyFont="1" applyFill="1" applyBorder="1" applyProtection="1"/>
    <xf numFmtId="0" fontId="29" fillId="0" borderId="3" xfId="0" applyFont="1" applyFill="1" applyBorder="1" applyProtection="1"/>
    <xf numFmtId="49" fontId="14" fillId="0" borderId="3" xfId="0" applyNumberFormat="1" applyFont="1" applyFill="1" applyBorder="1" applyAlignment="1" applyProtection="1">
      <alignment horizontal="right"/>
    </xf>
    <xf numFmtId="0" fontId="29" fillId="0" borderId="3" xfId="0" applyNumberFormat="1" applyFont="1" applyFill="1" applyBorder="1" applyProtection="1"/>
    <xf numFmtId="49" fontId="47" fillId="0" borderId="3" xfId="0" applyNumberFormat="1" applyFont="1" applyFill="1" applyBorder="1" applyAlignment="1" applyProtection="1">
      <alignment horizontal="center" vertical="center"/>
    </xf>
    <xf numFmtId="166" fontId="8" fillId="0" borderId="3" xfId="0" applyNumberFormat="1" applyFont="1" applyFill="1" applyBorder="1" applyAlignment="1" applyProtection="1">
      <alignment horizontal="center" vertical="center" wrapText="1"/>
    </xf>
    <xf numFmtId="0" fontId="2" fillId="0" borderId="0" xfId="0" applyFont="1" applyAlignment="1">
      <alignment horizontal="left" wrapText="1"/>
    </xf>
    <xf numFmtId="0" fontId="0" fillId="0" borderId="0" xfId="0" applyAlignment="1"/>
    <xf numFmtId="49" fontId="7" fillId="0" borderId="3" xfId="0" applyNumberFormat="1" applyFont="1" applyFill="1" applyBorder="1" applyAlignment="1">
      <alignment horizontal="center" vertical="top" wrapText="1"/>
    </xf>
    <xf numFmtId="0" fontId="7" fillId="0" borderId="3" xfId="0" applyFont="1" applyFill="1" applyBorder="1" applyAlignment="1">
      <alignment horizontal="center" vertical="top" wrapText="1"/>
    </xf>
    <xf numFmtId="49" fontId="5" fillId="0" borderId="3" xfId="0" applyNumberFormat="1" applyFont="1" applyBorder="1" applyAlignment="1">
      <alignment horizontal="left"/>
    </xf>
    <xf numFmtId="0" fontId="5" fillId="0" borderId="3" xfId="0" applyFont="1" applyBorder="1" applyAlignment="1">
      <alignment horizontal="left"/>
    </xf>
    <xf numFmtId="0" fontId="55" fillId="27" borderId="70" xfId="4" applyFont="1" applyFill="1" applyBorder="1" applyAlignment="1" applyProtection="1">
      <alignment horizontal="center" vertical="center"/>
      <protection locked="0"/>
    </xf>
    <xf numFmtId="0" fontId="55" fillId="27" borderId="72" xfId="4" applyFont="1" applyFill="1" applyBorder="1" applyAlignment="1" applyProtection="1">
      <alignment horizontal="center" vertical="center"/>
      <protection locked="0"/>
    </xf>
    <xf numFmtId="0" fontId="55" fillId="27" borderId="73" xfId="4" applyFont="1" applyFill="1" applyBorder="1" applyAlignment="1" applyProtection="1">
      <alignment horizontal="center" vertical="center"/>
      <protection locked="0"/>
    </xf>
    <xf numFmtId="0" fontId="55" fillId="27" borderId="70" xfId="4" applyFont="1" applyFill="1" applyBorder="1" applyAlignment="1" applyProtection="1">
      <alignment horizontal="left" vertical="center"/>
      <protection locked="0"/>
    </xf>
    <xf numFmtId="0" fontId="55" fillId="27" borderId="72" xfId="4" applyFont="1" applyFill="1" applyBorder="1" applyAlignment="1" applyProtection="1">
      <alignment horizontal="left" vertical="center"/>
      <protection locked="0"/>
    </xf>
    <xf numFmtId="0" fontId="55" fillId="27" borderId="73" xfId="4" applyFont="1" applyFill="1" applyBorder="1" applyAlignment="1" applyProtection="1">
      <alignment horizontal="left" vertical="center"/>
      <protection locked="0"/>
    </xf>
    <xf numFmtId="0" fontId="55" fillId="21" borderId="59" xfId="4" applyFont="1" applyFill="1" applyBorder="1" applyAlignment="1" applyProtection="1">
      <alignment horizontal="left" vertical="center"/>
      <protection locked="0"/>
    </xf>
    <xf numFmtId="0" fontId="55" fillId="0" borderId="93" xfId="4" applyFont="1" applyBorder="1" applyAlignment="1">
      <alignment horizontal="center"/>
    </xf>
    <xf numFmtId="0" fontId="55" fillId="0" borderId="3" xfId="4" applyFont="1" applyBorder="1" applyAlignment="1">
      <alignment horizontal="center"/>
    </xf>
    <xf numFmtId="0" fontId="57" fillId="25" borderId="3" xfId="4" applyFont="1" applyFill="1" applyBorder="1" applyAlignment="1">
      <alignment horizontal="left" vertical="center"/>
    </xf>
    <xf numFmtId="0" fontId="57" fillId="22" borderId="70" xfId="4" applyFont="1" applyFill="1" applyBorder="1" applyAlignment="1">
      <alignment horizontal="center" vertical="center"/>
    </xf>
    <xf numFmtId="0" fontId="57" fillId="22" borderId="72" xfId="4" applyFont="1" applyFill="1" applyBorder="1" applyAlignment="1">
      <alignment horizontal="center" vertical="center"/>
    </xf>
    <xf numFmtId="0" fontId="57" fillId="22" borderId="73" xfId="4" applyFont="1" applyFill="1" applyBorder="1" applyAlignment="1">
      <alignment horizontal="center" vertical="center"/>
    </xf>
    <xf numFmtId="0" fontId="57" fillId="22" borderId="75" xfId="4" applyFont="1" applyFill="1" applyBorder="1" applyAlignment="1">
      <alignment horizontal="center" vertical="center"/>
    </xf>
    <xf numFmtId="0" fontId="57" fillId="22" borderId="3" xfId="4" applyFont="1" applyFill="1" applyBorder="1" applyAlignment="1">
      <alignment horizontal="center" vertical="center"/>
    </xf>
    <xf numFmtId="0" fontId="55" fillId="27" borderId="3" xfId="4" applyFont="1" applyFill="1" applyBorder="1" applyAlignment="1" applyProtection="1">
      <alignment horizontal="left" vertical="center"/>
      <protection locked="0"/>
    </xf>
    <xf numFmtId="0" fontId="57" fillId="25" borderId="3" xfId="4" applyFont="1" applyFill="1" applyBorder="1" applyAlignment="1">
      <alignment horizontal="left"/>
    </xf>
    <xf numFmtId="0" fontId="57" fillId="21" borderId="3" xfId="4" applyFont="1" applyFill="1" applyBorder="1" applyAlignment="1" applyProtection="1">
      <alignment horizontal="left" vertical="center"/>
      <protection locked="0"/>
    </xf>
    <xf numFmtId="0" fontId="55" fillId="27" borderId="59" xfId="4" applyFont="1" applyFill="1" applyBorder="1" applyAlignment="1" applyProtection="1">
      <alignment horizontal="left" vertical="center"/>
      <protection locked="0"/>
    </xf>
    <xf numFmtId="0" fontId="55" fillId="27" borderId="3" xfId="4" applyFont="1" applyFill="1" applyBorder="1" applyAlignment="1" applyProtection="1">
      <alignment horizontal="left" vertical="top"/>
      <protection locked="0"/>
    </xf>
    <xf numFmtId="0" fontId="57" fillId="18" borderId="3" xfId="4" applyFont="1" applyFill="1" applyBorder="1" applyAlignment="1">
      <alignment horizontal="left" vertical="center"/>
    </xf>
    <xf numFmtId="0" fontId="60" fillId="25" borderId="3" xfId="4" applyFont="1" applyFill="1" applyBorder="1" applyAlignment="1">
      <alignment horizontal="left" vertical="center"/>
    </xf>
    <xf numFmtId="0" fontId="55" fillId="0" borderId="3" xfId="4" applyFont="1" applyAlignment="1">
      <alignment horizontal="center"/>
    </xf>
    <xf numFmtId="0" fontId="57" fillId="25" borderId="3" xfId="4" applyFont="1" applyFill="1" applyBorder="1" applyAlignment="1">
      <alignment horizontal="left" vertical="top"/>
    </xf>
    <xf numFmtId="0" fontId="60" fillId="25" borderId="3" xfId="4" applyFont="1" applyFill="1" applyBorder="1" applyAlignment="1">
      <alignment horizontal="left" vertical="center" wrapText="1"/>
    </xf>
    <xf numFmtId="0" fontId="45" fillId="21" borderId="3" xfId="4" applyFont="1" applyFill="1" applyBorder="1" applyAlignment="1" applyProtection="1">
      <alignment horizontal="left" vertical="top"/>
      <protection locked="0"/>
    </xf>
    <xf numFmtId="0" fontId="58" fillId="20" borderId="74" xfId="4" applyFont="1" applyFill="1" applyBorder="1" applyAlignment="1">
      <alignment horizontal="left" vertical="top"/>
    </xf>
    <xf numFmtId="0" fontId="28" fillId="21" borderId="70" xfId="5" applyFont="1" applyFill="1" applyBorder="1" applyAlignment="1" applyProtection="1">
      <alignment horizontal="left" vertical="center" wrapText="1"/>
      <protection locked="0"/>
    </xf>
    <xf numFmtId="0" fontId="28" fillId="21" borderId="73" xfId="5" applyFont="1" applyFill="1" applyBorder="1" applyAlignment="1" applyProtection="1">
      <alignment horizontal="left" vertical="center" wrapText="1"/>
      <protection locked="0"/>
    </xf>
    <xf numFmtId="0" fontId="28" fillId="21" borderId="59" xfId="4" applyFont="1" applyFill="1" applyBorder="1" applyAlignment="1" applyProtection="1">
      <alignment horizontal="left" vertical="center" wrapText="1"/>
      <protection locked="0"/>
    </xf>
    <xf numFmtId="0" fontId="56" fillId="26" borderId="3" xfId="4" applyFont="1" applyFill="1" applyBorder="1" applyAlignment="1">
      <alignment horizontal="center"/>
    </xf>
    <xf numFmtId="0" fontId="38" fillId="28" borderId="3" xfId="5" applyFont="1" applyFill="1" applyBorder="1" applyAlignment="1">
      <alignment horizontal="left" vertical="center"/>
    </xf>
    <xf numFmtId="0" fontId="74" fillId="29" borderId="59" xfId="4" applyFont="1" applyFill="1" applyBorder="1" applyAlignment="1">
      <alignment horizontal="left" vertical="center"/>
    </xf>
    <xf numFmtId="0" fontId="0" fillId="0" borderId="3" xfId="0" applyFont="1" applyBorder="1" applyAlignment="1"/>
    <xf numFmtId="49" fontId="8" fillId="6" borderId="19" xfId="0" applyNumberFormat="1" applyFont="1" applyFill="1" applyBorder="1" applyAlignment="1">
      <alignment horizontal="left"/>
    </xf>
    <xf numFmtId="0" fontId="8" fillId="6" borderId="20" xfId="0" applyFont="1" applyFill="1" applyBorder="1" applyAlignment="1">
      <alignment horizontal="left"/>
    </xf>
    <xf numFmtId="49" fontId="9" fillId="7" borderId="29" xfId="0" applyNumberFormat="1" applyFont="1" applyFill="1" applyBorder="1" applyAlignment="1">
      <alignment horizontal="left" vertical="center" wrapText="1"/>
    </xf>
    <xf numFmtId="0" fontId="9" fillId="7" borderId="29" xfId="0" applyFont="1" applyFill="1" applyBorder="1" applyAlignment="1">
      <alignment horizontal="left" vertical="center" wrapText="1"/>
    </xf>
    <xf numFmtId="49" fontId="29" fillId="5" borderId="59" xfId="0" applyNumberFormat="1" applyFont="1" applyFill="1" applyBorder="1" applyAlignment="1" applyProtection="1">
      <alignment horizontal="left" vertical="top" wrapText="1"/>
      <protection locked="0"/>
    </xf>
    <xf numFmtId="0" fontId="0" fillId="5" borderId="59" xfId="0" applyFont="1" applyFill="1" applyBorder="1" applyAlignment="1" applyProtection="1">
      <alignment horizontal="left" vertical="top" wrapText="1"/>
      <protection locked="0"/>
    </xf>
    <xf numFmtId="49" fontId="9" fillId="7" borderId="59" xfId="0" applyNumberFormat="1" applyFont="1" applyFill="1" applyBorder="1" applyAlignment="1">
      <alignment horizontal="left" vertical="center" wrapText="1"/>
    </xf>
    <xf numFmtId="0" fontId="9" fillId="7" borderId="59" xfId="0" applyFont="1" applyFill="1" applyBorder="1" applyAlignment="1">
      <alignment horizontal="left" vertical="center" wrapText="1"/>
    </xf>
    <xf numFmtId="49" fontId="9" fillId="7" borderId="7" xfId="0" applyNumberFormat="1" applyFont="1" applyFill="1" applyBorder="1" applyAlignment="1">
      <alignment horizontal="left" vertical="center"/>
    </xf>
    <xf numFmtId="0" fontId="9" fillId="7" borderId="8" xfId="0" applyFont="1" applyFill="1" applyBorder="1" applyAlignment="1">
      <alignment horizontal="left" vertical="center"/>
    </xf>
    <xf numFmtId="0" fontId="9" fillId="7" borderId="14" xfId="0" applyFont="1" applyFill="1" applyBorder="1" applyAlignment="1">
      <alignment horizontal="left" vertical="center"/>
    </xf>
    <xf numFmtId="49" fontId="29" fillId="5" borderId="68" xfId="0" applyNumberFormat="1" applyFont="1" applyFill="1" applyBorder="1" applyAlignment="1" applyProtection="1">
      <alignment horizontal="left" vertical="top" wrapText="1"/>
      <protection locked="0"/>
    </xf>
    <xf numFmtId="0" fontId="0" fillId="5" borderId="68" xfId="0" applyFont="1" applyFill="1" applyBorder="1" applyAlignment="1" applyProtection="1">
      <alignment horizontal="left" vertical="top" wrapText="1"/>
      <protection locked="0"/>
    </xf>
    <xf numFmtId="49" fontId="9" fillId="7" borderId="59" xfId="0" applyNumberFormat="1" applyFont="1" applyFill="1" applyBorder="1" applyAlignment="1">
      <alignment horizontal="left" vertical="center"/>
    </xf>
    <xf numFmtId="0" fontId="9" fillId="7" borderId="59" xfId="0" applyFont="1" applyFill="1" applyBorder="1" applyAlignment="1">
      <alignment horizontal="left" vertical="center"/>
    </xf>
    <xf numFmtId="49" fontId="9" fillId="7" borderId="26" xfId="0" applyNumberFormat="1" applyFont="1" applyFill="1" applyBorder="1" applyAlignment="1">
      <alignment horizontal="center" vertical="center" wrapText="1"/>
    </xf>
    <xf numFmtId="0" fontId="9" fillId="7" borderId="3" xfId="0" applyFont="1" applyFill="1" applyBorder="1" applyAlignment="1">
      <alignment horizontal="center" vertical="center" wrapText="1"/>
    </xf>
    <xf numFmtId="0" fontId="9" fillId="7" borderId="26" xfId="0" applyFont="1" applyFill="1" applyBorder="1" applyAlignment="1">
      <alignment horizontal="center" vertical="center" wrapText="1"/>
    </xf>
    <xf numFmtId="49" fontId="6" fillId="6" borderId="2" xfId="0" applyNumberFormat="1" applyFont="1" applyFill="1" applyBorder="1" applyAlignment="1">
      <alignment horizontal="center" vertical="center"/>
    </xf>
    <xf numFmtId="49" fontId="6" fillId="6" borderId="3" xfId="0" applyNumberFormat="1" applyFont="1" applyFill="1" applyBorder="1" applyAlignment="1">
      <alignment horizontal="center" vertical="center"/>
    </xf>
    <xf numFmtId="0" fontId="56" fillId="26" borderId="59" xfId="4" applyFont="1" applyFill="1" applyBorder="1" applyAlignment="1">
      <alignment horizontal="center"/>
    </xf>
    <xf numFmtId="0" fontId="57" fillId="30" borderId="59" xfId="4" applyFont="1" applyFill="1" applyBorder="1" applyAlignment="1">
      <alignment horizontal="left" vertical="center"/>
    </xf>
    <xf numFmtId="0" fontId="58" fillId="29" borderId="59" xfId="4" applyFont="1" applyFill="1" applyBorder="1" applyAlignment="1">
      <alignment horizontal="center" vertical="center"/>
    </xf>
    <xf numFmtId="0" fontId="28" fillId="21" borderId="59" xfId="5" applyFont="1" applyFill="1" applyBorder="1" applyAlignment="1" applyProtection="1">
      <alignment horizontal="center" vertical="center" wrapText="1"/>
      <protection locked="0"/>
    </xf>
    <xf numFmtId="0" fontId="45" fillId="29" borderId="59" xfId="4" applyFont="1" applyFill="1" applyBorder="1" applyAlignment="1">
      <alignment horizontal="center" vertical="center"/>
    </xf>
    <xf numFmtId="166" fontId="28" fillId="23" borderId="59" xfId="0" applyNumberFormat="1" applyFont="1" applyFill="1" applyBorder="1" applyAlignment="1" applyProtection="1">
      <alignment horizontal="center" vertical="center" wrapText="1"/>
    </xf>
    <xf numFmtId="0" fontId="62" fillId="0" borderId="75" xfId="4" applyFont="1" applyBorder="1" applyAlignment="1">
      <alignment horizontal="center" wrapText="1"/>
    </xf>
    <xf numFmtId="0" fontId="62" fillId="0" borderId="3" xfId="4" applyFont="1" applyAlignment="1">
      <alignment horizontal="center" wrapText="1"/>
    </xf>
    <xf numFmtId="0" fontId="55" fillId="25" borderId="59" xfId="4" applyFont="1" applyFill="1" applyBorder="1" applyAlignment="1">
      <alignment horizontal="left" vertical="center"/>
    </xf>
    <xf numFmtId="0" fontId="65" fillId="21" borderId="59" xfId="4" applyFont="1" applyFill="1" applyBorder="1" applyAlignment="1" applyProtection="1">
      <alignment horizontal="left" vertical="top"/>
      <protection locked="0"/>
    </xf>
    <xf numFmtId="0" fontId="57" fillId="28" borderId="59" xfId="4" applyFont="1" applyFill="1" applyBorder="1" applyAlignment="1">
      <alignment horizontal="left" vertical="center"/>
    </xf>
    <xf numFmtId="0" fontId="55" fillId="25" borderId="59" xfId="4" applyFont="1" applyFill="1" applyBorder="1" applyAlignment="1">
      <alignment horizontal="left" vertical="center" wrapText="1"/>
    </xf>
    <xf numFmtId="0" fontId="55" fillId="27" borderId="59" xfId="4" applyFont="1" applyFill="1" applyBorder="1" applyAlignment="1" applyProtection="1">
      <alignment horizontal="left" vertical="top"/>
      <protection locked="0"/>
    </xf>
    <xf numFmtId="0" fontId="57" fillId="25" borderId="59" xfId="4" applyFont="1" applyFill="1" applyBorder="1" applyAlignment="1">
      <alignment horizontal="left" vertical="center" wrapText="1"/>
    </xf>
    <xf numFmtId="0" fontId="29" fillId="5" borderId="70" xfId="0" applyFont="1" applyFill="1" applyBorder="1" applyAlignment="1" applyProtection="1">
      <alignment horizontal="left" vertical="top" wrapText="1"/>
      <protection locked="0"/>
    </xf>
    <xf numFmtId="0" fontId="29" fillId="5" borderId="72" xfId="0" applyFont="1" applyFill="1" applyBorder="1" applyAlignment="1" applyProtection="1">
      <alignment horizontal="left" vertical="top" wrapText="1"/>
      <protection locked="0"/>
    </xf>
    <xf numFmtId="0" fontId="29" fillId="5" borderId="73" xfId="0" applyFont="1" applyFill="1" applyBorder="1" applyAlignment="1" applyProtection="1">
      <alignment horizontal="left" vertical="top" wrapText="1"/>
      <protection locked="0"/>
    </xf>
    <xf numFmtId="49" fontId="14" fillId="9" borderId="70" xfId="0" applyNumberFormat="1" applyFont="1" applyFill="1" applyBorder="1" applyAlignment="1">
      <alignment horizontal="left" vertical="center"/>
    </xf>
    <xf numFmtId="49" fontId="14" fillId="9" borderId="72" xfId="0" applyNumberFormat="1" applyFont="1" applyFill="1" applyBorder="1" applyAlignment="1">
      <alignment horizontal="left" vertical="center"/>
    </xf>
    <xf numFmtId="49" fontId="14" fillId="9" borderId="73" xfId="0" applyNumberFormat="1" applyFont="1" applyFill="1" applyBorder="1" applyAlignment="1">
      <alignment horizontal="left" vertical="center"/>
    </xf>
    <xf numFmtId="49" fontId="28" fillId="5" borderId="70" xfId="0" applyNumberFormat="1" applyFont="1" applyFill="1" applyBorder="1" applyAlignment="1" applyProtection="1">
      <alignment horizontal="center" vertical="center"/>
      <protection locked="0"/>
    </xf>
    <xf numFmtId="49" fontId="28" fillId="5" borderId="73" xfId="0" applyNumberFormat="1" applyFont="1" applyFill="1" applyBorder="1" applyAlignment="1" applyProtection="1">
      <alignment horizontal="center" vertical="center"/>
      <protection locked="0"/>
    </xf>
    <xf numFmtId="49" fontId="28" fillId="5" borderId="108" xfId="0" applyNumberFormat="1" applyFont="1" applyFill="1" applyBorder="1" applyAlignment="1" applyProtection="1">
      <alignment horizontal="center" vertical="center"/>
      <protection locked="0"/>
    </xf>
    <xf numFmtId="49" fontId="28" fillId="5" borderId="109" xfId="0" applyNumberFormat="1" applyFont="1" applyFill="1" applyBorder="1" applyAlignment="1" applyProtection="1">
      <alignment horizontal="center" vertical="center"/>
      <protection locked="0"/>
    </xf>
    <xf numFmtId="0" fontId="28" fillId="5" borderId="72" xfId="0" applyFont="1" applyFill="1" applyBorder="1" applyAlignment="1" applyProtection="1">
      <alignment horizontal="center" vertical="center"/>
      <protection locked="0"/>
    </xf>
    <xf numFmtId="0" fontId="28" fillId="0" borderId="73" xfId="0" applyFont="1" applyBorder="1" applyAlignment="1" applyProtection="1">
      <alignment horizontal="center" vertical="center"/>
      <protection locked="0"/>
    </xf>
    <xf numFmtId="0" fontId="28" fillId="5" borderId="108" xfId="0" applyFont="1" applyFill="1" applyBorder="1" applyAlignment="1" applyProtection="1">
      <alignment horizontal="center" vertical="center"/>
      <protection locked="0"/>
    </xf>
    <xf numFmtId="0" fontId="28" fillId="5" borderId="70" xfId="0" applyFont="1" applyFill="1" applyBorder="1" applyAlignment="1" applyProtection="1">
      <alignment horizontal="center" vertical="center"/>
      <protection locked="0"/>
    </xf>
    <xf numFmtId="0" fontId="28" fillId="5" borderId="73" xfId="0" applyFont="1" applyFill="1" applyBorder="1" applyAlignment="1" applyProtection="1">
      <alignment horizontal="center" vertical="center"/>
      <protection locked="0"/>
    </xf>
    <xf numFmtId="0" fontId="17" fillId="8" borderId="74" xfId="0" applyFont="1" applyFill="1" applyBorder="1" applyAlignment="1">
      <alignment horizontal="center" vertical="center" wrapText="1"/>
    </xf>
    <xf numFmtId="0" fontId="28" fillId="0" borderId="109" xfId="0" applyFont="1" applyBorder="1" applyAlignment="1" applyProtection="1">
      <alignment horizontal="center" vertical="center"/>
      <protection locked="0"/>
    </xf>
    <xf numFmtId="49" fontId="14" fillId="6" borderId="70" xfId="0" applyNumberFormat="1" applyFont="1" applyFill="1" applyBorder="1" applyAlignment="1">
      <alignment horizontal="left" vertical="center"/>
    </xf>
    <xf numFmtId="49" fontId="14" fillId="6" borderId="72" xfId="0" applyNumberFormat="1" applyFont="1" applyFill="1" applyBorder="1" applyAlignment="1">
      <alignment horizontal="left" vertical="center"/>
    </xf>
    <xf numFmtId="49" fontId="14" fillId="6" borderId="73" xfId="0" applyNumberFormat="1" applyFont="1" applyFill="1" applyBorder="1" applyAlignment="1">
      <alignment horizontal="left" vertical="center"/>
    </xf>
    <xf numFmtId="49" fontId="14" fillId="6" borderId="86" xfId="0" applyNumberFormat="1" applyFont="1" applyFill="1" applyBorder="1" applyAlignment="1">
      <alignment horizontal="center" vertical="center" wrapText="1"/>
    </xf>
    <xf numFmtId="0" fontId="14" fillId="6" borderId="79" xfId="0" applyFont="1" applyFill="1" applyBorder="1" applyAlignment="1">
      <alignment horizontal="center" vertical="center" wrapText="1"/>
    </xf>
    <xf numFmtId="49" fontId="29" fillId="29" borderId="110" xfId="0" applyNumberFormat="1" applyFont="1" applyFill="1" applyBorder="1" applyAlignment="1">
      <alignment horizontal="left" vertical="center"/>
    </xf>
    <xf numFmtId="0" fontId="29" fillId="29" borderId="111" xfId="0" applyFont="1" applyFill="1" applyBorder="1" applyAlignment="1">
      <alignment horizontal="left" vertical="center"/>
    </xf>
    <xf numFmtId="49" fontId="14" fillId="6" borderId="77" xfId="0" applyNumberFormat="1" applyFont="1" applyFill="1" applyBorder="1" applyAlignment="1">
      <alignment horizontal="center" vertical="center" wrapText="1"/>
    </xf>
    <xf numFmtId="49" fontId="29" fillId="29" borderId="113" xfId="0" applyNumberFormat="1" applyFont="1" applyFill="1" applyBorder="1" applyAlignment="1">
      <alignment horizontal="left" vertical="center"/>
    </xf>
    <xf numFmtId="0" fontId="29" fillId="29" borderId="114" xfId="0" applyFont="1" applyFill="1" applyBorder="1" applyAlignment="1">
      <alignment horizontal="left" vertical="center"/>
    </xf>
    <xf numFmtId="49" fontId="14" fillId="9" borderId="70" xfId="0" applyNumberFormat="1" applyFont="1" applyFill="1" applyBorder="1" applyAlignment="1">
      <alignment horizontal="center" vertical="center" wrapText="1"/>
    </xf>
    <xf numFmtId="49" fontId="14" fillId="9" borderId="73" xfId="0" applyNumberFormat="1" applyFont="1" applyFill="1" applyBorder="1" applyAlignment="1">
      <alignment horizontal="center" vertical="center" wrapText="1"/>
    </xf>
    <xf numFmtId="0" fontId="29" fillId="0" borderId="73" xfId="0" applyFont="1" applyBorder="1" applyAlignment="1" applyProtection="1">
      <alignment horizontal="center" vertical="center"/>
      <protection locked="0"/>
    </xf>
    <xf numFmtId="49" fontId="14" fillId="6" borderId="70" xfId="0" applyNumberFormat="1" applyFont="1" applyFill="1" applyBorder="1" applyAlignment="1">
      <alignment horizontal="left" vertical="center" wrapText="1"/>
    </xf>
    <xf numFmtId="49" fontId="14" fillId="6" borderId="72" xfId="0" applyNumberFormat="1" applyFont="1" applyFill="1" applyBorder="1" applyAlignment="1">
      <alignment horizontal="left" vertical="center" wrapText="1"/>
    </xf>
    <xf numFmtId="49" fontId="14" fillId="6" borderId="73" xfId="0" applyNumberFormat="1" applyFont="1" applyFill="1" applyBorder="1" applyAlignment="1">
      <alignment horizontal="left" vertical="center" wrapText="1"/>
    </xf>
    <xf numFmtId="0" fontId="14" fillId="9" borderId="72" xfId="0" applyFont="1" applyFill="1" applyBorder="1" applyAlignment="1">
      <alignment horizontal="center" vertical="center" wrapText="1"/>
    </xf>
    <xf numFmtId="0" fontId="29" fillId="0" borderId="73" xfId="0" applyFont="1" applyBorder="1" applyAlignment="1">
      <alignment horizontal="center" vertical="center" wrapText="1"/>
    </xf>
    <xf numFmtId="49" fontId="10" fillId="9" borderId="70" xfId="0" applyNumberFormat="1" applyFont="1" applyFill="1" applyBorder="1" applyAlignment="1">
      <alignment horizontal="center" vertical="center" wrapText="1"/>
    </xf>
    <xf numFmtId="49" fontId="10" fillId="9" borderId="73" xfId="0" applyNumberFormat="1" applyFont="1" applyFill="1" applyBorder="1" applyAlignment="1">
      <alignment horizontal="center" vertical="center" wrapText="1"/>
    </xf>
    <xf numFmtId="0" fontId="14" fillId="9" borderId="73" xfId="0" applyFont="1" applyFill="1" applyBorder="1" applyAlignment="1">
      <alignment horizontal="center" vertical="center" wrapText="1"/>
    </xf>
    <xf numFmtId="49" fontId="14" fillId="6" borderId="70" xfId="0" applyNumberFormat="1" applyFont="1" applyFill="1" applyBorder="1" applyAlignment="1" applyProtection="1">
      <alignment horizontal="left" vertical="center" wrapText="1"/>
    </xf>
    <xf numFmtId="49" fontId="14" fillId="6" borderId="72" xfId="0" applyNumberFormat="1" applyFont="1" applyFill="1" applyBorder="1" applyAlignment="1" applyProtection="1">
      <alignment horizontal="left" vertical="center" wrapText="1"/>
    </xf>
    <xf numFmtId="49" fontId="14" fillId="6" borderId="73" xfId="0" applyNumberFormat="1" applyFont="1" applyFill="1" applyBorder="1" applyAlignment="1" applyProtection="1">
      <alignment horizontal="left" vertical="center" wrapText="1"/>
    </xf>
    <xf numFmtId="0" fontId="28" fillId="5" borderId="59" xfId="0" applyFont="1" applyFill="1" applyBorder="1" applyAlignment="1" applyProtection="1">
      <alignment vertical="center"/>
      <protection locked="0"/>
    </xf>
    <xf numFmtId="49" fontId="13" fillId="4" borderId="32" xfId="0" applyNumberFormat="1" applyFont="1" applyFill="1" applyBorder="1" applyAlignment="1">
      <alignment horizontal="left" vertical="center" wrapText="1"/>
    </xf>
    <xf numFmtId="0" fontId="13" fillId="4" borderId="20" xfId="0" applyFont="1" applyFill="1" applyBorder="1" applyAlignment="1">
      <alignment horizontal="left" vertical="center" wrapText="1"/>
    </xf>
    <xf numFmtId="0" fontId="49" fillId="8" borderId="100" xfId="0" applyFont="1" applyFill="1" applyBorder="1" applyAlignment="1">
      <alignment horizontal="center" wrapText="1"/>
    </xf>
    <xf numFmtId="0" fontId="49" fillId="8" borderId="3" xfId="0" applyFont="1" applyFill="1" applyBorder="1" applyAlignment="1">
      <alignment horizontal="center" wrapText="1"/>
    </xf>
    <xf numFmtId="49" fontId="63" fillId="8" borderId="98" xfId="0" applyNumberFormat="1" applyFont="1" applyFill="1" applyBorder="1" applyAlignment="1">
      <alignment horizontal="left" vertical="center" wrapText="1"/>
    </xf>
    <xf numFmtId="49" fontId="63" fillId="8" borderId="3" xfId="0" applyNumberFormat="1" applyFont="1" applyFill="1" applyBorder="1" applyAlignment="1">
      <alignment horizontal="left" vertical="center" wrapText="1"/>
    </xf>
    <xf numFmtId="49" fontId="14" fillId="6" borderId="82" xfId="0" applyNumberFormat="1" applyFont="1" applyFill="1" applyBorder="1" applyAlignment="1">
      <alignment horizontal="center" vertical="center" wrapText="1"/>
    </xf>
    <xf numFmtId="49" fontId="25" fillId="5" borderId="77" xfId="0" applyNumberFormat="1" applyFont="1" applyFill="1" applyBorder="1" applyAlignment="1" applyProtection="1">
      <alignment horizontal="center" vertical="center"/>
      <protection locked="0"/>
    </xf>
    <xf numFmtId="49" fontId="75" fillId="5" borderId="82" xfId="0" applyNumberFormat="1" applyFont="1" applyFill="1" applyBorder="1" applyAlignment="1" applyProtection="1">
      <alignment horizontal="center" vertical="center"/>
      <protection locked="0"/>
    </xf>
    <xf numFmtId="0" fontId="14" fillId="6" borderId="93" xfId="0" applyFont="1" applyFill="1" applyBorder="1" applyAlignment="1">
      <alignment horizontal="center" vertical="center" wrapText="1"/>
    </xf>
    <xf numFmtId="49" fontId="13" fillId="4" borderId="77" xfId="0" applyNumberFormat="1" applyFont="1" applyFill="1" applyBorder="1" applyAlignment="1">
      <alignment horizontal="center" vertical="center" wrapText="1"/>
    </xf>
    <xf numFmtId="0" fontId="13" fillId="4" borderId="78" xfId="0" applyFont="1" applyFill="1" applyBorder="1" applyAlignment="1">
      <alignment horizontal="center" vertical="center" wrapText="1"/>
    </xf>
    <xf numFmtId="0" fontId="13" fillId="4" borderId="82" xfId="0" applyFont="1" applyFill="1" applyBorder="1" applyAlignment="1">
      <alignment horizontal="center" vertical="center" wrapText="1"/>
    </xf>
    <xf numFmtId="49" fontId="14" fillId="4" borderId="70" xfId="0" applyNumberFormat="1" applyFont="1" applyFill="1" applyBorder="1" applyAlignment="1">
      <alignment horizontal="center" vertical="center" wrapText="1"/>
    </xf>
    <xf numFmtId="49" fontId="14" fillId="4" borderId="72" xfId="0" applyNumberFormat="1" applyFont="1" applyFill="1" applyBorder="1" applyAlignment="1">
      <alignment horizontal="center" vertical="center" wrapText="1"/>
    </xf>
    <xf numFmtId="49" fontId="14" fillId="4" borderId="73" xfId="0" applyNumberFormat="1" applyFont="1" applyFill="1" applyBorder="1" applyAlignment="1">
      <alignment horizontal="center" vertical="center" wrapText="1"/>
    </xf>
    <xf numFmtId="49" fontId="28" fillId="5" borderId="72" xfId="0" applyNumberFormat="1" applyFont="1" applyFill="1" applyBorder="1" applyAlignment="1" applyProtection="1">
      <alignment horizontal="center" vertical="center"/>
      <protection locked="0"/>
    </xf>
    <xf numFmtId="0" fontId="28" fillId="5" borderId="109" xfId="0" applyFont="1" applyFill="1" applyBorder="1" applyAlignment="1" applyProtection="1">
      <alignment horizontal="center" vertical="center"/>
      <protection locked="0"/>
    </xf>
    <xf numFmtId="49" fontId="78" fillId="19" borderId="3" xfId="0" applyNumberFormat="1" applyFont="1" applyFill="1" applyBorder="1" applyAlignment="1">
      <alignment horizontal="left" vertical="center" wrapText="1"/>
    </xf>
    <xf numFmtId="0" fontId="23" fillId="19" borderId="3" xfId="0" applyFont="1" applyFill="1" applyBorder="1" applyAlignment="1">
      <alignment horizontal="left" vertical="center" wrapText="1"/>
    </xf>
    <xf numFmtId="0" fontId="2" fillId="5" borderId="97" xfId="0" applyFont="1" applyFill="1" applyBorder="1" applyAlignment="1" applyProtection="1">
      <alignment horizontal="left" vertical="top" wrapText="1"/>
      <protection locked="0"/>
    </xf>
    <xf numFmtId="0" fontId="2" fillId="5" borderId="98" xfId="0" applyFont="1" applyFill="1" applyBorder="1" applyAlignment="1" applyProtection="1">
      <alignment horizontal="left" vertical="top" wrapText="1"/>
      <protection locked="0"/>
    </xf>
    <xf numFmtId="0" fontId="2" fillId="5" borderId="99" xfId="0" applyFont="1" applyFill="1" applyBorder="1" applyAlignment="1" applyProtection="1">
      <alignment horizontal="left" vertical="top" wrapText="1"/>
      <protection locked="0"/>
    </xf>
    <xf numFmtId="0" fontId="2" fillId="5" borderId="100" xfId="0" applyFont="1" applyFill="1" applyBorder="1" applyAlignment="1" applyProtection="1">
      <alignment horizontal="left" vertical="top" wrapText="1"/>
      <protection locked="0"/>
    </xf>
    <xf numFmtId="0" fontId="2" fillId="5" borderId="3" xfId="0" applyFont="1" applyFill="1" applyBorder="1" applyAlignment="1" applyProtection="1">
      <alignment horizontal="left" vertical="top" wrapText="1"/>
      <protection locked="0"/>
    </xf>
    <xf numFmtId="0" fontId="2" fillId="5" borderId="101" xfId="0" applyFont="1" applyFill="1" applyBorder="1" applyAlignment="1" applyProtection="1">
      <alignment horizontal="left" vertical="top" wrapText="1"/>
      <protection locked="0"/>
    </xf>
    <xf numFmtId="0" fontId="2" fillId="5" borderId="102" xfId="0" applyFont="1" applyFill="1" applyBorder="1" applyAlignment="1" applyProtection="1">
      <alignment horizontal="left" vertical="top" wrapText="1"/>
      <protection locked="0"/>
    </xf>
    <xf numFmtId="0" fontId="2" fillId="5" borderId="103" xfId="0" applyFont="1" applyFill="1" applyBorder="1" applyAlignment="1" applyProtection="1">
      <alignment horizontal="left" vertical="top" wrapText="1"/>
      <protection locked="0"/>
    </xf>
    <xf numFmtId="0" fontId="2" fillId="5" borderId="104" xfId="0" applyFont="1" applyFill="1" applyBorder="1" applyAlignment="1" applyProtection="1">
      <alignment horizontal="left" vertical="top" wrapText="1"/>
      <protection locked="0"/>
    </xf>
    <xf numFmtId="49" fontId="14" fillId="9" borderId="40" xfId="0" applyNumberFormat="1" applyFont="1" applyFill="1" applyBorder="1" applyAlignment="1">
      <alignment horizontal="left" vertical="center" wrapText="1"/>
    </xf>
    <xf numFmtId="0" fontId="14" fillId="9" borderId="34"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29" fillId="5" borderId="28" xfId="0" applyFont="1" applyFill="1" applyBorder="1" applyAlignment="1" applyProtection="1">
      <protection locked="0"/>
    </xf>
    <xf numFmtId="0" fontId="0" fillId="5" borderId="11" xfId="0" applyFill="1" applyBorder="1" applyAlignment="1" applyProtection="1">
      <protection locked="0"/>
    </xf>
    <xf numFmtId="0" fontId="0" fillId="5" borderId="11" xfId="0" applyFill="1" applyBorder="1" applyAlignment="1" applyProtection="1">
      <alignment vertical="center" wrapText="1"/>
      <protection locked="0"/>
    </xf>
    <xf numFmtId="0" fontId="0" fillId="8" borderId="11" xfId="0" applyFill="1" applyBorder="1" applyAlignment="1" applyProtection="1">
      <alignment vertical="center" wrapText="1"/>
      <protection locked="0"/>
    </xf>
    <xf numFmtId="49" fontId="14" fillId="9" borderId="77" xfId="0" applyNumberFormat="1" applyFont="1" applyFill="1" applyBorder="1" applyAlignment="1">
      <alignment horizontal="left" vertical="center" wrapText="1"/>
    </xf>
    <xf numFmtId="0" fontId="14" fillId="9" borderId="78" xfId="0" applyFont="1" applyFill="1" applyBorder="1" applyAlignment="1">
      <alignment horizontal="left" vertical="center" wrapText="1"/>
    </xf>
    <xf numFmtId="0" fontId="14" fillId="9" borderId="82" xfId="0" applyFont="1" applyFill="1" applyBorder="1" applyAlignment="1">
      <alignment horizontal="left" vertical="center" wrapText="1"/>
    </xf>
    <xf numFmtId="49" fontId="2" fillId="5" borderId="42" xfId="0" applyNumberFormat="1" applyFont="1" applyFill="1" applyBorder="1" applyAlignment="1" applyProtection="1">
      <alignment horizontal="left" vertical="top" wrapText="1"/>
      <protection locked="0"/>
    </xf>
    <xf numFmtId="0" fontId="2" fillId="5" borderId="43" xfId="0" applyFont="1" applyFill="1" applyBorder="1" applyAlignment="1" applyProtection="1">
      <alignment horizontal="left" vertical="top" wrapText="1"/>
      <protection locked="0"/>
    </xf>
    <xf numFmtId="0" fontId="2" fillId="5" borderId="44" xfId="0" applyFont="1" applyFill="1" applyBorder="1" applyAlignment="1" applyProtection="1">
      <alignment horizontal="left" vertical="top" wrapText="1"/>
      <protection locked="0"/>
    </xf>
    <xf numFmtId="49" fontId="13" fillId="4" borderId="19" xfId="0" applyNumberFormat="1" applyFont="1" applyFill="1" applyBorder="1" applyAlignment="1">
      <alignment horizontal="left" vertical="center" wrapText="1"/>
    </xf>
    <xf numFmtId="49" fontId="14" fillId="9" borderId="59" xfId="0" applyNumberFormat="1" applyFont="1" applyFill="1" applyBorder="1" applyAlignment="1">
      <alignment horizontal="center" vertical="center" wrapText="1"/>
    </xf>
    <xf numFmtId="0" fontId="14" fillId="9" borderId="59" xfId="0" applyFont="1" applyFill="1" applyBorder="1" applyAlignment="1">
      <alignment horizontal="center" vertical="center" wrapText="1"/>
    </xf>
    <xf numFmtId="0" fontId="0" fillId="5" borderId="59" xfId="0" applyFill="1" applyBorder="1" applyAlignment="1" applyProtection="1">
      <protection locked="0"/>
    </xf>
    <xf numFmtId="0" fontId="0" fillId="5" borderId="59" xfId="0" applyFill="1" applyBorder="1" applyAlignment="1" applyProtection="1">
      <alignment vertical="center" wrapText="1"/>
      <protection locked="0"/>
    </xf>
    <xf numFmtId="0" fontId="0" fillId="8" borderId="59" xfId="0" applyFill="1" applyBorder="1" applyAlignment="1" applyProtection="1">
      <alignment vertical="center" wrapText="1"/>
      <protection locked="0"/>
    </xf>
    <xf numFmtId="0" fontId="0" fillId="5" borderId="28" xfId="0" applyFill="1" applyBorder="1" applyAlignment="1" applyProtection="1">
      <protection locked="0"/>
    </xf>
    <xf numFmtId="0" fontId="0" fillId="5" borderId="106" xfId="0" applyFill="1" applyBorder="1" applyAlignment="1" applyProtection="1">
      <protection locked="0"/>
    </xf>
    <xf numFmtId="0" fontId="0" fillId="5" borderId="29" xfId="0" applyFill="1" applyBorder="1" applyAlignment="1" applyProtection="1">
      <protection locked="0"/>
    </xf>
    <xf numFmtId="0" fontId="0" fillId="5" borderId="29" xfId="0" applyFill="1" applyBorder="1" applyAlignment="1" applyProtection="1">
      <alignment vertical="center" wrapText="1"/>
      <protection locked="0"/>
    </xf>
    <xf numFmtId="0" fontId="0" fillId="8" borderId="29" xfId="0" applyFill="1" applyBorder="1" applyAlignment="1" applyProtection="1">
      <alignment vertical="center" wrapText="1"/>
      <protection locked="0"/>
    </xf>
    <xf numFmtId="49" fontId="0" fillId="5" borderId="105" xfId="0" applyNumberFormat="1" applyFill="1" applyBorder="1" applyAlignment="1" applyProtection="1">
      <protection locked="0"/>
    </xf>
    <xf numFmtId="0" fontId="0" fillId="5" borderId="68" xfId="0" applyFill="1" applyBorder="1" applyAlignment="1" applyProtection="1">
      <protection locked="0"/>
    </xf>
    <xf numFmtId="49" fontId="0" fillId="5" borderId="15" xfId="0" applyNumberFormat="1" applyFill="1" applyBorder="1" applyAlignment="1" applyProtection="1">
      <alignment vertical="center" wrapText="1"/>
      <protection locked="0"/>
    </xf>
    <xf numFmtId="0" fontId="0" fillId="5" borderId="17" xfId="0" applyFill="1" applyBorder="1" applyAlignment="1" applyProtection="1">
      <alignment vertical="center" wrapText="1"/>
      <protection locked="0"/>
    </xf>
    <xf numFmtId="0" fontId="0" fillId="8" borderId="6" xfId="0" applyFill="1" applyBorder="1" applyAlignment="1">
      <alignment vertical="center" wrapText="1"/>
    </xf>
  </cellXfs>
  <cellStyles count="6">
    <cellStyle name="Enllaç" xfId="1" builtinId="8"/>
    <cellStyle name="Hyperlink" xfId="2"/>
    <cellStyle name="Moneda" xfId="3" builtinId="4"/>
    <cellStyle name="Normal" xfId="0" builtinId="0"/>
    <cellStyle name="Normal 2" xfId="4"/>
    <cellStyle name="Normal 2 2" xfId="5"/>
  </cellStyles>
  <dxfs count="8">
    <dxf>
      <font>
        <b/>
        <color rgb="FFFF0000"/>
      </font>
    </dxf>
    <dxf>
      <font>
        <b/>
        <color rgb="FFFF0000"/>
      </font>
    </dxf>
    <dxf>
      <font>
        <b/>
        <color rgb="FFFF0000"/>
      </font>
    </dxf>
    <dxf>
      <font>
        <color rgb="FF9C0006"/>
      </font>
    </dxf>
    <dxf>
      <font>
        <color rgb="FF9C0006"/>
      </font>
    </dxf>
    <dxf>
      <font>
        <color rgb="FF9C0006"/>
      </font>
    </dxf>
    <dxf>
      <fill>
        <patternFill patternType="solid">
          <fgColor indexed="25"/>
          <bgColor indexed="26"/>
        </patternFill>
      </fill>
    </dxf>
    <dxf>
      <fill>
        <patternFill patternType="solid">
          <fgColor indexed="25"/>
          <bgColor indexed="26"/>
        </patternFill>
      </fill>
    </dxf>
  </dxfs>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AAAAAA"/>
      <rgbColor rgb="FFA5A5A5"/>
      <rgbColor rgb="FFFFF2CB"/>
      <rgbColor rgb="FFBFBFBF"/>
      <rgbColor rgb="FFE7E6E6"/>
      <rgbColor rgb="FFFFFFFF"/>
      <rgbColor rgb="FFD8D8D8"/>
      <rgbColor rgb="FFFF2600"/>
      <rgbColor rgb="FFFF0000"/>
      <rgbColor rgb="FFF2F2F2"/>
      <rgbColor rgb="FFFFF2CB"/>
      <rgbColor rgb="FFFFD965"/>
      <rgbColor rgb="FFADACAC"/>
      <rgbColor rgb="00000000"/>
      <rgbColor rgb="FF92D050"/>
      <rgbColor rgb="FFE2EEDA"/>
      <rgbColor rgb="FFA9CD90"/>
      <rgbColor rgb="FF595959"/>
      <rgbColor rgb="FF737373"/>
      <rgbColor rgb="FF9CC2E5"/>
      <rgbColor rgb="FF00B050"/>
      <rgbColor rgb="FF9C0006"/>
      <rgbColor rgb="FF0563C1"/>
      <rgbColor rgb="FF4D4D4D"/>
      <rgbColor rgb="FFC0C0C0"/>
      <rgbColor rgb="FFFFF58C"/>
      <rgbColor rgb="FFB4C6E7"/>
      <rgbColor rgb="FF999999"/>
      <rgbColor rgb="FFCCCCCC"/>
      <rgbColor rgb="FFFFFF00"/>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53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24" Type="http://schemas.microsoft.com/office/2017/06/relationships/rdRichValueStructure" Target="richData/rdrichvaluestructure.xml"/><Relationship Id="rId5" Type="http://schemas.openxmlformats.org/officeDocument/2006/relationships/worksheet" Target="worksheets/sheet5.xml"/><Relationship Id="rId23" Type="http://schemas.microsoft.com/office/2017/06/relationships/rdRichValue" Target="richData/rdrichvalue.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 Id="rId22" Type="http://schemas.microsoft.com/office/2017/06/relationships/rdRichValueTypes" Target="richData/rdRichValueType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5.jpeg"/><Relationship Id="rId1" Type="http://schemas.openxmlformats.org/officeDocument/2006/relationships/image" Target="../media/image4.jpeg"/></Relationships>
</file>

<file path=xl/drawings/_rels/vmlDrawing3.v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1.jpeg"/><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5.jpeg"/><Relationship Id="rId1" Type="http://schemas.openxmlformats.org/officeDocument/2006/relationships/image" Target="../media/image4.jpeg"/></Relationships>
</file>

<file path=xl/drawings/_rels/vmlDrawing7.v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1.jpeg"/><Relationship Id="rId1" Type="http://schemas.openxmlformats.org/officeDocument/2006/relationships/image" Target="../media/image3.jpeg"/></Relationships>
</file>

<file path=xl/drawings/_rels/vmlDrawing8.v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1.jpeg"/><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oneCellAnchor>
    <xdr:from>
      <xdr:col>0</xdr:col>
      <xdr:colOff>187508</xdr:colOff>
      <xdr:row>12</xdr:row>
      <xdr:rowOff>10731</xdr:rowOff>
    </xdr:from>
    <xdr:ext cx="6985000" cy="1155843"/>
    <xdr:sp macro="" textlink="">
      <xdr:nvSpPr>
        <xdr:cNvPr id="6" name="QuadreDeText 5"/>
        <xdr:cNvSpPr txBox="1"/>
      </xdr:nvSpPr>
      <xdr:spPr>
        <a:xfrm>
          <a:off x="187508" y="3185731"/>
          <a:ext cx="6985000" cy="1155843"/>
        </a:xfrm>
        <a:prstGeom prst="rect">
          <a:avLst/>
        </a:prstGeom>
        <a:solidFill>
          <a:schemeClr val="accent3">
            <a:lumMod val="20000"/>
            <a:lumOff val="80000"/>
          </a:schemeClr>
        </a:solid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9" tIns="45719" rIns="45719" bIns="45719" numCol="1" spcCol="38100" rtlCol="0" anchor="t">
          <a:noAutofit/>
        </a:bodyPr>
        <a:lstStyle/>
        <a:p>
          <a:pPr marL="0" marR="0" indent="0" algn="ctr" defTabSz="914400" rtl="0" fontAlgn="auto" latinLnBrk="0" hangingPunct="0">
            <a:lnSpc>
              <a:spcPct val="100000"/>
            </a:lnSpc>
            <a:spcBef>
              <a:spcPts val="0"/>
            </a:spcBef>
            <a:spcAft>
              <a:spcPts val="0"/>
            </a:spcAft>
            <a:buClrTx/>
            <a:buSzTx/>
            <a:buFontTx/>
            <a:buNone/>
            <a:tabLst/>
          </a:pPr>
          <a:r>
            <a:rPr kumimoji="0" lang="ca-ES" sz="1200" b="0" i="0" u="none" strike="noStrike" cap="none" spc="0" normalizeH="0" baseline="0">
              <a:ln>
                <a:noFill/>
              </a:ln>
              <a:solidFill>
                <a:srgbClr val="000000"/>
              </a:solidFill>
              <a:effectLst/>
              <a:uFillTx/>
              <a:latin typeface="Calibri"/>
              <a:ea typeface="Calibri"/>
              <a:cs typeface="Calibri"/>
              <a:sym typeface="Calibri"/>
            </a:rPr>
            <a:t>Disposeu d'instruccions sobre el procés de sol·licitud a la Guia de sol·licitud del Programa Formació Professional Ocupacional Dual 2023 a la pàgina web del programa.</a:t>
          </a:r>
        </a:p>
        <a:p>
          <a:pPr marL="0" marR="0" indent="0" algn="ctr" defTabSz="914400" rtl="0" fontAlgn="auto" latinLnBrk="0" hangingPunct="0">
            <a:lnSpc>
              <a:spcPct val="100000"/>
            </a:lnSpc>
            <a:spcBef>
              <a:spcPts val="0"/>
            </a:spcBef>
            <a:spcAft>
              <a:spcPts val="0"/>
            </a:spcAft>
            <a:buClrTx/>
            <a:buSzTx/>
            <a:buFontTx/>
            <a:buNone/>
            <a:tabLst/>
          </a:pPr>
          <a:endParaRPr kumimoji="0" lang="ca-ES" sz="1200" b="0" i="0" u="none" strike="noStrike" cap="none" spc="0" normalizeH="0" baseline="0">
            <a:ln>
              <a:noFill/>
            </a:ln>
            <a:solidFill>
              <a:srgbClr val="000000"/>
            </a:solidFill>
            <a:effectLst/>
            <a:uFillTx/>
            <a:latin typeface="Calibri"/>
            <a:ea typeface="Calibri"/>
            <a:cs typeface="Calibri"/>
            <a:sym typeface="Calibri"/>
          </a:endParaRPr>
        </a:p>
        <a:p>
          <a:pPr marL="0" marR="0" indent="0" algn="ctr" defTabSz="914400" rtl="0" fontAlgn="auto" latinLnBrk="0" hangingPunct="0">
            <a:lnSpc>
              <a:spcPct val="100000"/>
            </a:lnSpc>
            <a:spcBef>
              <a:spcPts val="0"/>
            </a:spcBef>
            <a:spcAft>
              <a:spcPts val="0"/>
            </a:spcAft>
            <a:buClrTx/>
            <a:buSzTx/>
            <a:buFontTx/>
            <a:buNone/>
            <a:tabLst/>
          </a:pPr>
          <a:r>
            <a:rPr kumimoji="0" lang="ca-ES" sz="1200" b="0" i="0" u="none" strike="noStrike" cap="none" spc="0" normalizeH="0" baseline="0">
              <a:ln>
                <a:noFill/>
              </a:ln>
              <a:solidFill>
                <a:srgbClr val="000000"/>
              </a:solidFill>
              <a:effectLst/>
              <a:uFillTx/>
              <a:latin typeface="Calibri"/>
              <a:ea typeface="Calibri"/>
              <a:cs typeface="Calibri"/>
              <a:sym typeface="Calibri"/>
            </a:rPr>
            <a:t>Per qualsevol dubte o consulta relatiu al seu emplenament podeu escriure a l’adreça de correu electrònic del programa: </a:t>
          </a:r>
          <a:r>
            <a:rPr kumimoji="0" lang="ca-ES" sz="1200" b="0" i="0" u="sng" strike="noStrike" cap="none" spc="0" normalizeH="0" baseline="0">
              <a:ln>
                <a:noFill/>
              </a:ln>
              <a:solidFill>
                <a:srgbClr val="000000"/>
              </a:solidFill>
              <a:effectLst/>
              <a:uFillTx/>
              <a:latin typeface="Calibri"/>
              <a:ea typeface="Calibri"/>
              <a:cs typeface="Calibri"/>
              <a:sym typeface="Calibri"/>
            </a:rPr>
            <a:t>formaciodual.soc@gencat.cat</a:t>
          </a:r>
        </a:p>
        <a:p>
          <a:pPr marL="0" marR="0" indent="0" algn="ctr" defTabSz="914400" rtl="0" fontAlgn="auto" latinLnBrk="0" hangingPunct="0">
            <a:lnSpc>
              <a:spcPct val="100000"/>
            </a:lnSpc>
            <a:spcBef>
              <a:spcPts val="0"/>
            </a:spcBef>
            <a:spcAft>
              <a:spcPts val="0"/>
            </a:spcAft>
            <a:buClrTx/>
            <a:buSzTx/>
            <a:buFontTx/>
            <a:buNone/>
            <a:tabLst/>
          </a:pPr>
          <a:endParaRPr kumimoji="0" lang="ca-ES" sz="1200" b="0" i="0" u="none" strike="noStrike" cap="none" spc="0" normalizeH="0" baseline="0">
            <a:ln>
              <a:noFill/>
            </a:ln>
            <a:solidFill>
              <a:srgbClr val="000000"/>
            </a:solidFill>
            <a:effectLst/>
            <a:uFillTx/>
            <a:latin typeface="Calibri"/>
            <a:ea typeface="Calibri"/>
            <a:cs typeface="Calibri"/>
            <a:sym typeface="Calibri"/>
          </a:endParaRPr>
        </a:p>
      </xdr:txBody>
    </xdr:sp>
    <xdr:clientData/>
  </xdr:oneCellAnchor>
  <xdr:oneCellAnchor>
    <xdr:from>
      <xdr:col>0</xdr:col>
      <xdr:colOff>203200</xdr:colOff>
      <xdr:row>1</xdr:row>
      <xdr:rowOff>279400</xdr:rowOff>
    </xdr:from>
    <xdr:ext cx="6985000" cy="2292350"/>
    <xdr:sp macro="" textlink="">
      <xdr:nvSpPr>
        <xdr:cNvPr id="4" name="QuadreDeText 3"/>
        <xdr:cNvSpPr txBox="1"/>
      </xdr:nvSpPr>
      <xdr:spPr>
        <a:xfrm>
          <a:off x="203200" y="607483"/>
          <a:ext cx="6985000" cy="2292350"/>
        </a:xfrm>
        <a:prstGeom prst="rect">
          <a:avLst/>
        </a:prstGeom>
        <a:solidFill>
          <a:schemeClr val="accent3">
            <a:lumMod val="20000"/>
            <a:lumOff val="80000"/>
          </a:schemeClr>
        </a:solid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9" tIns="45719" rIns="45719" bIns="45719" numCol="1" spcCol="38100" rtlCol="0" anchor="t">
          <a:noAutofit/>
        </a:bodyPr>
        <a:lstStyle/>
        <a:p>
          <a:pPr marL="0" marR="0" lvl="0" indent="0" algn="ctr" defTabSz="914400" rtl="0" eaLnBrk="1" fontAlgn="auto" latinLnBrk="0" hangingPunct="0">
            <a:lnSpc>
              <a:spcPct val="100000"/>
            </a:lnSpc>
            <a:spcBef>
              <a:spcPts val="0"/>
            </a:spcBef>
            <a:spcAft>
              <a:spcPts val="0"/>
            </a:spcAft>
            <a:buClrTx/>
            <a:buSzTx/>
            <a:buFontTx/>
            <a:buNone/>
            <a:tabLst/>
            <a:defRPr/>
          </a:pPr>
          <a:r>
            <a:rPr lang="ca-ES" sz="1200" b="0" i="0" baseline="0">
              <a:effectLst/>
              <a:latin typeface="Calibri" panose="020F0502020204030204" pitchFamily="34" charset="0"/>
              <a:ea typeface="+mn-ea"/>
              <a:cs typeface="Calibri" panose="020F0502020204030204" pitchFamily="34" charset="0"/>
            </a:rPr>
            <a:t>El que determina un projecte és l'àmbit territorial, la família professional i el col·lectiu (reindustralització, discapacitat o altres). Cal que presenteu una sol·licitud de subvenció diferent per a cada un dels projectes.</a:t>
          </a:r>
          <a:endParaRPr lang="ca-ES" sz="1200">
            <a:effectLst/>
            <a:latin typeface="Calibri" panose="020F0502020204030204" pitchFamily="34" charset="0"/>
            <a:cs typeface="Calibri" panose="020F0502020204030204" pitchFamily="34" charset="0"/>
          </a:endParaRPr>
        </a:p>
        <a:p>
          <a:pPr marL="0" marR="0" indent="0" algn="ctr" defTabSz="914400" rtl="0" fontAlgn="auto" latinLnBrk="0" hangingPunct="0">
            <a:lnSpc>
              <a:spcPct val="100000"/>
            </a:lnSpc>
            <a:spcBef>
              <a:spcPts val="0"/>
            </a:spcBef>
            <a:spcAft>
              <a:spcPts val="0"/>
            </a:spcAft>
            <a:buClrTx/>
            <a:buSzTx/>
            <a:buFontTx/>
            <a:buNone/>
            <a:tabLst/>
          </a:pPr>
          <a:endParaRPr kumimoji="0" lang="ca-ES" sz="1200" b="0" i="0" u="none" strike="noStrike" cap="none" spc="0" normalizeH="0" baseline="0">
            <a:ln>
              <a:noFill/>
            </a:ln>
            <a:solidFill>
              <a:srgbClr val="000000"/>
            </a:solidFill>
            <a:effectLst/>
            <a:uFillTx/>
            <a:latin typeface="Calibri" panose="020F0502020204030204" pitchFamily="34" charset="0"/>
            <a:ea typeface="Calibri"/>
            <a:cs typeface="Calibri" panose="020F0502020204030204" pitchFamily="34" charset="0"/>
            <a:sym typeface="Calibri"/>
          </a:endParaRPr>
        </a:p>
        <a:p>
          <a:pPr marL="0" marR="0" indent="0" algn="ctr" defTabSz="914400" rtl="0" fontAlgn="auto" latinLnBrk="0" hangingPunct="0">
            <a:lnSpc>
              <a:spcPct val="100000"/>
            </a:lnSpc>
            <a:spcBef>
              <a:spcPts val="0"/>
            </a:spcBef>
            <a:spcAft>
              <a:spcPts val="0"/>
            </a:spcAft>
            <a:buClrTx/>
            <a:buSzTx/>
            <a:buFontTx/>
            <a:buNone/>
            <a:tabLst/>
          </a:pPr>
          <a:r>
            <a:rPr kumimoji="0" lang="ca-ES" sz="1200" b="0" i="0" u="none" strike="noStrike" cap="none" spc="0" normalizeH="0" baseline="0">
              <a:ln>
                <a:noFill/>
              </a:ln>
              <a:solidFill>
                <a:srgbClr val="000000"/>
              </a:solidFill>
              <a:effectLst/>
              <a:uFillTx/>
              <a:latin typeface="Calibri" panose="020F0502020204030204" pitchFamily="34" charset="0"/>
              <a:ea typeface="Calibri"/>
              <a:cs typeface="Calibri" panose="020F0502020204030204" pitchFamily="34" charset="0"/>
              <a:sym typeface="Calibri"/>
            </a:rPr>
            <a:t>Cal emplenar totes les pestanyes de la memòria (a, b, 1, 2 i 3).</a:t>
          </a:r>
        </a:p>
        <a:p>
          <a:pPr marL="0" marR="0" indent="0" algn="ctr" defTabSz="914400" rtl="0" fontAlgn="auto" latinLnBrk="0" hangingPunct="0">
            <a:lnSpc>
              <a:spcPct val="100000"/>
            </a:lnSpc>
            <a:spcBef>
              <a:spcPts val="0"/>
            </a:spcBef>
            <a:spcAft>
              <a:spcPts val="0"/>
            </a:spcAft>
            <a:buClrTx/>
            <a:buSzTx/>
            <a:buFontTx/>
            <a:buNone/>
            <a:tabLst/>
          </a:pPr>
          <a:endParaRPr kumimoji="0" lang="ca-ES" sz="1200" b="0" i="0" u="none" strike="noStrike" cap="none" spc="0" normalizeH="0" baseline="0">
            <a:ln>
              <a:noFill/>
            </a:ln>
            <a:solidFill>
              <a:srgbClr val="000000"/>
            </a:solidFill>
            <a:effectLst/>
            <a:uFillTx/>
            <a:latin typeface="Calibri" panose="020F0502020204030204" pitchFamily="34" charset="0"/>
            <a:ea typeface="Calibri"/>
            <a:cs typeface="Calibri" panose="020F0502020204030204" pitchFamily="34" charset="0"/>
            <a:sym typeface="Calibri"/>
          </a:endParaRPr>
        </a:p>
        <a:p>
          <a:pPr marL="0" marR="0" indent="0" algn="ctr" defTabSz="914400" rtl="0" fontAlgn="auto" latinLnBrk="0" hangingPunct="0">
            <a:lnSpc>
              <a:spcPct val="100000"/>
            </a:lnSpc>
            <a:spcBef>
              <a:spcPts val="0"/>
            </a:spcBef>
            <a:spcAft>
              <a:spcPts val="0"/>
            </a:spcAft>
            <a:buClrTx/>
            <a:buSzTx/>
            <a:buFontTx/>
            <a:buNone/>
            <a:tabLst/>
          </a:pPr>
          <a:r>
            <a:rPr kumimoji="0" lang="ca-ES" sz="1200" b="0" i="0" u="none" strike="noStrike" cap="none" spc="0" normalizeH="0" baseline="0">
              <a:ln>
                <a:noFill/>
              </a:ln>
              <a:solidFill>
                <a:srgbClr val="000000"/>
              </a:solidFill>
              <a:effectLst/>
              <a:uFillTx/>
              <a:latin typeface="Calibri" panose="020F0502020204030204" pitchFamily="34" charset="0"/>
              <a:ea typeface="Calibri"/>
              <a:cs typeface="Calibri" panose="020F0502020204030204" pitchFamily="34" charset="0"/>
              <a:sym typeface="Calibri"/>
            </a:rPr>
            <a:t>Les cel·les que cal emplenar estan acolorides amb groc. Les altres són anunciatives o bé s'autoemplenen a mesura que aneu completant la memòria.</a:t>
          </a:r>
        </a:p>
        <a:p>
          <a:pPr marL="0" marR="0" indent="0" algn="ctr" defTabSz="914400" rtl="0" fontAlgn="auto" latinLnBrk="0" hangingPunct="0">
            <a:lnSpc>
              <a:spcPct val="100000"/>
            </a:lnSpc>
            <a:spcBef>
              <a:spcPts val="0"/>
            </a:spcBef>
            <a:spcAft>
              <a:spcPts val="0"/>
            </a:spcAft>
            <a:buClrTx/>
            <a:buSzTx/>
            <a:buFontTx/>
            <a:buNone/>
            <a:tabLst/>
          </a:pPr>
          <a:endParaRPr kumimoji="0" lang="ca-ES" sz="1200" b="0" i="0" u="none" strike="noStrike" cap="none" spc="0" normalizeH="0" baseline="0">
            <a:ln>
              <a:noFill/>
            </a:ln>
            <a:solidFill>
              <a:srgbClr val="000000"/>
            </a:solidFill>
            <a:effectLst/>
            <a:uFillTx/>
            <a:latin typeface="Calibri" panose="020F0502020204030204" pitchFamily="34" charset="0"/>
            <a:ea typeface="Calibri"/>
            <a:cs typeface="Calibri" panose="020F0502020204030204" pitchFamily="34" charset="0"/>
            <a:sym typeface="Calibri"/>
          </a:endParaRPr>
        </a:p>
        <a:p>
          <a:pPr marL="0" marR="0" indent="0" algn="ctr" defTabSz="914400" rtl="0" fontAlgn="auto" latinLnBrk="0" hangingPunct="0">
            <a:lnSpc>
              <a:spcPct val="100000"/>
            </a:lnSpc>
            <a:spcBef>
              <a:spcPts val="0"/>
            </a:spcBef>
            <a:spcAft>
              <a:spcPts val="0"/>
            </a:spcAft>
            <a:buClrTx/>
            <a:buSzTx/>
            <a:buFontTx/>
            <a:buNone/>
            <a:tabLst/>
          </a:pPr>
          <a:r>
            <a:rPr kumimoji="0" lang="ca-ES" sz="1200" b="0" i="0" u="none" strike="noStrike" cap="none" spc="0" normalizeH="0" baseline="0">
              <a:ln>
                <a:noFill/>
              </a:ln>
              <a:solidFill>
                <a:srgbClr val="000000"/>
              </a:solidFill>
              <a:effectLst/>
              <a:uFillTx/>
              <a:latin typeface="Calibri" panose="020F0502020204030204" pitchFamily="34" charset="0"/>
              <a:ea typeface="Calibri"/>
              <a:cs typeface="Calibri" panose="020F0502020204030204" pitchFamily="34" charset="0"/>
              <a:sym typeface="Calibri"/>
            </a:rPr>
            <a:t>A la pestanya de Formació hi ha algunes cel·les que només cal emplenar en cas que el projecte s'adreci al col·lectiu de persones amb discapacitat (s'indica amb el missatge "NOMÉS DISCAPACITAT").  Els altres projectes NO heu d'escriure res a aquestes cel·les.</a:t>
          </a:r>
        </a:p>
      </xdr:txBody>
    </xdr:sp>
    <xdr:clientData/>
  </xdr:oneCellAnchor>
</xdr:wsDr>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9</v>
    <v>0</v>
  </rv>
</rvData>
</file>

<file path=xl/richData/rdrichvaluestructure.xml><?xml version="1.0" encoding="utf-8"?>
<rvStructures xmlns="http://schemas.microsoft.com/office/spreadsheetml/2017/richdata" count="1">
  <s t="_error">
    <k n="errorType" t="i"/>
    <k n="subType" t="i"/>
  </s>
</rvStructures>
</file>

<file path=xl/theme/theme1.xml><?xml version="1.0" encoding="utf-8"?>
<a:theme xmlns:a="http://schemas.openxmlformats.org/drawingml/2006/main" name="Tema de l'Office">
  <a:themeElements>
    <a:clrScheme name="Tema de l'Offic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Tema de l'Office">
      <a:majorFont>
        <a:latin typeface="Helvetica Neue"/>
        <a:ea typeface="Helvetica Neue"/>
        <a:cs typeface="Helvetica Neue"/>
      </a:majorFont>
      <a:minorFont>
        <a:latin typeface="Helvetica Neue"/>
        <a:ea typeface="Helvetica Neue"/>
        <a:cs typeface="Helvetica Neue"/>
      </a:minorFont>
    </a:fontScheme>
    <a:fmtScheme name="Tema de l'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0.xml.rels><?xml version="1.0" encoding="UTF-8" standalone="yes"?>
<Relationships xmlns="http://schemas.openxmlformats.org/package/2006/relationships"><Relationship Id="rId117" Type="http://schemas.openxmlformats.org/officeDocument/2006/relationships/hyperlink" Target="https://www.oficinadetreball.gencat.cat/socfuncions/DetallEspecialitat.do?codiEspecialitat=ELEE0310" TargetMode="External"/><Relationship Id="rId299" Type="http://schemas.openxmlformats.org/officeDocument/2006/relationships/hyperlink" Target="https://www.oficinadetreball.gencat.cat/socfuncions/DetallEspecialitat.do?codiEspecialitat=IMPE0211" TargetMode="External"/><Relationship Id="rId21" Type="http://schemas.openxmlformats.org/officeDocument/2006/relationships/hyperlink" Target="https://www.oficinadetreball.gencat.cat/socfuncions/DetallEspecialitat.do?codiEspecialitat=AGAH0108" TargetMode="External"/><Relationship Id="rId63" Type="http://schemas.openxmlformats.org/officeDocument/2006/relationships/hyperlink" Target="https://www.oficinadetreball.gencat.cat/socfuncions/DetallEspecialitat.do?codiEspecialitat=ARGA0111" TargetMode="External"/><Relationship Id="rId159" Type="http://schemas.openxmlformats.org/officeDocument/2006/relationships/hyperlink" Target="https://www.oficinadetreball.gencat.cat/socfuncions/DetallEspecialitat.do?codiEspecialitat=EOCB0108" TargetMode="External"/><Relationship Id="rId324" Type="http://schemas.openxmlformats.org/officeDocument/2006/relationships/hyperlink" Target="https://www.oficinadetreball.gencat.cat/socfuncions/DetallEspecialitat.do?codiEspecialitat=INAE0109" TargetMode="External"/><Relationship Id="rId366" Type="http://schemas.openxmlformats.org/officeDocument/2006/relationships/hyperlink" Target="https://www.oficinadetreball.gencat.cat/socfuncions/DetallEspecialitat.do?codiEspecialitat=MAPN0109" TargetMode="External"/><Relationship Id="rId531" Type="http://schemas.openxmlformats.org/officeDocument/2006/relationships/hyperlink" Target="https://www.oficinadetreball.gencat.cat/socfuncions/DetallEspecialitat.do?codiEspecialitat=TMVU0412" TargetMode="External"/><Relationship Id="rId170" Type="http://schemas.openxmlformats.org/officeDocument/2006/relationships/hyperlink" Target="https://www.oficinadetreball.gencat.cat/socfuncions/DetallEspecialitat.do?codiEspecialitat=EOCE0111" TargetMode="External"/><Relationship Id="rId226" Type="http://schemas.openxmlformats.org/officeDocument/2006/relationships/hyperlink" Target="https://www.oficinadetreball.gencat.cat/socfuncions/DetallEspecialitat.do?codiEspecialitat=HOTR0309" TargetMode="External"/><Relationship Id="rId433" Type="http://schemas.openxmlformats.org/officeDocument/2006/relationships/hyperlink" Target="https://www.oficinadetreball.gencat.cat/socfuncions/DetallEspecialitat.do?codiEspecialitat=SEAG0108" TargetMode="External"/><Relationship Id="rId268" Type="http://schemas.openxmlformats.org/officeDocument/2006/relationships/hyperlink" Target="https://www.oficinadetreball.gencat.cat/socfuncions/DetallEspecialitat.do?codiEspecialitat=IFCT0309" TargetMode="External"/><Relationship Id="rId475" Type="http://schemas.openxmlformats.org/officeDocument/2006/relationships/hyperlink" Target="https://www.oficinadetreball.gencat.cat/socfuncions/DetallEspecialitat.do?codiEspecialitat=TCPF0209" TargetMode="External"/><Relationship Id="rId32" Type="http://schemas.openxmlformats.org/officeDocument/2006/relationships/hyperlink" Target="https://www.oficinadetreball.gencat.cat/socfuncions/DetallEspecialitat.do?codiEspecialitat=AGAN0208" TargetMode="External"/><Relationship Id="rId74" Type="http://schemas.openxmlformats.org/officeDocument/2006/relationships/hyperlink" Target="https://www.oficinadetreball.gencat.cat/socfuncions/DetallEspecialitat.do?codiEspecialitat=ARGI0109" TargetMode="External"/><Relationship Id="rId128" Type="http://schemas.openxmlformats.org/officeDocument/2006/relationships/hyperlink" Target="https://www.oficinadetreball.gencat.cat/socfuncions/DetallEspecialitat.do?codiEspecialitat=ELEQ0108" TargetMode="External"/><Relationship Id="rId335" Type="http://schemas.openxmlformats.org/officeDocument/2006/relationships/hyperlink" Target="https://www.oficinadetreball.gencat.cat/socfuncions/DetallEspecialitat.do?codiEspecialitat=INAI0108" TargetMode="External"/><Relationship Id="rId377" Type="http://schemas.openxmlformats.org/officeDocument/2006/relationships/hyperlink" Target="https://www.oficinadetreball.gencat.cat/socfuncions/DetallEspecialitat.do?codiEspecialitat=MAPN0412" TargetMode="External"/><Relationship Id="rId500" Type="http://schemas.openxmlformats.org/officeDocument/2006/relationships/hyperlink" Target="https://www.oficinadetreball.gencat.cat/socfuncions/DetallEspecialitat.do?codiEspecialitat=TCPP0812" TargetMode="External"/><Relationship Id="rId542" Type="http://schemas.openxmlformats.org/officeDocument/2006/relationships/hyperlink" Target="https://www.oficinadetreball.gencat.cat/socfuncions/DetallEspecialitat.do?codiEspecialitat=VICI0110" TargetMode="External"/><Relationship Id="rId5" Type="http://schemas.openxmlformats.org/officeDocument/2006/relationships/hyperlink" Target="https://www.oficinadetreball.gencat.cat/socfuncions/DetallEspecialitat.do?codiEspecialitat=ADGD0210" TargetMode="External"/><Relationship Id="rId181" Type="http://schemas.openxmlformats.org/officeDocument/2006/relationships/hyperlink" Target="https://www.oficinadetreball.gencat.cat/socfuncions/DetallEspecialitat.do?codiEspecialitat=EOCO0208" TargetMode="External"/><Relationship Id="rId237" Type="http://schemas.openxmlformats.org/officeDocument/2006/relationships/hyperlink" Target="https://www.oficinadetreball.gencat.cat/socfuncions/DetallEspecialitat.do?codiEspecialitat=IEXD0208" TargetMode="External"/><Relationship Id="rId402" Type="http://schemas.openxmlformats.org/officeDocument/2006/relationships/hyperlink" Target="https://www.oficinadetreball.gencat.cat/socfuncions/DetallEspecialitat.do?codiEspecialitat=QUIE0208" TargetMode="External"/><Relationship Id="rId279" Type="http://schemas.openxmlformats.org/officeDocument/2006/relationships/hyperlink" Target="https://www.oficinadetreball.gencat.cat/socfuncions/DetallEspecialitat.do?codiEspecialitat=IMAI0210" TargetMode="External"/><Relationship Id="rId444" Type="http://schemas.openxmlformats.org/officeDocument/2006/relationships/hyperlink" Target="https://www.oficinadetreball.gencat.cat/socfuncions/DetallEspecialitat.do?codiEspecialitat=SSCB0109" TargetMode="External"/><Relationship Id="rId486" Type="http://schemas.openxmlformats.org/officeDocument/2006/relationships/hyperlink" Target="https://www.oficinadetreball.gencat.cat/socfuncions/DetallEspecialitat.do?codiEspecialitat=TCPN0112" TargetMode="External"/><Relationship Id="rId43" Type="http://schemas.openxmlformats.org/officeDocument/2006/relationships/hyperlink" Target="https://www.oficinadetreball.gencat.cat/socfuncions/DetallEspecialitat.do?codiEspecialitat=AGAP0108" TargetMode="External"/><Relationship Id="rId139" Type="http://schemas.openxmlformats.org/officeDocument/2006/relationships/hyperlink" Target="https://www.oficinadetreball.gencat.cat/socfuncions/DetallEspecialitat.do?codiEspecialitat=ELES0210" TargetMode="External"/><Relationship Id="rId290" Type="http://schemas.openxmlformats.org/officeDocument/2006/relationships/hyperlink" Target="https://www.oficinadetreball.gencat.cat/socfuncions/DetallEspecialitat.do?codiEspecialitat=IMAR0408" TargetMode="External"/><Relationship Id="rId304" Type="http://schemas.openxmlformats.org/officeDocument/2006/relationships/hyperlink" Target="https://www.oficinadetreball.gencat.cat/socfuncions/DetallEspecialitat.do?codiEspecialitat=IMPQ0109" TargetMode="External"/><Relationship Id="rId346" Type="http://schemas.openxmlformats.org/officeDocument/2006/relationships/hyperlink" Target="https://www.oficinadetreball.gencat.cat/socfuncions/DetallEspecialitat.do?codiEspecialitat=MAMA0109" TargetMode="External"/><Relationship Id="rId388" Type="http://schemas.openxmlformats.org/officeDocument/2006/relationships/hyperlink" Target="https://www.oficinadetreball.gencat.cat/socfuncions/DetallEspecialitat.do?codiEspecialitat=MAPU0112" TargetMode="External"/><Relationship Id="rId511" Type="http://schemas.openxmlformats.org/officeDocument/2006/relationships/hyperlink" Target="https://www.oficinadetreball.gencat.cat/socfuncions/DetallEspecialitat.do?codiEspecialitat=TMVI0112" TargetMode="External"/><Relationship Id="rId85" Type="http://schemas.openxmlformats.org/officeDocument/2006/relationships/hyperlink" Target="https://www.oficinadetreball.gencat.cat/socfuncions/DetallEspecialitat.do?codiEspecialitat=ARGP0112" TargetMode="External"/><Relationship Id="rId150" Type="http://schemas.openxmlformats.org/officeDocument/2006/relationships/hyperlink" Target="https://www.oficinadetreball.gencat.cat/socfuncions/DetallEspecialitat.do?codiEspecialitat=ENAE0408" TargetMode="External"/><Relationship Id="rId192" Type="http://schemas.openxmlformats.org/officeDocument/2006/relationships/hyperlink" Target="https://www.oficinadetreball.gencat.cat/socfuncions/DetallEspecialitat.do?codiEspecialitat=FMEE0108" TargetMode="External"/><Relationship Id="rId206" Type="http://schemas.openxmlformats.org/officeDocument/2006/relationships/hyperlink" Target="https://www.oficinadetreball.gencat.cat/socfuncions/DetallEspecialitat.do?codiEspecialitat=FMEM0211" TargetMode="External"/><Relationship Id="rId413" Type="http://schemas.openxmlformats.org/officeDocument/2006/relationships/hyperlink" Target="https://www.oficinadetreball.gencat.cat/socfuncions/DetallEspecialitat.do?codiEspecialitat=QUIO0212" TargetMode="External"/><Relationship Id="rId248" Type="http://schemas.openxmlformats.org/officeDocument/2006/relationships/hyperlink" Target="https://www.oficinadetreball.gencat.cat/socfuncions/DetallEspecialitat.do?codiEspecialitat=IEXM0409" TargetMode="External"/><Relationship Id="rId455" Type="http://schemas.openxmlformats.org/officeDocument/2006/relationships/hyperlink" Target="https://www.oficinadetreball.gencat.cat/socfuncions/DetallEspecialitat.do?codiEspecialitat=SSCG0111" TargetMode="External"/><Relationship Id="rId497" Type="http://schemas.openxmlformats.org/officeDocument/2006/relationships/hyperlink" Target="https://www.oficinadetreball.gencat.cat/socfuncions/DetallEspecialitat.do?codiEspecialitat=TCPP0512" TargetMode="External"/><Relationship Id="rId12" Type="http://schemas.openxmlformats.org/officeDocument/2006/relationships/hyperlink" Target="https://www.oficinadetreball.gencat.cat/socfuncions/DetallEspecialitat.do?codiEspecialitat=ADGN0108" TargetMode="External"/><Relationship Id="rId108" Type="http://schemas.openxmlformats.org/officeDocument/2006/relationships/hyperlink" Target="https://www.oficinadetreball.gencat.cat/socfuncions/DetallEspecialitat.do?codiEspecialitat=COMT0211" TargetMode="External"/><Relationship Id="rId315" Type="http://schemas.openxmlformats.org/officeDocument/2006/relationships/hyperlink" Target="https://www.oficinadetreball.gencat.cat/socfuncions/DetallEspecialitat.do?codiEspecialitat=IMSV0208" TargetMode="External"/><Relationship Id="rId357" Type="http://schemas.openxmlformats.org/officeDocument/2006/relationships/hyperlink" Target="https://www.oficinadetreball.gencat.cat/socfuncions/DetallEspecialitat.do?codiEspecialitat=MAMD0210" TargetMode="External"/><Relationship Id="rId522" Type="http://schemas.openxmlformats.org/officeDocument/2006/relationships/hyperlink" Target="https://www.oficinadetreball.gencat.cat/socfuncions/DetallEspecialitat.do?codiEspecialitat=TMVO0212" TargetMode="External"/><Relationship Id="rId54" Type="http://schemas.openxmlformats.org/officeDocument/2006/relationships/hyperlink" Target="https://www.oficinadetreball.gencat.cat/socfuncions/DetallEspecialitat.do?codiEspecialitat=AGAU0110" TargetMode="External"/><Relationship Id="rId96" Type="http://schemas.openxmlformats.org/officeDocument/2006/relationships/hyperlink" Target="https://www.oficinadetreball.gencat.cat/socfuncions/DetallEspecialitat.do?codiEspecialitat=COML0209" TargetMode="External"/><Relationship Id="rId161" Type="http://schemas.openxmlformats.org/officeDocument/2006/relationships/hyperlink" Target="https://www.oficinadetreball.gencat.cat/socfuncions/DetallEspecialitat.do?codiEspecialitat=EOCB0110" TargetMode="External"/><Relationship Id="rId217" Type="http://schemas.openxmlformats.org/officeDocument/2006/relationships/hyperlink" Target="https://www.oficinadetreball.gencat.cat/socfuncions/DetallEspecialitat.do?codiEspecialitat=HOTJ0110" TargetMode="External"/><Relationship Id="rId399" Type="http://schemas.openxmlformats.org/officeDocument/2006/relationships/hyperlink" Target="https://www.oficinadetreball.gencat.cat/socfuncions/DetallEspecialitat.do?codiEspecialitat=QUIE0108" TargetMode="External"/><Relationship Id="rId259" Type="http://schemas.openxmlformats.org/officeDocument/2006/relationships/hyperlink" Target="https://www.oficinadetreball.gencat.cat/socfuncions/DetallEspecialitat.do?codiEspecialitat=IFCM0111" TargetMode="External"/><Relationship Id="rId424" Type="http://schemas.openxmlformats.org/officeDocument/2006/relationships/hyperlink" Target="https://www.oficinadetreball.gencat.cat/socfuncions/DetallEspecialitat.do?codiEspecialitat=SEAD0112" TargetMode="External"/><Relationship Id="rId466" Type="http://schemas.openxmlformats.org/officeDocument/2006/relationships/hyperlink" Target="https://www.oficinadetreball.gencat.cat/socfuncions/DetallEspecialitat.do?codiEspecialitat=SSCS0108" TargetMode="External"/><Relationship Id="rId23" Type="http://schemas.openxmlformats.org/officeDocument/2006/relationships/hyperlink" Target="https://www.oficinadetreball.gencat.cat/socfuncions/DetallEspecialitat.do?codiEspecialitat=AGAJ0109" TargetMode="External"/><Relationship Id="rId119" Type="http://schemas.openxmlformats.org/officeDocument/2006/relationships/hyperlink" Target="https://www.oficinadetreball.gencat.cat/socfuncions/DetallEspecialitat.do?codiEspecialitat=ELEE0510" TargetMode="External"/><Relationship Id="rId270" Type="http://schemas.openxmlformats.org/officeDocument/2006/relationships/hyperlink" Target="https://www.oficinadetreball.gencat.cat/socfuncions/DetallEspecialitat.do?codiEspecialitat=IFCT0409" TargetMode="External"/><Relationship Id="rId326" Type="http://schemas.openxmlformats.org/officeDocument/2006/relationships/hyperlink" Target="https://www.oficinadetreball.gencat.cat/socfuncions/DetallEspecialitat.do?codiEspecialitat=INAE0209" TargetMode="External"/><Relationship Id="rId533" Type="http://schemas.openxmlformats.org/officeDocument/2006/relationships/hyperlink" Target="https://www.oficinadetreball.gencat.cat/socfuncions/DetallEspecialitat.do?codiEspecialitat=VICF0109" TargetMode="External"/><Relationship Id="rId65" Type="http://schemas.openxmlformats.org/officeDocument/2006/relationships/hyperlink" Target="https://www.oficinadetreball.gencat.cat/socfuncions/DetallEspecialitat.do?codiEspecialitat=ARGA0211" TargetMode="External"/><Relationship Id="rId130" Type="http://schemas.openxmlformats.org/officeDocument/2006/relationships/hyperlink" Target="https://www.oficinadetreball.gencat.cat/socfuncions/DetallEspecialitat.do?codiEspecialitat=ELEQ0208" TargetMode="External"/><Relationship Id="rId368" Type="http://schemas.openxmlformats.org/officeDocument/2006/relationships/hyperlink" Target="https://www.oficinadetreball.gencat.cat/socfuncions/DetallEspecialitat.do?codiEspecialitat=MAPN0111" TargetMode="External"/><Relationship Id="rId172" Type="http://schemas.openxmlformats.org/officeDocument/2006/relationships/hyperlink" Target="https://www.oficinadetreball.gencat.cat/socfuncions/DetallEspecialitat.do?codiEspecialitat=EOCH0108" TargetMode="External"/><Relationship Id="rId228" Type="http://schemas.openxmlformats.org/officeDocument/2006/relationships/hyperlink" Target="https://www.oficinadetreball.gencat.cat/socfuncions/DetallEspecialitat.do?codiEspecialitat=HOTR0409" TargetMode="External"/><Relationship Id="rId435" Type="http://schemas.openxmlformats.org/officeDocument/2006/relationships/hyperlink" Target="https://www.oficinadetreball.gencat.cat/socfuncions/DetallEspecialitat.do?codiEspecialitat=SEAG0110" TargetMode="External"/><Relationship Id="rId477" Type="http://schemas.openxmlformats.org/officeDocument/2006/relationships/hyperlink" Target="https://www.oficinadetreball.gencat.cat/socfuncions/DetallEspecialitat.do?codiEspecialitat=TCPF0309" TargetMode="External"/><Relationship Id="rId281" Type="http://schemas.openxmlformats.org/officeDocument/2006/relationships/hyperlink" Target="https://www.oficinadetreball.gencat.cat/socfuncions/DetallEspecialitat.do?codiEspecialitat=IMAQ0110" TargetMode="External"/><Relationship Id="rId337" Type="http://schemas.openxmlformats.org/officeDocument/2006/relationships/hyperlink" Target="https://www.oficinadetreball.gencat.cat/socfuncions/DetallEspecialitat.do?codiEspecialitat=INAI0208" TargetMode="External"/><Relationship Id="rId502" Type="http://schemas.openxmlformats.org/officeDocument/2006/relationships/hyperlink" Target="https://www.oficinadetreball.gencat.cat/socfuncions/DetallEspecialitat.do?codiEspecialitat=TMVB0211" TargetMode="External"/><Relationship Id="rId34" Type="http://schemas.openxmlformats.org/officeDocument/2006/relationships/hyperlink" Target="https://www.oficinadetreball.gencat.cat/socfuncions/DetallEspecialitat.do?codiEspecialitat=AGAN0211" TargetMode="External"/><Relationship Id="rId76" Type="http://schemas.openxmlformats.org/officeDocument/2006/relationships/hyperlink" Target="https://www.oficinadetreball.gencat.cat/socfuncions/DetallEspecialitat.do?codiEspecialitat=ARGI0112" TargetMode="External"/><Relationship Id="rId141" Type="http://schemas.openxmlformats.org/officeDocument/2006/relationships/hyperlink" Target="https://www.oficinadetreball.gencat.cat/socfuncions/DetallEspecialitat.do?codiEspecialitat=ELES0311" TargetMode="External"/><Relationship Id="rId379" Type="http://schemas.openxmlformats.org/officeDocument/2006/relationships/hyperlink" Target="https://www.oficinadetreball.gencat.cat/socfuncions/DetallEspecialitat.do?codiEspecialitat=MAPN0512" TargetMode="External"/><Relationship Id="rId544" Type="http://schemas.openxmlformats.org/officeDocument/2006/relationships/hyperlink" Target="https://www.oficinadetreball.gencat.cat/socfuncions/DetallEspecialitat.do?codiEspecialitat=VICI0212" TargetMode="External"/><Relationship Id="rId7" Type="http://schemas.openxmlformats.org/officeDocument/2006/relationships/hyperlink" Target="https://www.oficinadetreball.gencat.cat/socfuncions/DetallEspecialitat.do?codiEspecialitat=ADGG0108" TargetMode="External"/><Relationship Id="rId183" Type="http://schemas.openxmlformats.org/officeDocument/2006/relationships/hyperlink" Target="https://www.oficinadetreball.gencat.cat/socfuncions/DetallEspecialitat.do?codiEspecialitat=FMEA0111" TargetMode="External"/><Relationship Id="rId239" Type="http://schemas.openxmlformats.org/officeDocument/2006/relationships/hyperlink" Target="https://www.oficinadetreball.gencat.cat/socfuncions/DetallEspecialitat.do?codiEspecialitat=IEXD0308" TargetMode="External"/><Relationship Id="rId390" Type="http://schemas.openxmlformats.org/officeDocument/2006/relationships/hyperlink" Target="https://www.oficinadetreball.gencat.cat/socfuncions/DetallEspecialitat.do?codiEspecialitat=MAPU0210" TargetMode="External"/><Relationship Id="rId404" Type="http://schemas.openxmlformats.org/officeDocument/2006/relationships/hyperlink" Target="https://www.oficinadetreball.gencat.cat/socfuncions/DetallEspecialitat.do?codiEspecialitat=QUIE0408" TargetMode="External"/><Relationship Id="rId446" Type="http://schemas.openxmlformats.org/officeDocument/2006/relationships/hyperlink" Target="https://www.oficinadetreball.gencat.cat/socfuncions/DetallEspecialitat.do?codiEspecialitat=SSCB0111" TargetMode="External"/><Relationship Id="rId250" Type="http://schemas.openxmlformats.org/officeDocument/2006/relationships/hyperlink" Target="https://www.oficinadetreball.gencat.cat/socfuncions/DetallEspecialitat.do?codiEspecialitat=IEXM0609" TargetMode="External"/><Relationship Id="rId292" Type="http://schemas.openxmlformats.org/officeDocument/2006/relationships/hyperlink" Target="https://www.oficinadetreball.gencat.cat/socfuncions/DetallEspecialitat.do?codiEspecialitat=IMAR0508" TargetMode="External"/><Relationship Id="rId306" Type="http://schemas.openxmlformats.org/officeDocument/2006/relationships/hyperlink" Target="https://www.oficinadetreball.gencat.cat/socfuncions/DetallEspecialitat.do?codiEspecialitat=IMPQ0308" TargetMode="External"/><Relationship Id="rId488" Type="http://schemas.openxmlformats.org/officeDocument/2006/relationships/hyperlink" Target="https://www.oficinadetreball.gencat.cat/socfuncions/DetallEspecialitat.do?codiEspecialitat=TCPN0312" TargetMode="External"/><Relationship Id="rId45" Type="http://schemas.openxmlformats.org/officeDocument/2006/relationships/hyperlink" Target="https://www.oficinadetreball.gencat.cat/socfuncions/DetallEspecialitat.do?codiEspecialitat=AGAR0108" TargetMode="External"/><Relationship Id="rId87" Type="http://schemas.openxmlformats.org/officeDocument/2006/relationships/hyperlink" Target="https://www.oficinadetreball.gencat.cat/socfuncions/DetallEspecialitat.do?codiEspecialitat=ARGT0109" TargetMode="External"/><Relationship Id="rId110" Type="http://schemas.openxmlformats.org/officeDocument/2006/relationships/hyperlink" Target="https://www.oficinadetreball.gencat.cat/socfuncions/DetallEspecialitat.do?codiEspecialitat=COMT0411" TargetMode="External"/><Relationship Id="rId348" Type="http://schemas.openxmlformats.org/officeDocument/2006/relationships/hyperlink" Target="https://www.oficinadetreball.gencat.cat/socfuncions/DetallEspecialitat.do?codiEspecialitat=MAMA0209" TargetMode="External"/><Relationship Id="rId513" Type="http://schemas.openxmlformats.org/officeDocument/2006/relationships/hyperlink" Target="https://www.oficinadetreball.gencat.cat/socfuncions/DetallEspecialitat.do?codiEspecialitat=TMVL0109" TargetMode="External"/><Relationship Id="rId152" Type="http://schemas.openxmlformats.org/officeDocument/2006/relationships/hyperlink" Target="https://www.oficinadetreball.gencat.cat/socfuncions/DetallEspecialitat.do?codiEspecialitat=ENAL0108" TargetMode="External"/><Relationship Id="rId194" Type="http://schemas.openxmlformats.org/officeDocument/2006/relationships/hyperlink" Target="https://www.oficinadetreball.gencat.cat/socfuncions/DetallEspecialitat.do?codiEspecialitat=FMEE0308" TargetMode="External"/><Relationship Id="rId208" Type="http://schemas.openxmlformats.org/officeDocument/2006/relationships/hyperlink" Target="https://www.oficinadetreball.gencat.cat/socfuncions/DetallEspecialitat.do?codiEspecialitat=FMEM0311" TargetMode="External"/><Relationship Id="rId415" Type="http://schemas.openxmlformats.org/officeDocument/2006/relationships/hyperlink" Target="https://www.oficinadetreball.gencat.cat/socfuncions/DetallEspecialitat.do?codiEspecialitat=QUIT0110" TargetMode="External"/><Relationship Id="rId457" Type="http://schemas.openxmlformats.org/officeDocument/2006/relationships/hyperlink" Target="https://www.oficinadetreball.gencat.cat/socfuncions/DetallEspecialitat.do?codiEspecialitat=SSCG0209" TargetMode="External"/><Relationship Id="rId261" Type="http://schemas.openxmlformats.org/officeDocument/2006/relationships/hyperlink" Target="https://www.oficinadetreball.gencat.cat/socfuncions/DetallEspecialitat.do?codiEspecialitat=IFCM0310" TargetMode="External"/><Relationship Id="rId499" Type="http://schemas.openxmlformats.org/officeDocument/2006/relationships/hyperlink" Target="https://www.oficinadetreball.gencat.cat/socfuncions/DetallEspecialitat.do?codiEspecialitat=TCPP0712" TargetMode="External"/><Relationship Id="rId14" Type="http://schemas.openxmlformats.org/officeDocument/2006/relationships/hyperlink" Target="https://www.oficinadetreball.gencat.cat/socfuncions/DetallEspecialitat.do?codiEspecialitat=ADGN0208" TargetMode="External"/><Relationship Id="rId56" Type="http://schemas.openxmlformats.org/officeDocument/2006/relationships/hyperlink" Target="https://www.oficinadetreball.gencat.cat/socfuncions/DetallEspecialitat.do?codiEspecialitat=AGAU0112" TargetMode="External"/><Relationship Id="rId317" Type="http://schemas.openxmlformats.org/officeDocument/2006/relationships/hyperlink" Target="https://www.oficinadetreball.gencat.cat/socfuncions/DetallEspecialitat.do?codiEspecialitat=IMSV0308" TargetMode="External"/><Relationship Id="rId359" Type="http://schemas.openxmlformats.org/officeDocument/2006/relationships/hyperlink" Target="https://www.oficinadetreball.gencat.cat/socfuncions/DetallEspecialitat.do?codiEspecialitat=MAMR0108" TargetMode="External"/><Relationship Id="rId524" Type="http://schemas.openxmlformats.org/officeDocument/2006/relationships/hyperlink" Target="https://www.oficinadetreball.gencat.cat/socfuncions/DetallEspecialitat.do?codiEspecialitat=TMVU0111" TargetMode="External"/><Relationship Id="rId98" Type="http://schemas.openxmlformats.org/officeDocument/2006/relationships/hyperlink" Target="https://www.oficinadetreball.gencat.cat/socfuncions/DetallEspecialitat.do?codiEspecialitat=COML0211" TargetMode="External"/><Relationship Id="rId121" Type="http://schemas.openxmlformats.org/officeDocument/2006/relationships/hyperlink" Target="https://www.oficinadetreball.gencat.cat/socfuncions/DetallEspecialitat.do?codiEspecialitat=ELEM0110" TargetMode="External"/><Relationship Id="rId163" Type="http://schemas.openxmlformats.org/officeDocument/2006/relationships/hyperlink" Target="https://www.oficinadetreball.gencat.cat/socfuncions/DetallEspecialitat.do?codiEspecialitat=EOCB0208" TargetMode="External"/><Relationship Id="rId219" Type="http://schemas.openxmlformats.org/officeDocument/2006/relationships/hyperlink" Target="https://www.oficinadetreball.gencat.cat/socfuncions/DetallEspecialitat.do?codiEspecialitat=HOTR0108" TargetMode="External"/><Relationship Id="rId370" Type="http://schemas.openxmlformats.org/officeDocument/2006/relationships/hyperlink" Target="https://www.oficinadetreball.gencat.cat/socfuncions/DetallEspecialitat.do?codiEspecialitat=MAPN0209" TargetMode="External"/><Relationship Id="rId426" Type="http://schemas.openxmlformats.org/officeDocument/2006/relationships/hyperlink" Target="https://www.oficinadetreball.gencat.cat/socfuncions/DetallEspecialitat.do?codiEspecialitat=SEAD0212" TargetMode="External"/><Relationship Id="rId230" Type="http://schemas.openxmlformats.org/officeDocument/2006/relationships/hyperlink" Target="https://www.oficinadetreball.gencat.cat/socfuncions/DetallEspecialitat.do?codiEspecialitat=HOTR0509" TargetMode="External"/><Relationship Id="rId468" Type="http://schemas.openxmlformats.org/officeDocument/2006/relationships/hyperlink" Target="https://www.oficinadetreball.gencat.cat/socfuncions/DetallEspecialitat.do?codiEspecialitat=TCPC0109" TargetMode="External"/><Relationship Id="rId25" Type="http://schemas.openxmlformats.org/officeDocument/2006/relationships/hyperlink" Target="https://www.oficinadetreball.gencat.cat/socfuncions/DetallEspecialitat.do?codiEspecialitat=AGAJ0208" TargetMode="External"/><Relationship Id="rId67" Type="http://schemas.openxmlformats.org/officeDocument/2006/relationships/hyperlink" Target="https://www.oficinadetreball.gencat.cat/socfuncions/DetallEspecialitat.do?codiEspecialitat=ARGC0109" TargetMode="External"/><Relationship Id="rId272" Type="http://schemas.openxmlformats.org/officeDocument/2006/relationships/hyperlink" Target="https://www.oficinadetreball.gencat.cat/socfuncions/DetallEspecialitat.do?codiEspecialitat=IFCT0509" TargetMode="External"/><Relationship Id="rId328" Type="http://schemas.openxmlformats.org/officeDocument/2006/relationships/hyperlink" Target="https://www.oficinadetreball.gencat.cat/socfuncions/DetallEspecialitat.do?codiEspecialitat=INAF0109" TargetMode="External"/><Relationship Id="rId535" Type="http://schemas.openxmlformats.org/officeDocument/2006/relationships/hyperlink" Target="https://www.oficinadetreball.gencat.cat/socfuncions/DetallEspecialitat.do?codiEspecialitat=VICF0111" TargetMode="External"/><Relationship Id="rId132" Type="http://schemas.openxmlformats.org/officeDocument/2006/relationships/hyperlink" Target="https://www.oficinadetreball.gencat.cat/socfuncions/DetallEspecialitat.do?codiEspecialitat=ELEQ0311" TargetMode="External"/><Relationship Id="rId174" Type="http://schemas.openxmlformats.org/officeDocument/2006/relationships/hyperlink" Target="https://www.oficinadetreball.gencat.cat/socfuncions/DetallEspecialitat.do?codiEspecialitat=EOCJ0110" TargetMode="External"/><Relationship Id="rId381" Type="http://schemas.openxmlformats.org/officeDocument/2006/relationships/hyperlink" Target="https://www.oficinadetreball.gencat.cat/socfuncions/DetallEspecialitat.do?codiEspecialitat=MAPN0612" TargetMode="External"/><Relationship Id="rId220" Type="http://schemas.openxmlformats.org/officeDocument/2006/relationships/hyperlink" Target="https://www.oficinadetreball.gencat.cat/socfuncions/DetallEspecialitat.do?codiEspecialitat=HOTR0109" TargetMode="External"/><Relationship Id="rId241" Type="http://schemas.openxmlformats.org/officeDocument/2006/relationships/hyperlink" Target="https://www.oficinadetreball.gencat.cat/socfuncions/DetallEspecialitat.do?codiEspecialitat=IEXD0409" TargetMode="External"/><Relationship Id="rId437" Type="http://schemas.openxmlformats.org/officeDocument/2006/relationships/hyperlink" Target="https://www.oficinadetreball.gencat.cat/socfuncions/DetallEspecialitat.do?codiEspecialitat=SEAG0112" TargetMode="External"/><Relationship Id="rId458" Type="http://schemas.openxmlformats.org/officeDocument/2006/relationships/hyperlink" Target="https://www.oficinadetreball.gencat.cat/socfuncions/DetallEspecialitat.do?codiEspecialitat=SSCG0211" TargetMode="External"/><Relationship Id="rId479" Type="http://schemas.openxmlformats.org/officeDocument/2006/relationships/hyperlink" Target="https://www.oficinadetreball.gencat.cat/socfuncions/DetallEspecialitat.do?codiEspecialitat=TCPF0412" TargetMode="External"/><Relationship Id="rId15" Type="http://schemas.openxmlformats.org/officeDocument/2006/relationships/hyperlink" Target="https://www.oficinadetreball.gencat.cat/socfuncions/DetallEspecialitat.do?codiEspecialitat=ADGN0210" TargetMode="External"/><Relationship Id="rId36" Type="http://schemas.openxmlformats.org/officeDocument/2006/relationships/hyperlink" Target="https://www.oficinadetreball.gencat.cat/socfuncions/DetallEspecialitat.do?codiEspecialitat=AGAN0311" TargetMode="External"/><Relationship Id="rId57" Type="http://schemas.openxmlformats.org/officeDocument/2006/relationships/hyperlink" Target="https://www.oficinadetreball.gencat.cat/socfuncions/DetallEspecialitat.do?codiEspecialitat=AGAU0208" TargetMode="External"/><Relationship Id="rId262" Type="http://schemas.openxmlformats.org/officeDocument/2006/relationships/hyperlink" Target="https://www.oficinadetreball.gencat.cat/socfuncions/DetallEspecialitat.do?codiEspecialitat=IFCM0410" TargetMode="External"/><Relationship Id="rId283" Type="http://schemas.openxmlformats.org/officeDocument/2006/relationships/hyperlink" Target="https://www.oficinadetreball.gencat.cat/socfuncions/DetallEspecialitat.do?codiEspecialitat=IMAQ0210" TargetMode="External"/><Relationship Id="rId318" Type="http://schemas.openxmlformats.org/officeDocument/2006/relationships/hyperlink" Target="https://www.oficinadetreball.gencat.cat/socfuncions/DetallEspecialitat.do?codiEspecialitat=IMSV0408" TargetMode="External"/><Relationship Id="rId339" Type="http://schemas.openxmlformats.org/officeDocument/2006/relationships/hyperlink" Target="https://www.oficinadetreball.gencat.cat/socfuncions/DetallEspecialitat.do?codiEspecialitat=INAJ0110" TargetMode="External"/><Relationship Id="rId490" Type="http://schemas.openxmlformats.org/officeDocument/2006/relationships/hyperlink" Target="https://www.oficinadetreball.gencat.cat/socfuncions/DetallEspecialitat.do?codiEspecialitat=TCPN0512" TargetMode="External"/><Relationship Id="rId504" Type="http://schemas.openxmlformats.org/officeDocument/2006/relationships/hyperlink" Target="https://www.oficinadetreball.gencat.cat/socfuncions/DetallEspecialitat.do?codiEspecialitat=TMVG0110" TargetMode="External"/><Relationship Id="rId525" Type="http://schemas.openxmlformats.org/officeDocument/2006/relationships/hyperlink" Target="https://www.oficinadetreball.gencat.cat/socfuncions/DetallEspecialitat.do?codiEspecialitat=TMVU0112" TargetMode="External"/><Relationship Id="rId546" Type="http://schemas.openxmlformats.org/officeDocument/2006/relationships/hyperlink" Target="https://www.oficinadetreball.gencat.cat/socfuncions/DetallEspecialitat.do?codiEspecialitat=VICI0412" TargetMode="External"/><Relationship Id="rId78" Type="http://schemas.openxmlformats.org/officeDocument/2006/relationships/hyperlink" Target="https://www.oficinadetreball.gencat.cat/socfuncions/DetallEspecialitat.do?codiEspecialitat=ARGI0210" TargetMode="External"/><Relationship Id="rId99" Type="http://schemas.openxmlformats.org/officeDocument/2006/relationships/hyperlink" Target="https://www.oficinadetreball.gencat.cat/socfuncions/DetallEspecialitat.do?codiEspecialitat=COML0309" TargetMode="External"/><Relationship Id="rId101" Type="http://schemas.openxmlformats.org/officeDocument/2006/relationships/hyperlink" Target="https://www.oficinadetreball.gencat.cat/socfuncions/DetallEspecialitat.do?codiEspecialitat=COMM0111" TargetMode="External"/><Relationship Id="rId122" Type="http://schemas.openxmlformats.org/officeDocument/2006/relationships/hyperlink" Target="https://www.oficinadetreball.gencat.cat/socfuncions/DetallEspecialitat.do?codiEspecialitat=ELEM0111" TargetMode="External"/><Relationship Id="rId143" Type="http://schemas.openxmlformats.org/officeDocument/2006/relationships/hyperlink" Target="https://www.oficinadetreball.gencat.cat/socfuncions/DetallEspecialitat.do?codiEspecialitat=ENAA0109" TargetMode="External"/><Relationship Id="rId164" Type="http://schemas.openxmlformats.org/officeDocument/2006/relationships/hyperlink" Target="https://www.oficinadetreball.gencat.cat/socfuncions/DetallEspecialitat.do?codiEspecialitat=EOCB0209" TargetMode="External"/><Relationship Id="rId185" Type="http://schemas.openxmlformats.org/officeDocument/2006/relationships/hyperlink" Target="https://www.oficinadetreball.gencat.cat/socfuncions/DetallEspecialitat.do?codiEspecialitat=FMEC0108" TargetMode="External"/><Relationship Id="rId350" Type="http://schemas.openxmlformats.org/officeDocument/2006/relationships/hyperlink" Target="https://www.oficinadetreball.gencat.cat/socfuncions/DetallEspecialitat.do?codiEspecialitat=MAMA0309" TargetMode="External"/><Relationship Id="rId371" Type="http://schemas.openxmlformats.org/officeDocument/2006/relationships/hyperlink" Target="https://www.oficinadetreball.gencat.cat/socfuncions/DetallEspecialitat.do?codiEspecialitat=MAPN0210" TargetMode="External"/><Relationship Id="rId406" Type="http://schemas.openxmlformats.org/officeDocument/2006/relationships/hyperlink" Target="https://www.oficinadetreball.gencat.cat/socfuncions/DetallEspecialitat.do?codiEspecialitat=QUIM0109" TargetMode="External"/><Relationship Id="rId9" Type="http://schemas.openxmlformats.org/officeDocument/2006/relationships/hyperlink" Target="https://www.oficinadetreball.gencat.cat/socfuncions/DetallEspecialitat.do?codiEspecialitat=ADGG0308" TargetMode="External"/><Relationship Id="rId210" Type="http://schemas.openxmlformats.org/officeDocument/2006/relationships/hyperlink" Target="https://www.oficinadetreball.gencat.cat/socfuncions/DetallEspecialitat.do?codiEspecialitat=FMEM0411" TargetMode="External"/><Relationship Id="rId392" Type="http://schemas.openxmlformats.org/officeDocument/2006/relationships/hyperlink" Target="https://www.oficinadetreball.gencat.cat/socfuncions/DetallEspecialitat.do?codiEspecialitat=MAPU0409" TargetMode="External"/><Relationship Id="rId427" Type="http://schemas.openxmlformats.org/officeDocument/2006/relationships/hyperlink" Target="https://www.oficinadetreball.gencat.cat/socfuncions/DetallEspecialitat.do?codiEspecialitat=SEAD0311" TargetMode="External"/><Relationship Id="rId448" Type="http://schemas.openxmlformats.org/officeDocument/2006/relationships/hyperlink" Target="https://www.oficinadetreball.gencat.cat/socfuncions/DetallEspecialitat.do?codiEspecialitat=SSCB0211" TargetMode="External"/><Relationship Id="rId469" Type="http://schemas.openxmlformats.org/officeDocument/2006/relationships/hyperlink" Target="https://www.oficinadetreball.gencat.cat/socfuncions/DetallEspecialitat.do?codiEspecialitat=TCPC0112" TargetMode="External"/><Relationship Id="rId26" Type="http://schemas.openxmlformats.org/officeDocument/2006/relationships/hyperlink" Target="https://www.oficinadetreball.gencat.cat/socfuncions/DetallEspecialitat.do?codiEspecialitat=AGAJ0308" TargetMode="External"/><Relationship Id="rId231" Type="http://schemas.openxmlformats.org/officeDocument/2006/relationships/hyperlink" Target="https://www.oficinadetreball.gencat.cat/socfuncions/DetallEspecialitat.do?codiEspecialitat=HOTR0608" TargetMode="External"/><Relationship Id="rId252" Type="http://schemas.openxmlformats.org/officeDocument/2006/relationships/hyperlink" Target="https://www.oficinadetreball.gencat.cat/socfuncions/DetallEspecialitat.do?codiEspecialitat=IEXM0809" TargetMode="External"/><Relationship Id="rId273" Type="http://schemas.openxmlformats.org/officeDocument/2006/relationships/hyperlink" Target="https://www.oficinadetreball.gencat.cat/socfuncions/DetallEspecialitat.do?codiEspecialitat=IFCT0510" TargetMode="External"/><Relationship Id="rId294" Type="http://schemas.openxmlformats.org/officeDocument/2006/relationships/hyperlink" Target="https://www.oficinadetreball.gencat.cat/socfuncions/DetallEspecialitat.do?codiEspecialitat=IMPE0109" TargetMode="External"/><Relationship Id="rId308" Type="http://schemas.openxmlformats.org/officeDocument/2006/relationships/hyperlink" Target="https://www.oficinadetreball.gencat.cat/socfuncions/DetallEspecialitat.do?codiEspecialitat=IMSE0109" TargetMode="External"/><Relationship Id="rId329" Type="http://schemas.openxmlformats.org/officeDocument/2006/relationships/hyperlink" Target="https://www.oficinadetreball.gencat.cat/socfuncions/DetallEspecialitat.do?codiEspecialitat=INAF0110" TargetMode="External"/><Relationship Id="rId480" Type="http://schemas.openxmlformats.org/officeDocument/2006/relationships/hyperlink" Target="https://www.oficinadetreball.gencat.cat/socfuncions/DetallEspecialitat.do?codiEspecialitat=TCPF0512" TargetMode="External"/><Relationship Id="rId515" Type="http://schemas.openxmlformats.org/officeDocument/2006/relationships/hyperlink" Target="https://www.oficinadetreball.gencat.cat/socfuncions/DetallEspecialitat.do?codiEspecialitat=TMVL0309" TargetMode="External"/><Relationship Id="rId536" Type="http://schemas.openxmlformats.org/officeDocument/2006/relationships/hyperlink" Target="https://www.oficinadetreball.gencat.cat/socfuncions/DetallEspecialitat.do?codiEspecialitat=VICF0209" TargetMode="External"/><Relationship Id="rId47" Type="http://schemas.openxmlformats.org/officeDocument/2006/relationships/hyperlink" Target="https://www.oficinadetreball.gencat.cat/socfuncions/DetallEspecialitat.do?codiEspecialitat=AGAR0110" TargetMode="External"/><Relationship Id="rId68" Type="http://schemas.openxmlformats.org/officeDocument/2006/relationships/hyperlink" Target="https://www.oficinadetreball.gencat.cat/socfuncions/DetallEspecialitat.do?codiEspecialitat=ARGC0110" TargetMode="External"/><Relationship Id="rId89" Type="http://schemas.openxmlformats.org/officeDocument/2006/relationships/hyperlink" Target="https://www.oficinadetreball.gencat.cat/socfuncions/DetallEspecialitat.do?codiEspecialitat=ARGT0112" TargetMode="External"/><Relationship Id="rId112" Type="http://schemas.openxmlformats.org/officeDocument/2006/relationships/hyperlink" Target="https://www.oficinadetreball.gencat.cat/socfuncions/DetallEspecialitat.do?codiEspecialitat=ELEE0108" TargetMode="External"/><Relationship Id="rId133" Type="http://schemas.openxmlformats.org/officeDocument/2006/relationships/hyperlink" Target="https://www.oficinadetreball.gencat.cat/socfuncions/DetallEspecialitat.do?codiEspecialitat=ELES0108" TargetMode="External"/><Relationship Id="rId154" Type="http://schemas.openxmlformats.org/officeDocument/2006/relationships/hyperlink" Target="https://www.oficinadetreball.gencat.cat/socfuncions/DetallEspecialitat.do?codiEspecialitat=ENAL0210" TargetMode="External"/><Relationship Id="rId175" Type="http://schemas.openxmlformats.org/officeDocument/2006/relationships/hyperlink" Target="https://www.oficinadetreball.gencat.cat/socfuncions/DetallEspecialitat.do?codiEspecialitat=EOCJ0111" TargetMode="External"/><Relationship Id="rId340" Type="http://schemas.openxmlformats.org/officeDocument/2006/relationships/hyperlink" Target="https://www.oficinadetreball.gencat.cat/socfuncions/DetallEspecialitat.do?codiEspecialitat=INAK0109" TargetMode="External"/><Relationship Id="rId361" Type="http://schemas.openxmlformats.org/officeDocument/2006/relationships/hyperlink" Target="https://www.oficinadetreball.gencat.cat/socfuncions/DetallEspecialitat.do?codiEspecialitat=MAMR0308" TargetMode="External"/><Relationship Id="rId196" Type="http://schemas.openxmlformats.org/officeDocument/2006/relationships/hyperlink" Target="https://www.oficinadetreball.gencat.cat/socfuncions/DetallEspecialitat.do?codiEspecialitat=FMEF0208" TargetMode="External"/><Relationship Id="rId200" Type="http://schemas.openxmlformats.org/officeDocument/2006/relationships/hyperlink" Target="https://www.oficinadetreball.gencat.cat/socfuncions/DetallEspecialitat.do?codiEspecialitat=FMEH0209" TargetMode="External"/><Relationship Id="rId382" Type="http://schemas.openxmlformats.org/officeDocument/2006/relationships/hyperlink" Target="https://www.oficinadetreball.gencat.cat/socfuncions/DetallEspecialitat.do?codiEspecialitat=MAPN0710" TargetMode="External"/><Relationship Id="rId417" Type="http://schemas.openxmlformats.org/officeDocument/2006/relationships/hyperlink" Target="https://www.oficinadetreball.gencat.cat/socfuncions/DetallEspecialitat.do?codiEspecialitat=QUIT0309" TargetMode="External"/><Relationship Id="rId438" Type="http://schemas.openxmlformats.org/officeDocument/2006/relationships/hyperlink" Target="https://www.oficinadetreball.gencat.cat/socfuncions/DetallEspecialitat.do?codiEspecialitat=SEAG0209" TargetMode="External"/><Relationship Id="rId459" Type="http://schemas.openxmlformats.org/officeDocument/2006/relationships/hyperlink" Target="https://www.oficinadetreball.gencat.cat/socfuncions/DetallEspecialitat.do?codiEspecialitat=SSCI0109" TargetMode="External"/><Relationship Id="rId16" Type="http://schemas.openxmlformats.org/officeDocument/2006/relationships/hyperlink" Target="https://serveiocupacio.gencat.cat/ca/Formacio-i-qualificacio/cercador-especialitats/detall/index.html?certificats=Tots&amp;codi_especialitat=&amp;denominacio=&amp;urlOrigen=/ca/Formacio-i-qualificacio/cercador-especialitats/index.html&amp;familiaProfessional=AFD0" TargetMode="External"/><Relationship Id="rId221" Type="http://schemas.openxmlformats.org/officeDocument/2006/relationships/hyperlink" Target="https://www.oficinadetreball.gencat.cat/socfuncions/DetallEspecialitat.do?codiEspecialitat=HOTR0110" TargetMode="External"/><Relationship Id="rId242" Type="http://schemas.openxmlformats.org/officeDocument/2006/relationships/hyperlink" Target="https://www.oficinadetreball.gencat.cat/socfuncions/DetallEspecialitat.do?codiEspecialitat=IEXM0109" TargetMode="External"/><Relationship Id="rId263" Type="http://schemas.openxmlformats.org/officeDocument/2006/relationships/hyperlink" Target="https://www.oficinadetreball.gencat.cat/socfuncions/DetallEspecialitat.do?codiEspecialitat=IFCT0108" TargetMode="External"/><Relationship Id="rId284" Type="http://schemas.openxmlformats.org/officeDocument/2006/relationships/hyperlink" Target="https://www.oficinadetreball.gencat.cat/socfuncions/DetallEspecialitat.do?codiEspecialitat=IMAR0108" TargetMode="External"/><Relationship Id="rId319" Type="http://schemas.openxmlformats.org/officeDocument/2006/relationships/hyperlink" Target="https://www.oficinadetreball.gencat.cat/socfuncions/DetallEspecialitat.do?codiEspecialitat=INAD0108" TargetMode="External"/><Relationship Id="rId470" Type="http://schemas.openxmlformats.org/officeDocument/2006/relationships/hyperlink" Target="https://www.oficinadetreball.gencat.cat/socfuncions/DetallEspecialitat.do?codiEspecialitat=TCPC0212" TargetMode="External"/><Relationship Id="rId491" Type="http://schemas.openxmlformats.org/officeDocument/2006/relationships/hyperlink" Target="https://www.oficinadetreball.gencat.cat/socfuncions/DetallEspecialitat.do?codiEspecialitat=TCPN0612" TargetMode="External"/><Relationship Id="rId505" Type="http://schemas.openxmlformats.org/officeDocument/2006/relationships/hyperlink" Target="https://www.oficinadetreball.gencat.cat/socfuncions/DetallEspecialitat.do?codiEspecialitat=TMVG0209" TargetMode="External"/><Relationship Id="rId526" Type="http://schemas.openxmlformats.org/officeDocument/2006/relationships/hyperlink" Target="https://www.oficinadetreball.gencat.cat/socfuncions/DetallEspecialitat.do?codiEspecialitat=TMVU0210" TargetMode="External"/><Relationship Id="rId37" Type="http://schemas.openxmlformats.org/officeDocument/2006/relationships/hyperlink" Target="https://www.oficinadetreball.gencat.cat/socfuncions/DetallEspecialitat.do?codiEspecialitat=AGAN0312" TargetMode="External"/><Relationship Id="rId58" Type="http://schemas.openxmlformats.org/officeDocument/2006/relationships/hyperlink" Target="https://www.oficinadetreball.gencat.cat/socfuncions/DetallEspecialitat.do?codiEspecialitat=AGAU0210" TargetMode="External"/><Relationship Id="rId79" Type="http://schemas.openxmlformats.org/officeDocument/2006/relationships/hyperlink" Target="https://www.oficinadetreball.gencat.cat/socfuncions/DetallEspecialitat.do?codiEspecialitat=ARGI0309" TargetMode="External"/><Relationship Id="rId102" Type="http://schemas.openxmlformats.org/officeDocument/2006/relationships/hyperlink" Target="https://www.oficinadetreball.gencat.cat/socfuncions/DetallEspecialitat.do?codiEspecialitat=COMM0112" TargetMode="External"/><Relationship Id="rId123" Type="http://schemas.openxmlformats.org/officeDocument/2006/relationships/hyperlink" Target="https://www.oficinadetreball.gencat.cat/socfuncions/DetallEspecialitat.do?codiEspecialitat=ELEM0210" TargetMode="External"/><Relationship Id="rId144" Type="http://schemas.openxmlformats.org/officeDocument/2006/relationships/hyperlink" Target="https://www.oficinadetreball.gencat.cat/socfuncions/DetallEspecialitat.do?codiEspecialitat=ENAA0112" TargetMode="External"/><Relationship Id="rId330" Type="http://schemas.openxmlformats.org/officeDocument/2006/relationships/hyperlink" Target="https://www.oficinadetreball.gencat.cat/socfuncions/DetallEspecialitat.do?codiEspecialitat=INAH0109" TargetMode="External"/><Relationship Id="rId547" Type="http://schemas.openxmlformats.org/officeDocument/2006/relationships/hyperlink" Target="https://www.oficinadetreball.gencat.cat/socfuncions/DetallEspecialitat.do?codiEspecialitat=IMPE0108" TargetMode="External"/><Relationship Id="rId90" Type="http://schemas.openxmlformats.org/officeDocument/2006/relationships/hyperlink" Target="https://www.oficinadetreball.gencat.cat/socfuncions/DetallEspecialitat.do?codiEspecialitat=ARGT0211" TargetMode="External"/><Relationship Id="rId165" Type="http://schemas.openxmlformats.org/officeDocument/2006/relationships/hyperlink" Target="https://www.oficinadetreball.gencat.cat/socfuncions/DetallEspecialitat.do?codiEspecialitat=EOCB0210" TargetMode="External"/><Relationship Id="rId186" Type="http://schemas.openxmlformats.org/officeDocument/2006/relationships/hyperlink" Target="https://www.oficinadetreball.gencat.cat/socfuncions/DetallEspecialitat.do?codiEspecialitat=FMEC0109" TargetMode="External"/><Relationship Id="rId351" Type="http://schemas.openxmlformats.org/officeDocument/2006/relationships/hyperlink" Target="https://www.oficinadetreball.gencat.cat/socfuncions/DetallEspecialitat.do?codiEspecialitat=MAMA0310" TargetMode="External"/><Relationship Id="rId372" Type="http://schemas.openxmlformats.org/officeDocument/2006/relationships/hyperlink" Target="https://www.oficinadetreball.gencat.cat/socfuncions/DetallEspecialitat.do?codiEspecialitat=MAPN0211" TargetMode="External"/><Relationship Id="rId393" Type="http://schemas.openxmlformats.org/officeDocument/2006/relationships/hyperlink" Target="https://www.oficinadetreball.gencat.cat/socfuncions/DetallEspecialitat.do?codiEspecialitat=QUIA0108" TargetMode="External"/><Relationship Id="rId407" Type="http://schemas.openxmlformats.org/officeDocument/2006/relationships/hyperlink" Target="https://www.oficinadetreball.gencat.cat/socfuncions/DetallEspecialitat.do?codiEspecialitat=QUIM0110" TargetMode="External"/><Relationship Id="rId428" Type="http://schemas.openxmlformats.org/officeDocument/2006/relationships/hyperlink" Target="https://www.oficinadetreball.gencat.cat/socfuncions/DetallEspecialitat.do?codiEspecialitat=SEAD0312" TargetMode="External"/><Relationship Id="rId449" Type="http://schemas.openxmlformats.org/officeDocument/2006/relationships/hyperlink" Target="https://www.oficinadetreball.gencat.cat/socfuncions/DetallEspecialitat.do?codiEspecialitat=SSCE0109" TargetMode="External"/><Relationship Id="rId211" Type="http://schemas.openxmlformats.org/officeDocument/2006/relationships/hyperlink" Target="https://www.oficinadetreball.gencat.cat/socfuncions/DetallEspecialitat.do?codiEspecialitat=HOTA0108" TargetMode="External"/><Relationship Id="rId232" Type="http://schemas.openxmlformats.org/officeDocument/2006/relationships/hyperlink" Target="https://www.oficinadetreball.gencat.cat/socfuncions/DetallEspecialitat.do?codiEspecialitat=HOTT0112" TargetMode="External"/><Relationship Id="rId253" Type="http://schemas.openxmlformats.org/officeDocument/2006/relationships/hyperlink" Target="https://www.oficinadetreball.gencat.cat/socfuncions/DetallEspecialitat.do?codiEspecialitat=IFCD0110" TargetMode="External"/><Relationship Id="rId274" Type="http://schemas.openxmlformats.org/officeDocument/2006/relationships/hyperlink" Target="https://www.oficinadetreball.gencat.cat/socfuncions/DetallEspecialitat.do?codiEspecialitat=IFCT0609" TargetMode="External"/><Relationship Id="rId295" Type="http://schemas.openxmlformats.org/officeDocument/2006/relationships/hyperlink" Target="https://www.oficinadetreball.gencat.cat/socfuncions/DetallEspecialitat.do?codiEspecialitat=IMPE0110" TargetMode="External"/><Relationship Id="rId309" Type="http://schemas.openxmlformats.org/officeDocument/2006/relationships/hyperlink" Target="https://www.oficinadetreball.gencat.cat/socfuncions/DetallEspecialitat.do?codiEspecialitat=IMSE0111" TargetMode="External"/><Relationship Id="rId460" Type="http://schemas.openxmlformats.org/officeDocument/2006/relationships/hyperlink" Target="https://www.oficinadetreball.gencat.cat/socfuncions/DetallEspecialitat.do?codiEspecialitat=SSCI0112" TargetMode="External"/><Relationship Id="rId481" Type="http://schemas.openxmlformats.org/officeDocument/2006/relationships/hyperlink" Target="https://www.oficinadetreball.gencat.cat/socfuncions/DetallEspecialitat.do?codiEspecialitat=TCPF0612" TargetMode="External"/><Relationship Id="rId516" Type="http://schemas.openxmlformats.org/officeDocument/2006/relationships/hyperlink" Target="https://www.oficinadetreball.gencat.cat/socfuncions/DetallEspecialitat.do?codiEspecialitat=TMVL0409" TargetMode="External"/><Relationship Id="rId27" Type="http://schemas.openxmlformats.org/officeDocument/2006/relationships/hyperlink" Target="https://www.oficinadetreball.gencat.cat/socfuncions/DetallEspecialitat.do?codiEspecialitat=AGAN0108" TargetMode="External"/><Relationship Id="rId48" Type="http://schemas.openxmlformats.org/officeDocument/2006/relationships/hyperlink" Target="https://www.oficinadetreball.gencat.cat/socfuncions/DetallEspecialitat.do?codiEspecialitat=AGAR0111" TargetMode="External"/><Relationship Id="rId69" Type="http://schemas.openxmlformats.org/officeDocument/2006/relationships/hyperlink" Target="https://www.oficinadetreball.gencat.cat/socfuncions/DetallEspecialitat.do?codiEspecialitat=ARGC0112" TargetMode="External"/><Relationship Id="rId113" Type="http://schemas.openxmlformats.org/officeDocument/2006/relationships/hyperlink" Target="https://www.oficinadetreball.gencat.cat/socfuncions/DetallEspecialitat.do?codiEspecialitat=ELEE0109" TargetMode="External"/><Relationship Id="rId134" Type="http://schemas.openxmlformats.org/officeDocument/2006/relationships/hyperlink" Target="https://www.oficinadetreball.gencat.cat/socfuncions/DetallEspecialitat.do?codiEspecialitat=ELES0109" TargetMode="External"/><Relationship Id="rId320" Type="http://schemas.openxmlformats.org/officeDocument/2006/relationships/hyperlink" Target="https://www.oficinadetreball.gencat.cat/socfuncions/DetallEspecialitat.do?codiEspecialitat=INAD0109" TargetMode="External"/><Relationship Id="rId537" Type="http://schemas.openxmlformats.org/officeDocument/2006/relationships/hyperlink" Target="https://www.oficinadetreball.gencat.cat/socfuncions/DetallEspecialitat.do?codiEspecialitat=VICF0210" TargetMode="External"/><Relationship Id="rId80" Type="http://schemas.openxmlformats.org/officeDocument/2006/relationships/hyperlink" Target="https://www.oficinadetreball.gencat.cat/socfuncions/DetallEspecialitat.do?codiEspecialitat=ARGI0310" TargetMode="External"/><Relationship Id="rId155" Type="http://schemas.openxmlformats.org/officeDocument/2006/relationships/hyperlink" Target="https://www.oficinadetreball.gencat.cat/socfuncions/DetallEspecialitat.do?codiEspecialitat=ENAS0108" TargetMode="External"/><Relationship Id="rId176" Type="http://schemas.openxmlformats.org/officeDocument/2006/relationships/hyperlink" Target="https://www.oficinadetreball.gencat.cat/socfuncions/DetallEspecialitat.do?codiEspecialitat=EOCJ0211" TargetMode="External"/><Relationship Id="rId197" Type="http://schemas.openxmlformats.org/officeDocument/2006/relationships/hyperlink" Target="https://www.oficinadetreball.gencat.cat/socfuncions/DetallEspecialitat.do?codiEspecialitat=FMEF0308" TargetMode="External"/><Relationship Id="rId341" Type="http://schemas.openxmlformats.org/officeDocument/2006/relationships/hyperlink" Target="https://www.oficinadetreball.gencat.cat/socfuncions/DetallEspecialitat.do?codiEspecialitat=INAK0110" TargetMode="External"/><Relationship Id="rId362" Type="http://schemas.openxmlformats.org/officeDocument/2006/relationships/hyperlink" Target="https://www.oficinadetreball.gencat.cat/socfuncions/DetallEspecialitat.do?codiEspecialitat=MAMR0408" TargetMode="External"/><Relationship Id="rId383" Type="http://schemas.openxmlformats.org/officeDocument/2006/relationships/hyperlink" Target="https://www.oficinadetreball.gencat.cat/socfuncions/DetallEspecialitat.do?codiEspecialitat=MAPN0712" TargetMode="External"/><Relationship Id="rId418" Type="http://schemas.openxmlformats.org/officeDocument/2006/relationships/hyperlink" Target="https://www.oficinadetreball.gencat.cat/socfuncions/DetallEspecialitat.do?codiEspecialitat=QUIT0409" TargetMode="External"/><Relationship Id="rId439" Type="http://schemas.openxmlformats.org/officeDocument/2006/relationships/hyperlink" Target="https://www.oficinadetreball.gencat.cat/socfuncions/DetallEspecialitat.do?codiEspecialitat=SEAG0210" TargetMode="External"/><Relationship Id="rId201" Type="http://schemas.openxmlformats.org/officeDocument/2006/relationships/hyperlink" Target="https://www.oficinadetreball.gencat.cat/socfuncions/DetallEspecialitat.do?codiEspecialitat=FMEH0309" TargetMode="External"/><Relationship Id="rId222" Type="http://schemas.openxmlformats.org/officeDocument/2006/relationships/hyperlink" Target="https://www.oficinadetreball.gencat.cat/socfuncions/DetallEspecialitat.do?codiEspecialitat=HOTR0208" TargetMode="External"/><Relationship Id="rId243" Type="http://schemas.openxmlformats.org/officeDocument/2006/relationships/hyperlink" Target="https://www.oficinadetreball.gencat.cat/socfuncions/DetallEspecialitat.do?codiEspecialitat=IEXM0110" TargetMode="External"/><Relationship Id="rId264" Type="http://schemas.openxmlformats.org/officeDocument/2006/relationships/hyperlink" Target="https://www.oficinadetreball.gencat.cat/socfuncions/DetallEspecialitat.do?codiEspecialitat=IFCT0109" TargetMode="External"/><Relationship Id="rId285" Type="http://schemas.openxmlformats.org/officeDocument/2006/relationships/hyperlink" Target="https://www.oficinadetreball.gencat.cat/socfuncions/DetallEspecialitat.do?codiEspecialitat=IMAR0109" TargetMode="External"/><Relationship Id="rId450" Type="http://schemas.openxmlformats.org/officeDocument/2006/relationships/hyperlink" Target="https://www.oficinadetreball.gencat.cat/socfuncions/DetallEspecialitat.do?codiEspecialitat=SSCE0110" TargetMode="External"/><Relationship Id="rId471" Type="http://schemas.openxmlformats.org/officeDocument/2006/relationships/hyperlink" Target="https://www.oficinadetreball.gencat.cat/socfuncions/DetallEspecialitat.do?codiEspecialitat=TCPF0109" TargetMode="External"/><Relationship Id="rId506" Type="http://schemas.openxmlformats.org/officeDocument/2006/relationships/hyperlink" Target="https://www.oficinadetreball.gencat.cat/socfuncions/DetallEspecialitat.do?codiEspecialitat=TMVG0210" TargetMode="External"/><Relationship Id="rId17" Type="http://schemas.openxmlformats.org/officeDocument/2006/relationships/hyperlink" Target="https://www.oficinadetreball.gencat.cat/socfuncions/DetallEspecialitat.do?codiEspecialitat=AGAC0108" TargetMode="External"/><Relationship Id="rId38" Type="http://schemas.openxmlformats.org/officeDocument/2006/relationships/hyperlink" Target="https://www.oficinadetreball.gencat.cat/socfuncions/DetallEspecialitat.do?codiEspecialitat=AGAN0411" TargetMode="External"/><Relationship Id="rId59" Type="http://schemas.openxmlformats.org/officeDocument/2006/relationships/hyperlink" Target="https://www.oficinadetreball.gencat.cat/socfuncions/DetallEspecialitat.do?codiEspecialitat=AGAU0211" TargetMode="External"/><Relationship Id="rId103" Type="http://schemas.openxmlformats.org/officeDocument/2006/relationships/hyperlink" Target="https://www.oficinadetreball.gencat.cat/socfuncions/DetallEspecialitat.do?codiEspecialitat=COMP0108" TargetMode="External"/><Relationship Id="rId124" Type="http://schemas.openxmlformats.org/officeDocument/2006/relationships/hyperlink" Target="https://www.oficinadetreball.gencat.cat/socfuncions/DetallEspecialitat.do?codiEspecialitat=ELEM0211" TargetMode="External"/><Relationship Id="rId310" Type="http://schemas.openxmlformats.org/officeDocument/2006/relationships/hyperlink" Target="https://www.oficinadetreball.gencat.cat/socfuncions/DetallEspecialitat.do?codiEspecialitat=IMST0109" TargetMode="External"/><Relationship Id="rId492" Type="http://schemas.openxmlformats.org/officeDocument/2006/relationships/hyperlink" Target="https://www.oficinadetreball.gencat.cat/socfuncions/DetallEspecialitat.do?codiEspecialitat=TCPP0110" TargetMode="External"/><Relationship Id="rId527" Type="http://schemas.openxmlformats.org/officeDocument/2006/relationships/hyperlink" Target="https://www.oficinadetreball.gencat.cat/socfuncions/DetallEspecialitat.do?codiEspecialitat=TMVU0211" TargetMode="External"/><Relationship Id="rId548" Type="http://schemas.openxmlformats.org/officeDocument/2006/relationships/printerSettings" Target="../printerSettings/printerSettings12.bin"/><Relationship Id="rId70" Type="http://schemas.openxmlformats.org/officeDocument/2006/relationships/hyperlink" Target="https://www.oficinadetreball.gencat.cat/socfuncions/DetallEspecialitat.do?codiEspecialitat=ARGC0209" TargetMode="External"/><Relationship Id="rId91" Type="http://schemas.openxmlformats.org/officeDocument/2006/relationships/hyperlink" Target="https://www.oficinadetreball.gencat.cat/socfuncions/DetallEspecialitat.do?codiEspecialitat=ARGT0311" TargetMode="External"/><Relationship Id="rId145" Type="http://schemas.openxmlformats.org/officeDocument/2006/relationships/hyperlink" Target="https://www.oficinadetreball.gencat.cat/socfuncions/DetallEspecialitat.do?codiEspecialitat=ENAC0108" TargetMode="External"/><Relationship Id="rId166" Type="http://schemas.openxmlformats.org/officeDocument/2006/relationships/hyperlink" Target="https://www.oficinadetreball.gencat.cat/socfuncions/DetallEspecialitat.do?codiEspecialitat=EOCB0211" TargetMode="External"/><Relationship Id="rId187" Type="http://schemas.openxmlformats.org/officeDocument/2006/relationships/hyperlink" Target="https://www.oficinadetreball.gencat.cat/socfuncions/DetallEspecialitat.do?codiEspecialitat=FMEC0110" TargetMode="External"/><Relationship Id="rId331" Type="http://schemas.openxmlformats.org/officeDocument/2006/relationships/hyperlink" Target="https://www.oficinadetreball.gencat.cat/socfuncions/DetallEspecialitat.do?codiEspecialitat=INAH0110" TargetMode="External"/><Relationship Id="rId352" Type="http://schemas.openxmlformats.org/officeDocument/2006/relationships/hyperlink" Target="https://www.oficinadetreball.gencat.cat/socfuncions/DetallEspecialitat.do?codiEspecialitat=MAMB0110" TargetMode="External"/><Relationship Id="rId373" Type="http://schemas.openxmlformats.org/officeDocument/2006/relationships/hyperlink" Target="https://www.oficinadetreball.gencat.cat/socfuncions/DetallEspecialitat.do?codiEspecialitat=MAPN0212" TargetMode="External"/><Relationship Id="rId394" Type="http://schemas.openxmlformats.org/officeDocument/2006/relationships/hyperlink" Target="https://www.oficinadetreball.gencat.cat/socfuncions/DetallEspecialitat.do?codiEspecialitat=QUIA0110" TargetMode="External"/><Relationship Id="rId408" Type="http://schemas.openxmlformats.org/officeDocument/2006/relationships/hyperlink" Target="https://www.oficinadetreball.gencat.cat/socfuncions/DetallEspecialitat.do?codiEspecialitat=QUIM0210" TargetMode="External"/><Relationship Id="rId429" Type="http://schemas.openxmlformats.org/officeDocument/2006/relationships/hyperlink" Target="https://www.oficinadetreball.gencat.cat/socfuncions/DetallEspecialitat.do?codiEspecialitat=SEAD0411" TargetMode="External"/><Relationship Id="rId1" Type="http://schemas.openxmlformats.org/officeDocument/2006/relationships/printerSettings" Target="../printerSettings/printerSettings10.bin"/><Relationship Id="rId212" Type="http://schemas.openxmlformats.org/officeDocument/2006/relationships/hyperlink" Target="https://www.oficinadetreball.gencat.cat/socfuncions/DetallEspecialitat.do?codiEspecialitat=HOTA0208" TargetMode="External"/><Relationship Id="rId233" Type="http://schemas.openxmlformats.org/officeDocument/2006/relationships/hyperlink" Target="https://www.oficinadetreball.gencat.cat/socfuncions/DetallEspecialitat.do?codiEspecialitat=HOTU0109" TargetMode="External"/><Relationship Id="rId254" Type="http://schemas.openxmlformats.org/officeDocument/2006/relationships/hyperlink" Target="https://www.oficinadetreball.gencat.cat/socfuncions/DetallEspecialitat.do?codiEspecialitat=IFCD0111" TargetMode="External"/><Relationship Id="rId440" Type="http://schemas.openxmlformats.org/officeDocument/2006/relationships/hyperlink" Target="https://www.oficinadetreball.gencat.cat/socfuncions/DetallEspecialitat.do?codiEspecialitat=SEAG0211" TargetMode="External"/><Relationship Id="rId28" Type="http://schemas.openxmlformats.org/officeDocument/2006/relationships/hyperlink" Target="https://www.oficinadetreball.gencat.cat/socfuncions/DetallEspecialitat.do?codiEspecialitat=AGAN0109" TargetMode="External"/><Relationship Id="rId49" Type="http://schemas.openxmlformats.org/officeDocument/2006/relationships/hyperlink" Target="https://www.oficinadetreball.gencat.cat/socfuncions/DetallEspecialitat.do?codiEspecialitat=AGAR0208" TargetMode="External"/><Relationship Id="rId114" Type="http://schemas.openxmlformats.org/officeDocument/2006/relationships/hyperlink" Target="https://www.oficinadetreball.gencat.cat/socfuncions/DetallEspecialitat.do?codiEspecialitat=ELEE0110" TargetMode="External"/><Relationship Id="rId275" Type="http://schemas.openxmlformats.org/officeDocument/2006/relationships/hyperlink" Target="https://www.oficinadetreball.gencat.cat/socfuncions/DetallEspecialitat.do?codiEspecialitat=IFCT0610" TargetMode="External"/><Relationship Id="rId296" Type="http://schemas.openxmlformats.org/officeDocument/2006/relationships/hyperlink" Target="https://www.oficinadetreball.gencat.cat/socfuncions/DetallEspecialitat.do?codiEspecialitat=IMPE0111" TargetMode="External"/><Relationship Id="rId300" Type="http://schemas.openxmlformats.org/officeDocument/2006/relationships/hyperlink" Target="https://www.oficinadetreball.gencat.cat/socfuncions/DetallEspecialitat.do?codiEspecialitat=IMPP0108" TargetMode="External"/><Relationship Id="rId461" Type="http://schemas.openxmlformats.org/officeDocument/2006/relationships/hyperlink" Target="https://www.oficinadetreball.gencat.cat/socfuncions/DetallEspecialitat.do?codiEspecialitat=SSCI0209" TargetMode="External"/><Relationship Id="rId482" Type="http://schemas.openxmlformats.org/officeDocument/2006/relationships/hyperlink" Target="https://www.oficinadetreball.gencat.cat/socfuncions/DetallEspecialitat.do?codiEspecialitat=TCPF0712" TargetMode="External"/><Relationship Id="rId517" Type="http://schemas.openxmlformats.org/officeDocument/2006/relationships/hyperlink" Target="https://www.oficinadetreball.gencat.cat/socfuncions/DetallEspecialitat.do?codiEspecialitat=TMVL0509" TargetMode="External"/><Relationship Id="rId538" Type="http://schemas.openxmlformats.org/officeDocument/2006/relationships/hyperlink" Target="https://www.oficinadetreball.gencat.cat/socfuncions/DetallEspecialitat.do?codiEspecialitat=VICF0211" TargetMode="External"/><Relationship Id="rId60" Type="http://schemas.openxmlformats.org/officeDocument/2006/relationships/hyperlink" Target="https://www.oficinadetreball.gencat.cat/socfuncions/DetallEspecialitat.do?codiEspecialitat=AGAX0108" TargetMode="External"/><Relationship Id="rId81" Type="http://schemas.openxmlformats.org/officeDocument/2006/relationships/hyperlink" Target="https://www.oficinadetreball.gencat.cat/socfuncions/DetallEspecialitat.do?codiEspecialitat=ARGN0109" TargetMode="External"/><Relationship Id="rId135" Type="http://schemas.openxmlformats.org/officeDocument/2006/relationships/hyperlink" Target="https://www.oficinadetreball.gencat.cat/socfuncions/DetallEspecialitat.do?codiEspecialitat=ELES0110" TargetMode="External"/><Relationship Id="rId156" Type="http://schemas.openxmlformats.org/officeDocument/2006/relationships/hyperlink" Target="https://www.oficinadetreball.gencat.cat/socfuncions/DetallEspecialitat.do?codiEspecialitat=ENAS0110" TargetMode="External"/><Relationship Id="rId177" Type="http://schemas.openxmlformats.org/officeDocument/2006/relationships/hyperlink" Target="https://www.oficinadetreball.gencat.cat/socfuncions/DetallEspecialitat.do?codiEspecialitat=EOCJ0311" TargetMode="External"/><Relationship Id="rId198" Type="http://schemas.openxmlformats.org/officeDocument/2006/relationships/hyperlink" Target="https://www.oficinadetreball.gencat.cat/socfuncions/DetallEspecialitat.do?codiEspecialitat=FMEH0109" TargetMode="External"/><Relationship Id="rId321" Type="http://schemas.openxmlformats.org/officeDocument/2006/relationships/hyperlink" Target="https://www.oficinadetreball.gencat.cat/socfuncions/DetallEspecialitat.do?codiEspecialitat=INAD0110" TargetMode="External"/><Relationship Id="rId342" Type="http://schemas.openxmlformats.org/officeDocument/2006/relationships/hyperlink" Target="https://www.oficinadetreball.gencat.cat/socfuncions/DetallEspecialitat.do?codiEspecialitat=INAK0209" TargetMode="External"/><Relationship Id="rId363" Type="http://schemas.openxmlformats.org/officeDocument/2006/relationships/hyperlink" Target="https://www.oficinadetreball.gencat.cat/socfuncions/DetallEspecialitat.do?codiEspecialitat=MAMS0108" TargetMode="External"/><Relationship Id="rId384" Type="http://schemas.openxmlformats.org/officeDocument/2006/relationships/hyperlink" Target="https://www.oficinadetreball.gencat.cat/socfuncions/DetallEspecialitat.do?codiEspecialitat=MAPU0108" TargetMode="External"/><Relationship Id="rId419" Type="http://schemas.openxmlformats.org/officeDocument/2006/relationships/hyperlink" Target="https://www.oficinadetreball.gencat.cat/socfuncions/DetallEspecialitat.do?codiEspecialitat=QUIT0509" TargetMode="External"/><Relationship Id="rId202" Type="http://schemas.openxmlformats.org/officeDocument/2006/relationships/hyperlink" Target="https://www.oficinadetreball.gencat.cat/socfuncions/DetallEspecialitat.do?codiEspecialitat=FMEH0409" TargetMode="External"/><Relationship Id="rId223" Type="http://schemas.openxmlformats.org/officeDocument/2006/relationships/hyperlink" Target="https://www.oficinadetreball.gencat.cat/socfuncions/DetallEspecialitat.do?codiEspecialitat=HOTR0209" TargetMode="External"/><Relationship Id="rId244" Type="http://schemas.openxmlformats.org/officeDocument/2006/relationships/hyperlink" Target="https://www.oficinadetreball.gencat.cat/socfuncions/DetallEspecialitat.do?codiEspecialitat=IEXM0209" TargetMode="External"/><Relationship Id="rId430" Type="http://schemas.openxmlformats.org/officeDocument/2006/relationships/hyperlink" Target="https://www.oficinadetreball.gencat.cat/socfuncions/DetallEspecialitat.do?codiEspecialitat=SEAD0412" TargetMode="External"/><Relationship Id="rId18" Type="http://schemas.openxmlformats.org/officeDocument/2006/relationships/hyperlink" Target="https://www.oficinadetreball.gencat.cat/socfuncions/DetallEspecialitat.do?codiEspecialitat=AGAF0108" TargetMode="External"/><Relationship Id="rId39" Type="http://schemas.openxmlformats.org/officeDocument/2006/relationships/hyperlink" Target="https://www.oficinadetreball.gencat.cat/socfuncions/DetallEspecialitat.do?codiEspecialitat=AGAN0511" TargetMode="External"/><Relationship Id="rId265" Type="http://schemas.openxmlformats.org/officeDocument/2006/relationships/hyperlink" Target="https://www.oficinadetreball.gencat.cat/socfuncions/DetallEspecialitat.do?codiEspecialitat=IFCT0110" TargetMode="External"/><Relationship Id="rId286" Type="http://schemas.openxmlformats.org/officeDocument/2006/relationships/hyperlink" Target="https://www.oficinadetreball.gencat.cat/socfuncions/DetallEspecialitat.do?codiEspecialitat=IMAR0208" TargetMode="External"/><Relationship Id="rId451" Type="http://schemas.openxmlformats.org/officeDocument/2006/relationships/hyperlink" Target="https://www.oficinadetreball.gencat.cat/socfuncions/DetallEspecialitat.do?codiEspecialitat=SSCE0111" TargetMode="External"/><Relationship Id="rId472" Type="http://schemas.openxmlformats.org/officeDocument/2006/relationships/hyperlink" Target="https://www.oficinadetreball.gencat.cat/socfuncions/DetallEspecialitat.do?codiEspecialitat=TCPF0110" TargetMode="External"/><Relationship Id="rId493" Type="http://schemas.openxmlformats.org/officeDocument/2006/relationships/hyperlink" Target="https://www.oficinadetreball.gencat.cat/socfuncions/DetallEspecialitat.do?codiEspecialitat=TCPP0112" TargetMode="External"/><Relationship Id="rId507" Type="http://schemas.openxmlformats.org/officeDocument/2006/relationships/hyperlink" Target="https://www.oficinadetreball.gencat.cat/socfuncions/DetallEspecialitat.do?codiEspecialitat=TMVG0309" TargetMode="External"/><Relationship Id="rId528" Type="http://schemas.openxmlformats.org/officeDocument/2006/relationships/hyperlink" Target="https://www.oficinadetreball.gencat.cat/socfuncions/DetallEspecialitat.do?codiEspecialitat=TMVU0212" TargetMode="External"/><Relationship Id="rId50" Type="http://schemas.openxmlformats.org/officeDocument/2006/relationships/hyperlink" Target="https://www.oficinadetreball.gencat.cat/socfuncions/DetallEspecialitat.do?codiEspecialitat=AGAR0209" TargetMode="External"/><Relationship Id="rId104" Type="http://schemas.openxmlformats.org/officeDocument/2006/relationships/hyperlink" Target="https://www.oficinadetreball.gencat.cat/socfuncions/DetallEspecialitat.do?codiEspecialitat=COMT0110" TargetMode="External"/><Relationship Id="rId125" Type="http://schemas.openxmlformats.org/officeDocument/2006/relationships/hyperlink" Target="https://www.oficinadetreball.gencat.cat/socfuncions/DetallEspecialitat.do?codiEspecialitat=ELEM0311" TargetMode="External"/><Relationship Id="rId146" Type="http://schemas.openxmlformats.org/officeDocument/2006/relationships/hyperlink" Target="https://www.oficinadetreball.gencat.cat/socfuncions/DetallEspecialitat.do?codiEspecialitat=ENAE0108" TargetMode="External"/><Relationship Id="rId167" Type="http://schemas.openxmlformats.org/officeDocument/2006/relationships/hyperlink" Target="https://www.oficinadetreball.gencat.cat/socfuncions/DetallEspecialitat.do?codiEspecialitat=EOCB0310" TargetMode="External"/><Relationship Id="rId188" Type="http://schemas.openxmlformats.org/officeDocument/2006/relationships/hyperlink" Target="https://www.oficinadetreball.gencat.cat/socfuncions/DetallEspecialitat.do?codiEspecialitat=FMEC0208" TargetMode="External"/><Relationship Id="rId311" Type="http://schemas.openxmlformats.org/officeDocument/2006/relationships/hyperlink" Target="https://www.oficinadetreball.gencat.cat/socfuncions/DetallEspecialitat.do?codiEspecialitat=IMST0110" TargetMode="External"/><Relationship Id="rId332" Type="http://schemas.openxmlformats.org/officeDocument/2006/relationships/hyperlink" Target="https://www.oficinadetreball.gencat.cat/socfuncions/DetallEspecialitat.do?codiEspecialitat=INAH0209" TargetMode="External"/><Relationship Id="rId353" Type="http://schemas.openxmlformats.org/officeDocument/2006/relationships/hyperlink" Target="https://www.oficinadetreball.gencat.cat/socfuncions/DetallEspecialitat.do?codiEspecialitat=MAMB0210" TargetMode="External"/><Relationship Id="rId374" Type="http://schemas.openxmlformats.org/officeDocument/2006/relationships/hyperlink" Target="https://www.oficinadetreball.gencat.cat/socfuncions/DetallEspecialitat.do?codiEspecialitat=MAPN0310" TargetMode="External"/><Relationship Id="rId395" Type="http://schemas.openxmlformats.org/officeDocument/2006/relationships/hyperlink" Target="https://www.oficinadetreball.gencat.cat/socfuncions/DetallEspecialitat.do?codiEspecialitat=QUIA0111" TargetMode="External"/><Relationship Id="rId409" Type="http://schemas.openxmlformats.org/officeDocument/2006/relationships/hyperlink" Target="https://www.oficinadetreball.gencat.cat/socfuncions/DetallEspecialitat.do?codiEspecialitat=QUIM0309" TargetMode="External"/><Relationship Id="rId71" Type="http://schemas.openxmlformats.org/officeDocument/2006/relationships/hyperlink" Target="https://www.oficinadetreball.gencat.cat/socfuncions/DetallEspecialitat.do?codiEspecialitat=ARGG0110" TargetMode="External"/><Relationship Id="rId92" Type="http://schemas.openxmlformats.org/officeDocument/2006/relationships/hyperlink" Target="https://www.oficinadetreball.gencat.cat/socfuncions/DetallEspecialitat.do?codiEspecialitat=ARGT0411" TargetMode="External"/><Relationship Id="rId213" Type="http://schemas.openxmlformats.org/officeDocument/2006/relationships/hyperlink" Target="https://www.oficinadetreball.gencat.cat/socfuncions/DetallEspecialitat.do?codiEspecialitat=HOTA0308" TargetMode="External"/><Relationship Id="rId234" Type="http://schemas.openxmlformats.org/officeDocument/2006/relationships/hyperlink" Target="https://www.oficinadetreball.gencat.cat/socfuncions/DetallEspecialitat.do?codiEspecialitat=HOTU0111" TargetMode="External"/><Relationship Id="rId420" Type="http://schemas.openxmlformats.org/officeDocument/2006/relationships/hyperlink" Target="https://www.oficinadetreball.gencat.cat/socfuncions/DetallEspecialitat.do?codiEspecialitat=SANP0108" TargetMode="External"/><Relationship Id="rId2" Type="http://schemas.openxmlformats.org/officeDocument/2006/relationships/printerSettings" Target="../printerSettings/printerSettings11.bin"/><Relationship Id="rId29" Type="http://schemas.openxmlformats.org/officeDocument/2006/relationships/hyperlink" Target="https://www.oficinadetreball.gencat.cat/socfuncions/DetallEspecialitat.do?codiEspecialitat=AGAN0110" TargetMode="External"/><Relationship Id="rId255" Type="http://schemas.openxmlformats.org/officeDocument/2006/relationships/hyperlink" Target="https://www.oficinadetreball.gencat.cat/socfuncions/DetallEspecialitat.do?codiEspecialitat=IFCD0112" TargetMode="External"/><Relationship Id="rId276" Type="http://schemas.openxmlformats.org/officeDocument/2006/relationships/hyperlink" Target="https://www.oficinadetreball.gencat.cat/socfuncions/DetallEspecialitat.do?codiEspecialitat=IMAI0108" TargetMode="External"/><Relationship Id="rId297" Type="http://schemas.openxmlformats.org/officeDocument/2006/relationships/hyperlink" Target="https://www.oficinadetreball.gencat.cat/socfuncions/DetallEspecialitat.do?codiEspecialitat=IMPE0209" TargetMode="External"/><Relationship Id="rId441" Type="http://schemas.openxmlformats.org/officeDocument/2006/relationships/hyperlink" Target="https://www.oficinadetreball.gencat.cat/socfuncions/DetallEspecialitat.do?codiEspecialitat=SEAG0212" TargetMode="External"/><Relationship Id="rId462" Type="http://schemas.openxmlformats.org/officeDocument/2006/relationships/hyperlink" Target="https://www.oficinadetreball.gencat.cat/socfuncions/DetallEspecialitat.do?codiEspecialitat=SSCI0212" TargetMode="External"/><Relationship Id="rId483" Type="http://schemas.openxmlformats.org/officeDocument/2006/relationships/hyperlink" Target="https://www.oficinadetreball.gencat.cat/socfuncions/DetallEspecialitat.do?codiEspecialitat=TCPF0812" TargetMode="External"/><Relationship Id="rId518" Type="http://schemas.openxmlformats.org/officeDocument/2006/relationships/hyperlink" Target="https://www.oficinadetreball.gencat.cat/socfuncions/DetallEspecialitat.do?codiEspecialitat=TMVL0609" TargetMode="External"/><Relationship Id="rId539" Type="http://schemas.openxmlformats.org/officeDocument/2006/relationships/hyperlink" Target="https://www.oficinadetreball.gencat.cat/socfuncions/DetallEspecialitat.do?codiEspecialitat=VICF0311" TargetMode="External"/><Relationship Id="rId40" Type="http://schemas.openxmlformats.org/officeDocument/2006/relationships/hyperlink" Target="https://www.oficinadetreball.gencat.cat/socfuncions/DetallEspecialitat.do?codiEspecialitat=AGAO0108" TargetMode="External"/><Relationship Id="rId115" Type="http://schemas.openxmlformats.org/officeDocument/2006/relationships/hyperlink" Target="https://www.oficinadetreball.gencat.cat/socfuncions/DetallEspecialitat.do?codiEspecialitat=ELEE0209" TargetMode="External"/><Relationship Id="rId136" Type="http://schemas.openxmlformats.org/officeDocument/2006/relationships/hyperlink" Target="https://www.oficinadetreball.gencat.cat/socfuncions/DetallEspecialitat.do?codiEspecialitat=ELES0111" TargetMode="External"/><Relationship Id="rId157" Type="http://schemas.openxmlformats.org/officeDocument/2006/relationships/hyperlink" Target="https://www.oficinadetreball.gencat.cat/socfuncions/DetallEspecialitat.do?codiEspecialitat=ENAS0208" TargetMode="External"/><Relationship Id="rId178" Type="http://schemas.openxmlformats.org/officeDocument/2006/relationships/hyperlink" Target="https://www.oficinadetreball.gencat.cat/socfuncions/DetallEspecialitat.do?codiEspecialitat=EOCO0108" TargetMode="External"/><Relationship Id="rId301" Type="http://schemas.openxmlformats.org/officeDocument/2006/relationships/hyperlink" Target="https://www.oficinadetreball.gencat.cat/socfuncions/DetallEspecialitat.do?codiEspecialitat=IMPP0208" TargetMode="External"/><Relationship Id="rId322" Type="http://schemas.openxmlformats.org/officeDocument/2006/relationships/hyperlink" Target="https://www.oficinadetreball.gencat.cat/socfuncions/DetallEspecialitat.do?codiEspecialitat=INAD0210" TargetMode="External"/><Relationship Id="rId343" Type="http://schemas.openxmlformats.org/officeDocument/2006/relationships/hyperlink" Target="https://www.oficinadetreball.gencat.cat/socfuncions/DetallEspecialitat.do?codiEspecialitat=INAQ0108" TargetMode="External"/><Relationship Id="rId364" Type="http://schemas.openxmlformats.org/officeDocument/2006/relationships/hyperlink" Target="https://www.oficinadetreball.gencat.cat/socfuncions/DetallEspecialitat.do?codiEspecialitat=MAPB0112" TargetMode="External"/><Relationship Id="rId61" Type="http://schemas.openxmlformats.org/officeDocument/2006/relationships/hyperlink" Target="https://www.oficinadetreball.gencat.cat/socfuncions/DetallEspecialitat.do?codiEspecialitat=AGAX0208" TargetMode="External"/><Relationship Id="rId82" Type="http://schemas.openxmlformats.org/officeDocument/2006/relationships/hyperlink" Target="https://www.oficinadetreball.gencat.cat/socfuncions/DetallEspecialitat.do?codiEspecialitat=ARGN0110" TargetMode="External"/><Relationship Id="rId199" Type="http://schemas.openxmlformats.org/officeDocument/2006/relationships/hyperlink" Target="https://www.oficinadetreball.gencat.cat/socfuncions/DetallEspecialitat.do?codiEspecialitat=FMEH0110" TargetMode="External"/><Relationship Id="rId203" Type="http://schemas.openxmlformats.org/officeDocument/2006/relationships/hyperlink" Target="https://www.oficinadetreball.gencat.cat/socfuncions/DetallEspecialitat.do?codiEspecialitat=FMEM0109" TargetMode="External"/><Relationship Id="rId385" Type="http://schemas.openxmlformats.org/officeDocument/2006/relationships/hyperlink" Target="https://www.oficinadetreball.gencat.cat/socfuncions/DetallEspecialitat.do?codiEspecialitat=MAPU0109" TargetMode="External"/><Relationship Id="rId19" Type="http://schemas.openxmlformats.org/officeDocument/2006/relationships/hyperlink" Target="https://www.oficinadetreball.gencat.cat/socfuncions/DetallEspecialitat.do?codiEspecialitat=AGAG0108" TargetMode="External"/><Relationship Id="rId224" Type="http://schemas.openxmlformats.org/officeDocument/2006/relationships/hyperlink" Target="https://www.oficinadetreball.gencat.cat/socfuncions/DetallEspecialitat.do?codiEspecialitat=HOTR0210" TargetMode="External"/><Relationship Id="rId245" Type="http://schemas.openxmlformats.org/officeDocument/2006/relationships/hyperlink" Target="https://www.oficinadetreball.gencat.cat/socfuncions/DetallEspecialitat.do?codiEspecialitat=IEXM0210" TargetMode="External"/><Relationship Id="rId266" Type="http://schemas.openxmlformats.org/officeDocument/2006/relationships/hyperlink" Target="https://www.oficinadetreball.gencat.cat/socfuncions/DetallEspecialitat.do?codiEspecialitat=IFCT0209" TargetMode="External"/><Relationship Id="rId287" Type="http://schemas.openxmlformats.org/officeDocument/2006/relationships/hyperlink" Target="https://www.oficinadetreball.gencat.cat/socfuncions/DetallEspecialitat.do?codiEspecialitat=IMAR0209" TargetMode="External"/><Relationship Id="rId410" Type="http://schemas.openxmlformats.org/officeDocument/2006/relationships/hyperlink" Target="https://www.oficinadetreball.gencat.cat/socfuncions/DetallEspecialitat.do?codiEspecialitat=QUIO0109" TargetMode="External"/><Relationship Id="rId431" Type="http://schemas.openxmlformats.org/officeDocument/2006/relationships/hyperlink" Target="https://www.oficinadetreball.gencat.cat/socfuncions/DetallEspecialitat.do?codiEspecialitat=SEAD0511" TargetMode="External"/><Relationship Id="rId452" Type="http://schemas.openxmlformats.org/officeDocument/2006/relationships/hyperlink" Target="https://www.oficinadetreball.gencat.cat/socfuncions/DetallEspecialitat.do?codiEspecialitat=SSCE0112" TargetMode="External"/><Relationship Id="rId473" Type="http://schemas.openxmlformats.org/officeDocument/2006/relationships/hyperlink" Target="https://www.oficinadetreball.gencat.cat/socfuncions/DetallEspecialitat.do?codiEspecialitat=TCPF0111" TargetMode="External"/><Relationship Id="rId494" Type="http://schemas.openxmlformats.org/officeDocument/2006/relationships/hyperlink" Target="https://www.oficinadetreball.gencat.cat/socfuncions/DetallEspecialitat.do?codiEspecialitat=TCPP0212" TargetMode="External"/><Relationship Id="rId508" Type="http://schemas.openxmlformats.org/officeDocument/2006/relationships/hyperlink" Target="https://www.oficinadetreball.gencat.cat/socfuncions/DetallEspecialitat.do?codiEspecialitat=TMVG0310" TargetMode="External"/><Relationship Id="rId529" Type="http://schemas.openxmlformats.org/officeDocument/2006/relationships/hyperlink" Target="https://www.oficinadetreball.gencat.cat/socfuncions/DetallEspecialitat.do?codiEspecialitat=TMVU0311" TargetMode="External"/><Relationship Id="rId30" Type="http://schemas.openxmlformats.org/officeDocument/2006/relationships/hyperlink" Target="https://www.oficinadetreball.gencat.cat/socfuncions/DetallEspecialitat.do?codiEspecialitat=AGAN0111" TargetMode="External"/><Relationship Id="rId105" Type="http://schemas.openxmlformats.org/officeDocument/2006/relationships/hyperlink" Target="https://www.oficinadetreball.gencat.cat/socfuncions/DetallEspecialitat.do?codiEspecialitat=COMT0111" TargetMode="External"/><Relationship Id="rId126" Type="http://schemas.openxmlformats.org/officeDocument/2006/relationships/hyperlink" Target="https://www.oficinadetreball.gencat.cat/socfuncions/DetallEspecialitat.do?codiEspecialitat=ELEM0411" TargetMode="External"/><Relationship Id="rId147" Type="http://schemas.openxmlformats.org/officeDocument/2006/relationships/hyperlink" Target="https://www.oficinadetreball.gencat.cat/socfuncions/DetallEspecialitat.do?codiEspecialitat=ENAE0111" TargetMode="External"/><Relationship Id="rId168" Type="http://schemas.openxmlformats.org/officeDocument/2006/relationships/hyperlink" Target="https://www.oficinadetreball.gencat.cat/socfuncions/DetallEspecialitat.do?codiEspecialitat=EOCB0311" TargetMode="External"/><Relationship Id="rId312" Type="http://schemas.openxmlformats.org/officeDocument/2006/relationships/hyperlink" Target="https://www.oficinadetreball.gencat.cat/socfuncions/DetallEspecialitat.do?codiEspecialitat=IMST0210" TargetMode="External"/><Relationship Id="rId333" Type="http://schemas.openxmlformats.org/officeDocument/2006/relationships/hyperlink" Target="https://www.oficinadetreball.gencat.cat/socfuncions/DetallEspecialitat.do?codiEspecialitat=INAH0210" TargetMode="External"/><Relationship Id="rId354" Type="http://schemas.openxmlformats.org/officeDocument/2006/relationships/hyperlink" Target="https://www.oficinadetreball.gencat.cat/socfuncions/DetallEspecialitat.do?codiEspecialitat=MAMD0109" TargetMode="External"/><Relationship Id="rId540" Type="http://schemas.openxmlformats.org/officeDocument/2006/relationships/hyperlink" Target="https://www.oficinadetreball.gencat.cat/socfuncions/DetallEspecialitat.do?codiEspecialitat=VICF0411" TargetMode="External"/><Relationship Id="rId51" Type="http://schemas.openxmlformats.org/officeDocument/2006/relationships/hyperlink" Target="https://www.oficinadetreball.gencat.cat/socfuncions/DetallEspecialitat.do?codiEspecialitat=AGAR0211" TargetMode="External"/><Relationship Id="rId72" Type="http://schemas.openxmlformats.org/officeDocument/2006/relationships/hyperlink" Target="https://www.oficinadetreball.gencat.cat/socfuncions/DetallEspecialitat.do?codiEspecialitat=ARGG0112" TargetMode="External"/><Relationship Id="rId93" Type="http://schemas.openxmlformats.org/officeDocument/2006/relationships/hyperlink" Target="https://www.oficinadetreball.gencat.cat/socfuncions/DetallEspecialitat.do?codiEspecialitat=COML0109" TargetMode="External"/><Relationship Id="rId189" Type="http://schemas.openxmlformats.org/officeDocument/2006/relationships/hyperlink" Target="https://www.oficinadetreball.gencat.cat/socfuncions/DetallEspecialitat.do?codiEspecialitat=FMEC0209" TargetMode="External"/><Relationship Id="rId375" Type="http://schemas.openxmlformats.org/officeDocument/2006/relationships/hyperlink" Target="https://www.oficinadetreball.gencat.cat/socfuncions/DetallEspecialitat.do?codiEspecialitat=MAPN0312" TargetMode="External"/><Relationship Id="rId396" Type="http://schemas.openxmlformats.org/officeDocument/2006/relationships/hyperlink" Target="https://www.oficinadetreball.gencat.cat/socfuncions/DetallEspecialitat.do?codiEspecialitat=QUIA0112" TargetMode="External"/><Relationship Id="rId3" Type="http://schemas.openxmlformats.org/officeDocument/2006/relationships/hyperlink" Target="https://www.oficinadetreball.gencat.cat/socfuncions/DetallEspecialitat.do?codiEspecialitat=ADGD0110" TargetMode="External"/><Relationship Id="rId214" Type="http://schemas.openxmlformats.org/officeDocument/2006/relationships/hyperlink" Target="https://www.oficinadetreball.gencat.cat/socfuncions/DetallEspecialitat.do?codiEspecialitat=HOTG0108" TargetMode="External"/><Relationship Id="rId235" Type="http://schemas.openxmlformats.org/officeDocument/2006/relationships/hyperlink" Target="https://www.oficinadetreball.gencat.cat/socfuncions/DetallEspecialitat.do?codiEspecialitat=IEXD0108" TargetMode="External"/><Relationship Id="rId256" Type="http://schemas.openxmlformats.org/officeDocument/2006/relationships/hyperlink" Target="https://www.oficinadetreball.gencat.cat/socfuncions/DetallEspecialitat.do?codiEspecialitat=IFCD0210" TargetMode="External"/><Relationship Id="rId277" Type="http://schemas.openxmlformats.org/officeDocument/2006/relationships/hyperlink" Target="https://www.oficinadetreball.gencat.cat/socfuncions/DetallEspecialitat.do?codiEspecialitat=IMAI0110" TargetMode="External"/><Relationship Id="rId298" Type="http://schemas.openxmlformats.org/officeDocument/2006/relationships/hyperlink" Target="https://www.oficinadetreball.gencat.cat/socfuncions/DetallEspecialitat.do?codiEspecialitat=IMPE0210" TargetMode="External"/><Relationship Id="rId400" Type="http://schemas.openxmlformats.org/officeDocument/2006/relationships/hyperlink" Target="https://www.oficinadetreball.gencat.cat/socfuncions/DetallEspecialitat.do?codiEspecialitat=QUIE0109" TargetMode="External"/><Relationship Id="rId421" Type="http://schemas.openxmlformats.org/officeDocument/2006/relationships/hyperlink" Target="https://www.oficinadetreball.gencat.cat/socfuncions/DetallEspecialitat.do?codiEspecialitat=SANT0108" TargetMode="External"/><Relationship Id="rId442" Type="http://schemas.openxmlformats.org/officeDocument/2006/relationships/hyperlink" Target="https://www.oficinadetreball.gencat.cat/socfuncions/DetallEspecialitat.do?codiEspecialitat=SEAG0309" TargetMode="External"/><Relationship Id="rId463" Type="http://schemas.openxmlformats.org/officeDocument/2006/relationships/hyperlink" Target="https://www.oficinadetreball.gencat.cat/socfuncions/DetallEspecialitat.do?codiEspecialitat=SSCI0312" TargetMode="External"/><Relationship Id="rId484" Type="http://schemas.openxmlformats.org/officeDocument/2006/relationships/hyperlink" Target="https://www.oficinadetreball.gencat.cat/socfuncions/DetallEspecialitat.do?codiEspecialitat=TCPF0912" TargetMode="External"/><Relationship Id="rId519" Type="http://schemas.openxmlformats.org/officeDocument/2006/relationships/hyperlink" Target="https://www.oficinadetreball.gencat.cat/socfuncions/DetallEspecialitat.do?codiEspecialitat=TMVO0109" TargetMode="External"/><Relationship Id="rId116" Type="http://schemas.openxmlformats.org/officeDocument/2006/relationships/hyperlink" Target="https://www.oficinadetreball.gencat.cat/socfuncions/DetallEspecialitat.do?codiEspecialitat=ELEE0210" TargetMode="External"/><Relationship Id="rId137" Type="http://schemas.openxmlformats.org/officeDocument/2006/relationships/hyperlink" Target="https://www.oficinadetreball.gencat.cat/socfuncions/DetallEspecialitat.do?codiEspecialitat=ELES0208" TargetMode="External"/><Relationship Id="rId158" Type="http://schemas.openxmlformats.org/officeDocument/2006/relationships/hyperlink" Target="https://www.oficinadetreball.gencat.cat/socfuncions/DetallEspecialitat.do?codiEspecialitat=ENAT0108" TargetMode="External"/><Relationship Id="rId302" Type="http://schemas.openxmlformats.org/officeDocument/2006/relationships/hyperlink" Target="https://www.oficinadetreball.gencat.cat/socfuncions/DetallEspecialitat.do?codiEspecialitat=IMPP0308" TargetMode="External"/><Relationship Id="rId323" Type="http://schemas.openxmlformats.org/officeDocument/2006/relationships/hyperlink" Target="https://www.oficinadetreball.gencat.cat/socfuncions/DetallEspecialitat.do?codiEspecialitat=INAD0310" TargetMode="External"/><Relationship Id="rId344" Type="http://schemas.openxmlformats.org/officeDocument/2006/relationships/hyperlink" Target="https://www.oficinadetreball.gencat.cat/socfuncions/DetallEspecialitat.do?codiEspecialitat=INAV0109" TargetMode="External"/><Relationship Id="rId530" Type="http://schemas.openxmlformats.org/officeDocument/2006/relationships/hyperlink" Target="https://www.oficinadetreball.gencat.cat/socfuncions/DetallEspecialitat.do?codiEspecialitat=TMVU0312" TargetMode="External"/><Relationship Id="rId20" Type="http://schemas.openxmlformats.org/officeDocument/2006/relationships/hyperlink" Target="https://www.oficinadetreball.gencat.cat/socfuncions/DetallEspecialitat.do?codiEspecialitat=AGAG0208" TargetMode="External"/><Relationship Id="rId41" Type="http://schemas.openxmlformats.org/officeDocument/2006/relationships/hyperlink" Target="https://www.oficinadetreball.gencat.cat/socfuncions/DetallEspecialitat.do?codiEspecialitat=AGAO0208" TargetMode="External"/><Relationship Id="rId62" Type="http://schemas.openxmlformats.org/officeDocument/2006/relationships/hyperlink" Target="https://www.oficinadetreball.gencat.cat/socfuncions/DetallEspecialitat.do?codiEspecialitat=ARGA0110" TargetMode="External"/><Relationship Id="rId83" Type="http://schemas.openxmlformats.org/officeDocument/2006/relationships/hyperlink" Target="https://www.oficinadetreball.gencat.cat/socfuncions/DetallEspecialitat.do?codiEspecialitat=ARGN0210" TargetMode="External"/><Relationship Id="rId179" Type="http://schemas.openxmlformats.org/officeDocument/2006/relationships/hyperlink" Target="https://www.oficinadetreball.gencat.cat/socfuncions/DetallEspecialitat.do?codiEspecialitat=EOCO0109" TargetMode="External"/><Relationship Id="rId365" Type="http://schemas.openxmlformats.org/officeDocument/2006/relationships/hyperlink" Target="https://www.oficinadetreball.gencat.cat/socfuncions/DetallEspecialitat.do?codiEspecialitat=MAPN0108" TargetMode="External"/><Relationship Id="rId386" Type="http://schemas.openxmlformats.org/officeDocument/2006/relationships/hyperlink" Target="https://www.oficinadetreball.gencat.cat/socfuncions/DetallEspecialitat.do?codiEspecialitat=MAPU0110" TargetMode="External"/><Relationship Id="rId190" Type="http://schemas.openxmlformats.org/officeDocument/2006/relationships/hyperlink" Target="https://www.oficinadetreball.gencat.cat/socfuncions/DetallEspecialitat.do?codiEspecialitat=FMEC0210" TargetMode="External"/><Relationship Id="rId204" Type="http://schemas.openxmlformats.org/officeDocument/2006/relationships/hyperlink" Target="https://www.oficinadetreball.gencat.cat/socfuncions/DetallEspecialitat.do?codiEspecialitat=FMEM0111" TargetMode="External"/><Relationship Id="rId225" Type="http://schemas.openxmlformats.org/officeDocument/2006/relationships/hyperlink" Target="https://www.oficinadetreball.gencat.cat/socfuncions/DetallEspecialitat.do?codiEspecialitat=HOTR0308" TargetMode="External"/><Relationship Id="rId246" Type="http://schemas.openxmlformats.org/officeDocument/2006/relationships/hyperlink" Target="https://www.oficinadetreball.gencat.cat/socfuncions/DetallEspecialitat.do?codiEspecialitat=IEXM0309" TargetMode="External"/><Relationship Id="rId267" Type="http://schemas.openxmlformats.org/officeDocument/2006/relationships/hyperlink" Target="https://www.oficinadetreball.gencat.cat/socfuncions/DetallEspecialitat.do?codiEspecialitat=IFCT0210" TargetMode="External"/><Relationship Id="rId288" Type="http://schemas.openxmlformats.org/officeDocument/2006/relationships/hyperlink" Target="https://www.oficinadetreball.gencat.cat/socfuncions/DetallEspecialitat.do?codiEspecialitat=IMAR0308" TargetMode="External"/><Relationship Id="rId411" Type="http://schemas.openxmlformats.org/officeDocument/2006/relationships/hyperlink" Target="https://www.oficinadetreball.gencat.cat/socfuncions/DetallEspecialitat.do?codiEspecialitat=QUIO0110" TargetMode="External"/><Relationship Id="rId432" Type="http://schemas.openxmlformats.org/officeDocument/2006/relationships/hyperlink" Target="https://www.oficinadetreball.gencat.cat/socfuncions/DetallEspecialitat.do?codiEspecialitat=SEAD0512" TargetMode="External"/><Relationship Id="rId453" Type="http://schemas.openxmlformats.org/officeDocument/2006/relationships/hyperlink" Target="https://www.oficinadetreball.gencat.cat/socfuncions/DetallEspecialitat.do?codiEspecialitat=SSCE0212" TargetMode="External"/><Relationship Id="rId474" Type="http://schemas.openxmlformats.org/officeDocument/2006/relationships/hyperlink" Target="https://www.oficinadetreball.gencat.cat/socfuncions/DetallEspecialitat.do?codiEspecialitat=TCPF0112" TargetMode="External"/><Relationship Id="rId509" Type="http://schemas.openxmlformats.org/officeDocument/2006/relationships/hyperlink" Target="https://www.oficinadetreball.gencat.cat/socfuncions/DetallEspecialitat.do?codiEspecialitat=TMVG0409" TargetMode="External"/><Relationship Id="rId106" Type="http://schemas.openxmlformats.org/officeDocument/2006/relationships/hyperlink" Target="https://www.oficinadetreball.gencat.cat/socfuncions/DetallEspecialitat.do?codiEspecialitat=COMT0112" TargetMode="External"/><Relationship Id="rId127" Type="http://schemas.openxmlformats.org/officeDocument/2006/relationships/hyperlink" Target="https://www.oficinadetreball.gencat.cat/socfuncions/DetallEspecialitat.do?codiEspecialitat=ELEM0511" TargetMode="External"/><Relationship Id="rId313" Type="http://schemas.openxmlformats.org/officeDocument/2006/relationships/hyperlink" Target="https://www.oficinadetreball.gencat.cat/socfuncions/DetallEspecialitat.do?codiEspecialitat=IMSV0108" TargetMode="External"/><Relationship Id="rId495" Type="http://schemas.openxmlformats.org/officeDocument/2006/relationships/hyperlink" Target="https://www.oficinadetreball.gencat.cat/socfuncions/DetallEspecialitat.do?codiEspecialitat=TCPP0312" TargetMode="External"/><Relationship Id="rId10" Type="http://schemas.openxmlformats.org/officeDocument/2006/relationships/hyperlink" Target="https://www.oficinadetreball.gencat.cat/socfuncions/DetallEspecialitat.do?codiEspecialitat=ADGG0408" TargetMode="External"/><Relationship Id="rId31" Type="http://schemas.openxmlformats.org/officeDocument/2006/relationships/hyperlink" Target="https://www.oficinadetreball.gencat.cat/socfuncions/DetallEspecialitat.do?codiEspecialitat=AGAN0112" TargetMode="External"/><Relationship Id="rId52" Type="http://schemas.openxmlformats.org/officeDocument/2006/relationships/hyperlink" Target="https://www.oficinadetreball.gencat.cat/socfuncions/DetallEspecialitat.do?codiEspecialitat=AGAR0309" TargetMode="External"/><Relationship Id="rId73" Type="http://schemas.openxmlformats.org/officeDocument/2006/relationships/hyperlink" Target="https://www.oficinadetreball.gencat.cat/socfuncions/DetallEspecialitat.do?codiEspecialitat=ARGG0212" TargetMode="External"/><Relationship Id="rId94" Type="http://schemas.openxmlformats.org/officeDocument/2006/relationships/hyperlink" Target="https://www.oficinadetreball.gencat.cat/socfuncions/DetallEspecialitat.do?codiEspecialitat=COML0110" TargetMode="External"/><Relationship Id="rId148" Type="http://schemas.openxmlformats.org/officeDocument/2006/relationships/hyperlink" Target="https://www.oficinadetreball.gencat.cat/socfuncions/DetallEspecialitat.do?codiEspecialitat=ENAE0208" TargetMode="External"/><Relationship Id="rId169" Type="http://schemas.openxmlformats.org/officeDocument/2006/relationships/hyperlink" Target="https://www.oficinadetreball.gencat.cat/socfuncions/DetallEspecialitat.do?codiEspecialitat=EOCE0109" TargetMode="External"/><Relationship Id="rId334" Type="http://schemas.openxmlformats.org/officeDocument/2006/relationships/hyperlink" Target="https://www.oficinadetreball.gencat.cat/socfuncions/DetallEspecialitat.do?codiEspecialitat=INAH0310" TargetMode="External"/><Relationship Id="rId355" Type="http://schemas.openxmlformats.org/officeDocument/2006/relationships/hyperlink" Target="https://www.oficinadetreball.gencat.cat/socfuncions/DetallEspecialitat.do?codiEspecialitat=MAMD0110" TargetMode="External"/><Relationship Id="rId376" Type="http://schemas.openxmlformats.org/officeDocument/2006/relationships/hyperlink" Target="https://www.oficinadetreball.gencat.cat/socfuncions/DetallEspecialitat.do?codiEspecialitat=MAPN0410" TargetMode="External"/><Relationship Id="rId397" Type="http://schemas.openxmlformats.org/officeDocument/2006/relationships/hyperlink" Target="https://www.oficinadetreball.gencat.cat/socfuncions/DetallEspecialitat.do?codiEspecialitat=QUIA0208" TargetMode="External"/><Relationship Id="rId520" Type="http://schemas.openxmlformats.org/officeDocument/2006/relationships/hyperlink" Target="https://www.oficinadetreball.gencat.cat/socfuncions/DetallEspecialitat.do?codiEspecialitat=TMVO0111" TargetMode="External"/><Relationship Id="rId541" Type="http://schemas.openxmlformats.org/officeDocument/2006/relationships/hyperlink" Target="https://www.oficinadetreball.gencat.cat/socfuncions/DetallEspecialitat.do?codiEspecialitat=VICI0109" TargetMode="External"/><Relationship Id="rId4" Type="http://schemas.openxmlformats.org/officeDocument/2006/relationships/hyperlink" Target="https://www.oficinadetreball.gencat.cat/socfuncions/DetallEspecialitat.do?codiEspecialitat=ADGD0208" TargetMode="External"/><Relationship Id="rId180" Type="http://schemas.openxmlformats.org/officeDocument/2006/relationships/hyperlink" Target="https://www.oficinadetreball.gencat.cat/socfuncions/DetallEspecialitat.do?codiEspecialitat=EOCO0112" TargetMode="External"/><Relationship Id="rId215" Type="http://schemas.openxmlformats.org/officeDocument/2006/relationships/hyperlink" Target="https://www.oficinadetreball.gencat.cat/socfuncions/DetallEspecialitat.do?codiEspecialitat=HOTG0208" TargetMode="External"/><Relationship Id="rId236" Type="http://schemas.openxmlformats.org/officeDocument/2006/relationships/hyperlink" Target="https://www.oficinadetreball.gencat.cat/socfuncions/DetallEspecialitat.do?codiEspecialitat=IEXD0109" TargetMode="External"/><Relationship Id="rId257" Type="http://schemas.openxmlformats.org/officeDocument/2006/relationships/hyperlink" Target="https://www.oficinadetreball.gencat.cat/socfuncions/DetallEspecialitat.do?codiEspecialitat=IFCD0211" TargetMode="External"/><Relationship Id="rId278" Type="http://schemas.openxmlformats.org/officeDocument/2006/relationships/hyperlink" Target="https://www.oficinadetreball.gencat.cat/socfuncions/DetallEspecialitat.do?codiEspecialitat=IMAI0208" TargetMode="External"/><Relationship Id="rId401" Type="http://schemas.openxmlformats.org/officeDocument/2006/relationships/hyperlink" Target="https://www.oficinadetreball.gencat.cat/socfuncions/DetallEspecialitat.do?codiEspecialitat=QUIE0111" TargetMode="External"/><Relationship Id="rId422" Type="http://schemas.openxmlformats.org/officeDocument/2006/relationships/hyperlink" Target="https://www.oficinadetreball.gencat.cat/socfuncions/DetallEspecialitat.do?codiEspecialitat=SANT0208" TargetMode="External"/><Relationship Id="rId443" Type="http://schemas.openxmlformats.org/officeDocument/2006/relationships/hyperlink" Target="https://www.oficinadetreball.gencat.cat/socfuncions/DetallEspecialitat.do?codiEspecialitat=SEAG0311" TargetMode="External"/><Relationship Id="rId464" Type="http://schemas.openxmlformats.org/officeDocument/2006/relationships/hyperlink" Target="https://www.oficinadetreball.gencat.cat/socfuncions/DetallEspecialitat.do?codiEspecialitat=SSCI0412" TargetMode="External"/><Relationship Id="rId303" Type="http://schemas.openxmlformats.org/officeDocument/2006/relationships/hyperlink" Target="https://www.oficinadetreball.gencat.cat/socfuncions/DetallEspecialitat.do?codiEspecialitat=IMPQ0108" TargetMode="External"/><Relationship Id="rId485" Type="http://schemas.openxmlformats.org/officeDocument/2006/relationships/hyperlink" Target="https://www.oficinadetreball.gencat.cat/socfuncions/DetallEspecialitat.do?codiEspecialitat=TCPN0109" TargetMode="External"/><Relationship Id="rId42" Type="http://schemas.openxmlformats.org/officeDocument/2006/relationships/hyperlink" Target="https://www.oficinadetreball.gencat.cat/socfuncions/DetallEspecialitat.do?codiEspecialitat=AGAO0308M" TargetMode="External"/><Relationship Id="rId84" Type="http://schemas.openxmlformats.org/officeDocument/2006/relationships/hyperlink" Target="https://www.oficinadetreball.gencat.cat/socfuncions/DetallEspecialitat.do?codiEspecialitat=ARGP0110" TargetMode="External"/><Relationship Id="rId138" Type="http://schemas.openxmlformats.org/officeDocument/2006/relationships/hyperlink" Target="https://www.oficinadetreball.gencat.cat/socfuncions/DetallEspecialitat.do?codiEspecialitat=ELES0209" TargetMode="External"/><Relationship Id="rId345" Type="http://schemas.openxmlformats.org/officeDocument/2006/relationships/hyperlink" Target="https://www.oficinadetreball.gencat.cat/socfuncions/DetallEspecialitat.do?codiEspecialitat=INAV0110" TargetMode="External"/><Relationship Id="rId387" Type="http://schemas.openxmlformats.org/officeDocument/2006/relationships/hyperlink" Target="https://www.oficinadetreball.gencat.cat/socfuncions/DetallEspecialitat.do?codiEspecialitat=MAPU0111" TargetMode="External"/><Relationship Id="rId510" Type="http://schemas.openxmlformats.org/officeDocument/2006/relationships/hyperlink" Target="https://www.oficinadetreball.gencat.cat/socfuncions/DetallEspecialitat.do?codiEspecialitat=TMVI0108" TargetMode="External"/><Relationship Id="rId191" Type="http://schemas.openxmlformats.org/officeDocument/2006/relationships/hyperlink" Target="https://www.oficinadetreball.gencat.cat/socfuncions/DetallEspecialitat.do?codiEspecialitat=FMEC0309" TargetMode="External"/><Relationship Id="rId205" Type="http://schemas.openxmlformats.org/officeDocument/2006/relationships/hyperlink" Target="https://www.oficinadetreball.gencat.cat/socfuncions/DetallEspecialitat.do?codiEspecialitat=FMEM0209" TargetMode="External"/><Relationship Id="rId247" Type="http://schemas.openxmlformats.org/officeDocument/2006/relationships/hyperlink" Target="https://www.oficinadetreball.gencat.cat/socfuncions/DetallEspecialitat.do?codiEspecialitat=IEXM0310" TargetMode="External"/><Relationship Id="rId412" Type="http://schemas.openxmlformats.org/officeDocument/2006/relationships/hyperlink" Target="https://www.oficinadetreball.gencat.cat/socfuncions/DetallEspecialitat.do?codiEspecialitat=QUIO0112" TargetMode="External"/><Relationship Id="rId107" Type="http://schemas.openxmlformats.org/officeDocument/2006/relationships/hyperlink" Target="https://www.oficinadetreball.gencat.cat/socfuncions/DetallEspecialitat.do?codiEspecialitat=COMT0210" TargetMode="External"/><Relationship Id="rId289" Type="http://schemas.openxmlformats.org/officeDocument/2006/relationships/hyperlink" Target="https://www.oficinadetreball.gencat.cat/socfuncions/DetallEspecialitat.do?codiEspecialitat=IMAR0309" TargetMode="External"/><Relationship Id="rId454" Type="http://schemas.openxmlformats.org/officeDocument/2006/relationships/hyperlink" Target="https://www.oficinadetreball.gencat.cat/socfuncions/DetallEspecialitat.do?codiEspecialitat=SSCG0109" TargetMode="External"/><Relationship Id="rId496" Type="http://schemas.openxmlformats.org/officeDocument/2006/relationships/hyperlink" Target="https://www.oficinadetreball.gencat.cat/socfuncions/DetallEspecialitat.do?codiEspecialitat=TCPP0412" TargetMode="External"/><Relationship Id="rId11" Type="http://schemas.openxmlformats.org/officeDocument/2006/relationships/hyperlink" Target="https://www.oficinadetreball.gencat.cat/socfuncions/DetallEspecialitat.do?codiEspecialitat=ADGG0508" TargetMode="External"/><Relationship Id="rId53" Type="http://schemas.openxmlformats.org/officeDocument/2006/relationships/hyperlink" Target="https://www.oficinadetreball.gencat.cat/socfuncions/DetallEspecialitat.do?codiEspecialitat=AGAU0108" TargetMode="External"/><Relationship Id="rId149" Type="http://schemas.openxmlformats.org/officeDocument/2006/relationships/hyperlink" Target="https://www.oficinadetreball.gencat.cat/socfuncions/DetallEspecialitat.do?codiEspecialitat=ENAE0308" TargetMode="External"/><Relationship Id="rId314" Type="http://schemas.openxmlformats.org/officeDocument/2006/relationships/hyperlink" Target="https://www.oficinadetreball.gencat.cat/socfuncions/DetallEspecialitat.do?codiEspecialitat=IMSV0109" TargetMode="External"/><Relationship Id="rId356" Type="http://schemas.openxmlformats.org/officeDocument/2006/relationships/hyperlink" Target="https://www.oficinadetreball.gencat.cat/socfuncions/DetallEspecialitat.do?codiEspecialitat=MAMD0209" TargetMode="External"/><Relationship Id="rId398" Type="http://schemas.openxmlformats.org/officeDocument/2006/relationships/hyperlink" Target="https://www.oficinadetreball.gencat.cat/socfuncions/DetallEspecialitat.do?codiEspecialitat=QUIB0108" TargetMode="External"/><Relationship Id="rId521" Type="http://schemas.openxmlformats.org/officeDocument/2006/relationships/hyperlink" Target="https://www.oficinadetreball.gencat.cat/socfuncions/DetallEspecialitat.do?codiEspecialitat=TMVO0112" TargetMode="External"/><Relationship Id="rId95" Type="http://schemas.openxmlformats.org/officeDocument/2006/relationships/hyperlink" Target="https://www.oficinadetreball.gencat.cat/socfuncions/DetallEspecialitat.do?codiEspecialitat=COML0111" TargetMode="External"/><Relationship Id="rId160" Type="http://schemas.openxmlformats.org/officeDocument/2006/relationships/hyperlink" Target="https://www.oficinadetreball.gencat.cat/socfuncions/DetallEspecialitat.do?codiEspecialitat=EOCB0109" TargetMode="External"/><Relationship Id="rId216" Type="http://schemas.openxmlformats.org/officeDocument/2006/relationships/hyperlink" Target="https://www.oficinadetreball.gencat.cat/socfuncions/DetallEspecialitat.do?codiEspecialitat=HOTI0108" TargetMode="External"/><Relationship Id="rId423" Type="http://schemas.openxmlformats.org/officeDocument/2006/relationships/hyperlink" Target="https://www.oficinadetreball.gencat.cat/socfuncions/DetallEspecialitat.do?codiEspecialitat=SEAD0111" TargetMode="External"/><Relationship Id="rId258" Type="http://schemas.openxmlformats.org/officeDocument/2006/relationships/hyperlink" Target="https://www.oficinadetreball.gencat.cat/socfuncions/DetallEspecialitat.do?codiEspecialitat=IFCM0110" TargetMode="External"/><Relationship Id="rId465" Type="http://schemas.openxmlformats.org/officeDocument/2006/relationships/hyperlink" Target="https://www.oficinadetreball.gencat.cat/socfuncions/DetallEspecialitat.do?codiEspecialitat=SSCM0108" TargetMode="External"/><Relationship Id="rId22" Type="http://schemas.openxmlformats.org/officeDocument/2006/relationships/hyperlink" Target="https://www.oficinadetreball.gencat.cat/socfuncions/DetallEspecialitat.do?codiEspecialitat=AGAJ0108" TargetMode="External"/><Relationship Id="rId64" Type="http://schemas.openxmlformats.org/officeDocument/2006/relationships/hyperlink" Target="https://www.oficinadetreball.gencat.cat/socfuncions/DetallEspecialitat.do?codiEspecialitat=ARGA0112" TargetMode="External"/><Relationship Id="rId118" Type="http://schemas.openxmlformats.org/officeDocument/2006/relationships/hyperlink" Target="https://www.oficinadetreball.gencat.cat/socfuncions/DetallEspecialitat.do?codiEspecialitat=ELEE0410" TargetMode="External"/><Relationship Id="rId325" Type="http://schemas.openxmlformats.org/officeDocument/2006/relationships/hyperlink" Target="https://www.oficinadetreball.gencat.cat/socfuncions/DetallEspecialitat.do?codiEspecialitat=INAE0110" TargetMode="External"/><Relationship Id="rId367" Type="http://schemas.openxmlformats.org/officeDocument/2006/relationships/hyperlink" Target="https://www.oficinadetreball.gencat.cat/socfuncions/DetallEspecialitat.do?codiEspecialitat=MAPN0110" TargetMode="External"/><Relationship Id="rId532" Type="http://schemas.openxmlformats.org/officeDocument/2006/relationships/hyperlink" Target="https://www.oficinadetreball.gencat.cat/socfuncions/DetallEspecialitat.do?codiEspecialitat=TMVU0512" TargetMode="External"/><Relationship Id="rId171" Type="http://schemas.openxmlformats.org/officeDocument/2006/relationships/hyperlink" Target="https://www.oficinadetreball.gencat.cat/socfuncions/DetallEspecialitat.do?codiEspecialitat=EOCE0211" TargetMode="External"/><Relationship Id="rId227" Type="http://schemas.openxmlformats.org/officeDocument/2006/relationships/hyperlink" Target="https://www.oficinadetreball.gencat.cat/socfuncions/DetallEspecialitat.do?codiEspecialitat=HOTR0408" TargetMode="External"/><Relationship Id="rId269" Type="http://schemas.openxmlformats.org/officeDocument/2006/relationships/hyperlink" Target="https://www.oficinadetreball.gencat.cat/socfuncions/DetallEspecialitat.do?codiEspecialitat=IFCT0310" TargetMode="External"/><Relationship Id="rId434" Type="http://schemas.openxmlformats.org/officeDocument/2006/relationships/hyperlink" Target="https://www.oficinadetreball.gencat.cat/socfuncions/DetallEspecialitat.do?codiEspecialitat=SEAG0109" TargetMode="External"/><Relationship Id="rId476" Type="http://schemas.openxmlformats.org/officeDocument/2006/relationships/hyperlink" Target="https://www.oficinadetreball.gencat.cat/socfuncions/DetallEspecialitat.do?codiEspecialitat=TCPF0212" TargetMode="External"/><Relationship Id="rId33" Type="http://schemas.openxmlformats.org/officeDocument/2006/relationships/hyperlink" Target="https://www.oficinadetreball.gencat.cat/socfuncions/DetallEspecialitat.do?codiEspecialitat=AGAN0210" TargetMode="External"/><Relationship Id="rId129" Type="http://schemas.openxmlformats.org/officeDocument/2006/relationships/hyperlink" Target="https://www.oficinadetreball.gencat.cat/socfuncions/DetallEspecialitat.do?codiEspecialitat=ELEQ0111" TargetMode="External"/><Relationship Id="rId280" Type="http://schemas.openxmlformats.org/officeDocument/2006/relationships/hyperlink" Target="https://www.oficinadetreball.gencat.cat/socfuncions/DetallEspecialitat.do?codiEspecialitat=IMAQ0108" TargetMode="External"/><Relationship Id="rId336" Type="http://schemas.openxmlformats.org/officeDocument/2006/relationships/hyperlink" Target="https://www.oficinadetreball.gencat.cat/socfuncions/DetallEspecialitat.do?codiEspecialitat=INAI0109" TargetMode="External"/><Relationship Id="rId501" Type="http://schemas.openxmlformats.org/officeDocument/2006/relationships/hyperlink" Target="https://www.oficinadetreball.gencat.cat/socfuncions/DetallEspecialitat.do?codiEspecialitat=TMVB0111" TargetMode="External"/><Relationship Id="rId543" Type="http://schemas.openxmlformats.org/officeDocument/2006/relationships/hyperlink" Target="https://www.oficinadetreball.gencat.cat/socfuncions/DetallEspecialitat.do?codiEspecialitat=VICI0112" TargetMode="External"/><Relationship Id="rId75" Type="http://schemas.openxmlformats.org/officeDocument/2006/relationships/hyperlink" Target="https://www.oficinadetreball.gencat.cat/socfuncions/DetallEspecialitat.do?codiEspecialitat=ARGI0110" TargetMode="External"/><Relationship Id="rId140" Type="http://schemas.openxmlformats.org/officeDocument/2006/relationships/hyperlink" Target="https://www.oficinadetreball.gencat.cat/socfuncions/DetallEspecialitat.do?codiEspecialitat=ELES0211" TargetMode="External"/><Relationship Id="rId182" Type="http://schemas.openxmlformats.org/officeDocument/2006/relationships/hyperlink" Target="https://www.oficinadetreball.gencat.cat/socfuncions/DetallEspecialitat.do?codiEspecialitat=EOCO0212" TargetMode="External"/><Relationship Id="rId378" Type="http://schemas.openxmlformats.org/officeDocument/2006/relationships/hyperlink" Target="https://www.oficinadetreball.gencat.cat/socfuncions/DetallEspecialitat.do?codiEspecialitat=MAPN0510" TargetMode="External"/><Relationship Id="rId403" Type="http://schemas.openxmlformats.org/officeDocument/2006/relationships/hyperlink" Target="https://www.oficinadetreball.gencat.cat/socfuncions/DetallEspecialitat.do?codiEspecialitat=QUIE0308" TargetMode="External"/><Relationship Id="rId6" Type="http://schemas.openxmlformats.org/officeDocument/2006/relationships/hyperlink" Target="https://www.oficinadetreball.gencat.cat/socfuncions/DetallEspecialitat.do?codiEspecialitat=ADGD0308" TargetMode="External"/><Relationship Id="rId238" Type="http://schemas.openxmlformats.org/officeDocument/2006/relationships/hyperlink" Target="https://www.oficinadetreball.gencat.cat/socfuncions/DetallEspecialitat.do?codiEspecialitat=IEXD0209" TargetMode="External"/><Relationship Id="rId445" Type="http://schemas.openxmlformats.org/officeDocument/2006/relationships/hyperlink" Target="https://www.oficinadetreball.gencat.cat/socfuncions/DetallEspecialitat.do?codiEspecialitat=SSCB0110" TargetMode="External"/><Relationship Id="rId487" Type="http://schemas.openxmlformats.org/officeDocument/2006/relationships/hyperlink" Target="https://www.oficinadetreball.gencat.cat/socfuncions/DetallEspecialitat.do?codiEspecialitat=TCPN0212" TargetMode="External"/><Relationship Id="rId291" Type="http://schemas.openxmlformats.org/officeDocument/2006/relationships/hyperlink" Target="https://www.oficinadetreball.gencat.cat/socfuncions/DetallEspecialitat.do?codiEspecialitat=IMAR0409" TargetMode="External"/><Relationship Id="rId305" Type="http://schemas.openxmlformats.org/officeDocument/2006/relationships/hyperlink" Target="https://www.oficinadetreball.gencat.cat/socfuncions/DetallEspecialitat.do?codiEspecialitat=IMPQ0208" TargetMode="External"/><Relationship Id="rId347" Type="http://schemas.openxmlformats.org/officeDocument/2006/relationships/hyperlink" Target="https://www.oficinadetreball.gencat.cat/socfuncions/DetallEspecialitat.do?codiEspecialitat=MAMA0110" TargetMode="External"/><Relationship Id="rId512" Type="http://schemas.openxmlformats.org/officeDocument/2006/relationships/hyperlink" Target="https://www.oficinadetreball.gencat.cat/socfuncions/DetallEspecialitat.do?codiEspecialitat=TMVI0208" TargetMode="External"/><Relationship Id="rId44" Type="http://schemas.openxmlformats.org/officeDocument/2006/relationships/hyperlink" Target="https://www.oficinadetreball.gencat.cat/socfuncions/DetallEspecialitat.do?codiEspecialitat=AGAP0208" TargetMode="External"/><Relationship Id="rId86" Type="http://schemas.openxmlformats.org/officeDocument/2006/relationships/hyperlink" Target="https://www.oficinadetreball.gencat.cat/socfuncions/DetallEspecialitat.do?codiEspecialitat=ARGP0210" TargetMode="External"/><Relationship Id="rId151" Type="http://schemas.openxmlformats.org/officeDocument/2006/relationships/hyperlink" Target="https://www.oficinadetreball.gencat.cat/socfuncions/DetallEspecialitat.do?codiEspecialitat=ENAE0508" TargetMode="External"/><Relationship Id="rId389" Type="http://schemas.openxmlformats.org/officeDocument/2006/relationships/hyperlink" Target="https://www.oficinadetreball.gencat.cat/socfuncions/DetallEspecialitat.do?codiEspecialitat=MAPU0209" TargetMode="External"/><Relationship Id="rId193" Type="http://schemas.openxmlformats.org/officeDocument/2006/relationships/hyperlink" Target="https://www.oficinadetreball.gencat.cat/socfuncions/DetallEspecialitat.do?codiEspecialitat=FMEE0208" TargetMode="External"/><Relationship Id="rId207" Type="http://schemas.openxmlformats.org/officeDocument/2006/relationships/hyperlink" Target="https://www.oficinadetreball.gencat.cat/socfuncions/DetallEspecialitat.do?codiEspecialitat=FMEM0309" TargetMode="External"/><Relationship Id="rId249" Type="http://schemas.openxmlformats.org/officeDocument/2006/relationships/hyperlink" Target="https://www.oficinadetreball.gencat.cat/socfuncions/DetallEspecialitat.do?codiEspecialitat=IEXM0509" TargetMode="External"/><Relationship Id="rId414" Type="http://schemas.openxmlformats.org/officeDocument/2006/relationships/hyperlink" Target="https://www.oficinadetreball.gencat.cat/socfuncions/DetallEspecialitat.do?codiEspecialitat=QUIT0109" TargetMode="External"/><Relationship Id="rId456" Type="http://schemas.openxmlformats.org/officeDocument/2006/relationships/hyperlink" Target="https://www.oficinadetreball.gencat.cat/socfuncions/DetallEspecialitat.do?codiEspecialitat=SSCG0112" TargetMode="External"/><Relationship Id="rId498" Type="http://schemas.openxmlformats.org/officeDocument/2006/relationships/hyperlink" Target="https://www.oficinadetreball.gencat.cat/socfuncions/DetallEspecialitat.do?codiEspecialitat=TCPP0612" TargetMode="External"/><Relationship Id="rId13" Type="http://schemas.openxmlformats.org/officeDocument/2006/relationships/hyperlink" Target="https://www.oficinadetreball.gencat.cat/socfuncions/DetallEspecialitat.do?codiEspecialitat=ADGN0110" TargetMode="External"/><Relationship Id="rId109" Type="http://schemas.openxmlformats.org/officeDocument/2006/relationships/hyperlink" Target="https://www.oficinadetreball.gencat.cat/socfuncions/DetallEspecialitat.do?codiEspecialitat=COMT0311" TargetMode="External"/><Relationship Id="rId260" Type="http://schemas.openxmlformats.org/officeDocument/2006/relationships/hyperlink" Target="https://www.oficinadetreball.gencat.cat/socfuncions/DetallEspecialitat.do?codiEspecialitat=IFCM0210" TargetMode="External"/><Relationship Id="rId316" Type="http://schemas.openxmlformats.org/officeDocument/2006/relationships/hyperlink" Target="https://www.oficinadetreball.gencat.cat/socfuncions/DetallEspecialitat.do?codiEspecialitat=IMSV0209" TargetMode="External"/><Relationship Id="rId523" Type="http://schemas.openxmlformats.org/officeDocument/2006/relationships/hyperlink" Target="https://www.oficinadetreball.gencat.cat/socfuncions/DetallEspecialitat.do?codiEspecialitat=TMVU0110" TargetMode="External"/><Relationship Id="rId55" Type="http://schemas.openxmlformats.org/officeDocument/2006/relationships/hyperlink" Target="https://www.oficinadetreball.gencat.cat/socfuncions/DetallEspecialitat.do?codiEspecialitat=AGAU0111" TargetMode="External"/><Relationship Id="rId97" Type="http://schemas.openxmlformats.org/officeDocument/2006/relationships/hyperlink" Target="https://www.oficinadetreball.gencat.cat/socfuncions/DetallEspecialitat.do?codiEspecialitat=COML0210" TargetMode="External"/><Relationship Id="rId120" Type="http://schemas.openxmlformats.org/officeDocument/2006/relationships/hyperlink" Target="https://www.oficinadetreball.gencat.cat/socfuncions/DetallEspecialitat.do?codiEspecialitat=ELEE0610" TargetMode="External"/><Relationship Id="rId358" Type="http://schemas.openxmlformats.org/officeDocument/2006/relationships/hyperlink" Target="https://www.oficinadetreball.gencat.cat/socfuncions/DetallEspecialitat.do?codiEspecialitat=MAMD0309" TargetMode="External"/><Relationship Id="rId162" Type="http://schemas.openxmlformats.org/officeDocument/2006/relationships/hyperlink" Target="https://www.oficinadetreball.gencat.cat/socfuncions/DetallEspecialitat.do?codiEspecialitat=EOCB0111" TargetMode="External"/><Relationship Id="rId218" Type="http://schemas.openxmlformats.org/officeDocument/2006/relationships/hyperlink" Target="https://www.oficinadetreball.gencat.cat/socfuncions/DetallEspecialitat.do?codiEspecialitat=HOTJ0111" TargetMode="External"/><Relationship Id="rId425" Type="http://schemas.openxmlformats.org/officeDocument/2006/relationships/hyperlink" Target="https://www.oficinadetreball.gencat.cat/socfuncions/DetallEspecialitat.do?codiEspecialitat=SEAD0211" TargetMode="External"/><Relationship Id="rId467" Type="http://schemas.openxmlformats.org/officeDocument/2006/relationships/hyperlink" Target="https://www.oficinadetreball.gencat.cat/socfuncions/DetallEspecialitat.do?codiEspecialitat=SSCS0208" TargetMode="External"/><Relationship Id="rId271" Type="http://schemas.openxmlformats.org/officeDocument/2006/relationships/hyperlink" Target="https://www.oficinadetreball.gencat.cat/socfuncions/DetallEspecialitat.do?codiEspecialitat=IFCT0410" TargetMode="External"/><Relationship Id="rId24" Type="http://schemas.openxmlformats.org/officeDocument/2006/relationships/hyperlink" Target="https://www.oficinadetreball.gencat.cat/socfuncions/DetallEspecialitat.do?codiEspecialitat=AGAJ0110" TargetMode="External"/><Relationship Id="rId66" Type="http://schemas.openxmlformats.org/officeDocument/2006/relationships/hyperlink" Target="https://www.oficinadetreball.gencat.cat/socfuncions/DetallEspecialitat.do?codiEspecialitat=ARGA0311" TargetMode="External"/><Relationship Id="rId131" Type="http://schemas.openxmlformats.org/officeDocument/2006/relationships/hyperlink" Target="https://www.oficinadetreball.gencat.cat/socfuncions/DetallEspecialitat.do?codiEspecialitat=ELEQ0211" TargetMode="External"/><Relationship Id="rId327" Type="http://schemas.openxmlformats.org/officeDocument/2006/relationships/hyperlink" Target="https://www.oficinadetreball.gencat.cat/socfuncions/DetallEspecialitat.do?codiEspecialitat=INAF0108" TargetMode="External"/><Relationship Id="rId369" Type="http://schemas.openxmlformats.org/officeDocument/2006/relationships/hyperlink" Target="https://www.oficinadetreball.gencat.cat/socfuncions/DetallEspecialitat.do?codiEspecialitat=MAPN0112" TargetMode="External"/><Relationship Id="rId534" Type="http://schemas.openxmlformats.org/officeDocument/2006/relationships/hyperlink" Target="https://www.oficinadetreball.gencat.cat/socfuncions/DetallEspecialitat.do?codiEspecialitat=VICF0110" TargetMode="External"/><Relationship Id="rId173" Type="http://schemas.openxmlformats.org/officeDocument/2006/relationships/hyperlink" Target="https://www.oficinadetreball.gencat.cat/socfuncions/DetallEspecialitat.do?codiEspecialitat=EOCJ0109" TargetMode="External"/><Relationship Id="rId229" Type="http://schemas.openxmlformats.org/officeDocument/2006/relationships/hyperlink" Target="https://www.oficinadetreball.gencat.cat/socfuncions/DetallEspecialitat.do?codiEspecialitat=HOTR0508" TargetMode="External"/><Relationship Id="rId380" Type="http://schemas.openxmlformats.org/officeDocument/2006/relationships/hyperlink" Target="https://www.oficinadetreball.gencat.cat/socfuncions/DetallEspecialitat.do?codiEspecialitat=MAPN0610" TargetMode="External"/><Relationship Id="rId436" Type="http://schemas.openxmlformats.org/officeDocument/2006/relationships/hyperlink" Target="https://www.oficinadetreball.gencat.cat/socfuncions/DetallEspecialitat.do?codiEspecialitat=SEAG0111" TargetMode="External"/><Relationship Id="rId240" Type="http://schemas.openxmlformats.org/officeDocument/2006/relationships/hyperlink" Target="https://www.oficinadetreball.gencat.cat/socfuncions/DetallEspecialitat.do?codiEspecialitat=IEXD0309" TargetMode="External"/><Relationship Id="rId478" Type="http://schemas.openxmlformats.org/officeDocument/2006/relationships/hyperlink" Target="https://www.oficinadetreball.gencat.cat/socfuncions/DetallEspecialitat.do?codiEspecialitat=TCPF0312" TargetMode="External"/><Relationship Id="rId35" Type="http://schemas.openxmlformats.org/officeDocument/2006/relationships/hyperlink" Target="https://www.oficinadetreball.gencat.cat/socfuncions/DetallEspecialitat.do?codiEspecialitat=AGAN0212" TargetMode="External"/><Relationship Id="rId77" Type="http://schemas.openxmlformats.org/officeDocument/2006/relationships/hyperlink" Target="https://www.oficinadetreball.gencat.cat/socfuncions/DetallEspecialitat.do?codiEspecialitat=ARGI0209" TargetMode="External"/><Relationship Id="rId100" Type="http://schemas.openxmlformats.org/officeDocument/2006/relationships/hyperlink" Target="https://www.oficinadetreball.gencat.cat/socfuncions/DetallEspecialitat.do?codiEspecialitat=COMM0110" TargetMode="External"/><Relationship Id="rId282" Type="http://schemas.openxmlformats.org/officeDocument/2006/relationships/hyperlink" Target="https://www.oficinadetreball.gencat.cat/socfuncions/DetallEspecialitat.do?codiEspecialitat=IMAQ0208" TargetMode="External"/><Relationship Id="rId338" Type="http://schemas.openxmlformats.org/officeDocument/2006/relationships/hyperlink" Target="https://www.oficinadetreball.gencat.cat/socfuncions/DetallEspecialitat.do?codiEspecialitat=INAJ0109" TargetMode="External"/><Relationship Id="rId503" Type="http://schemas.openxmlformats.org/officeDocument/2006/relationships/hyperlink" Target="https://www.oficinadetreball.gencat.cat/socfuncions/DetallEspecialitat.do?codiEspecialitat=TMVG0109" TargetMode="External"/><Relationship Id="rId545" Type="http://schemas.openxmlformats.org/officeDocument/2006/relationships/hyperlink" Target="https://www.oficinadetreball.gencat.cat/socfuncions/DetallEspecialitat.do?codiEspecialitat=VICI0312" TargetMode="External"/><Relationship Id="rId8" Type="http://schemas.openxmlformats.org/officeDocument/2006/relationships/hyperlink" Target="https://www.oficinadetreball.gencat.cat/socfuncions/DetallEspecialitat.do?codiEspecialitat=ADGG0208" TargetMode="External"/><Relationship Id="rId142" Type="http://schemas.openxmlformats.org/officeDocument/2006/relationships/hyperlink" Target="https://www.oficinadetreball.gencat.cat/socfuncions/DetallEspecialitat.do?codiEspecialitat=ELES0411" TargetMode="External"/><Relationship Id="rId184" Type="http://schemas.openxmlformats.org/officeDocument/2006/relationships/hyperlink" Target="https://www.oficinadetreball.gencat.cat/socfuncions/DetallEspecialitat.do?codiEspecialitat=FMEA0211" TargetMode="External"/><Relationship Id="rId391" Type="http://schemas.openxmlformats.org/officeDocument/2006/relationships/hyperlink" Target="https://www.oficinadetreball.gencat.cat/socfuncions/DetallEspecialitat.do?codiEspecialitat=MAPU0309" TargetMode="External"/><Relationship Id="rId405" Type="http://schemas.openxmlformats.org/officeDocument/2006/relationships/hyperlink" Target="https://www.oficinadetreball.gencat.cat/socfuncions/DetallEspecialitat.do?codiEspecialitat=QUIL0108" TargetMode="External"/><Relationship Id="rId447" Type="http://schemas.openxmlformats.org/officeDocument/2006/relationships/hyperlink" Target="https://www.oficinadetreball.gencat.cat/socfuncions/DetallEspecialitat.do?codiEspecialitat=SSCB0209" TargetMode="External"/><Relationship Id="rId251" Type="http://schemas.openxmlformats.org/officeDocument/2006/relationships/hyperlink" Target="https://www.oficinadetreball.gencat.cat/socfuncions/DetallEspecialitat.do?codiEspecialitat=IEXM0709" TargetMode="External"/><Relationship Id="rId489" Type="http://schemas.openxmlformats.org/officeDocument/2006/relationships/hyperlink" Target="https://www.oficinadetreball.gencat.cat/socfuncions/DetallEspecialitat.do?codiEspecialitat=TCPN0412" TargetMode="External"/><Relationship Id="rId46" Type="http://schemas.openxmlformats.org/officeDocument/2006/relationships/hyperlink" Target="https://www.oficinadetreball.gencat.cat/socfuncions/DetallEspecialitat.do?codiEspecialitat=AGAR0109" TargetMode="External"/><Relationship Id="rId293" Type="http://schemas.openxmlformats.org/officeDocument/2006/relationships/hyperlink" Target="https://www.oficinadetreball.gencat.cat/socfuncions/DetallEspecialitat.do?codiEspecialitat=IMAR0509" TargetMode="External"/><Relationship Id="rId307" Type="http://schemas.openxmlformats.org/officeDocument/2006/relationships/hyperlink" Target="https://www.oficinadetreball.gencat.cat/socfuncions/DetallEspecialitat.do?codiEspecialitat=IMSD0108" TargetMode="External"/><Relationship Id="rId349" Type="http://schemas.openxmlformats.org/officeDocument/2006/relationships/hyperlink" Target="https://www.oficinadetreball.gencat.cat/socfuncions/DetallEspecialitat.do?codiEspecialitat=MAMA0210" TargetMode="External"/><Relationship Id="rId514" Type="http://schemas.openxmlformats.org/officeDocument/2006/relationships/hyperlink" Target="https://www.oficinadetreball.gencat.cat/socfuncions/DetallEspecialitat.do?codiEspecialitat=TMVL0209" TargetMode="External"/><Relationship Id="rId88" Type="http://schemas.openxmlformats.org/officeDocument/2006/relationships/hyperlink" Target="https://www.oficinadetreball.gencat.cat/socfuncions/DetallEspecialitat.do?codiEspecialitat=ARGT0111" TargetMode="External"/><Relationship Id="rId111" Type="http://schemas.openxmlformats.org/officeDocument/2006/relationships/hyperlink" Target="https://www.oficinadetreball.gencat.cat/socfuncions/DetallEspecialitat.do?codiEspecialitat=COMV0108" TargetMode="External"/><Relationship Id="rId153" Type="http://schemas.openxmlformats.org/officeDocument/2006/relationships/hyperlink" Target="https://www.oficinadetreball.gencat.cat/socfuncions/DetallEspecialitat.do?codiEspecialitat=ENAL0110" TargetMode="External"/><Relationship Id="rId195" Type="http://schemas.openxmlformats.org/officeDocument/2006/relationships/hyperlink" Target="https://www.oficinadetreball.gencat.cat/socfuncions/DetallEspecialitat.do?codiEspecialitat=FMEF0108" TargetMode="External"/><Relationship Id="rId209" Type="http://schemas.openxmlformats.org/officeDocument/2006/relationships/hyperlink" Target="https://www.oficinadetreball.gencat.cat/socfuncions/DetallEspecialitat.do?codiEspecialitat=FMEM0409" TargetMode="External"/><Relationship Id="rId360" Type="http://schemas.openxmlformats.org/officeDocument/2006/relationships/hyperlink" Target="https://www.oficinadetreball.gencat.cat/socfuncions/DetallEspecialitat.do?codiEspecialitat=MAMR0208" TargetMode="External"/><Relationship Id="rId416" Type="http://schemas.openxmlformats.org/officeDocument/2006/relationships/hyperlink" Target="https://www.oficinadetreball.gencat.cat/socfuncions/DetallEspecialitat.do?codiEspecialitat=QUIT0209"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8" Type="http://schemas.openxmlformats.org/officeDocument/2006/relationships/hyperlink" Target="https://cnc.extranet.gencat.cat/treball_cnc/AppJava/subsectors.do%3Bjsessionid=8B1823941B18CFD0F1B0DB7591F7AA70?id_sct=8&amp;name_sct=Ind%C3%BAstries%20de%20la%20construcci%C3%B3" TargetMode="External"/><Relationship Id="rId13" Type="http://schemas.openxmlformats.org/officeDocument/2006/relationships/hyperlink" Target="https://cnc.extranet.gencat.cat/treball_cnc/AppJava/subsectors.do%3Bjsessionid=8B1823941B18CFD0F1B0DB7591F7AA70?id_sct=13&amp;name_sct=Ind%C3%BAstries%20t%C3%A8xtils,%20del%20cal%C3%A7at%20%20i%20complementaris" TargetMode="External"/><Relationship Id="rId18" Type="http://schemas.openxmlformats.org/officeDocument/2006/relationships/hyperlink" Target="https://cnc.extranet.gencat.cat/treball_cnc/AppJava/subsectors.do%3Bjsessionid=8B1823941B18CFD0F1B0DB7591F7AA70?id_sct=18&amp;name_sct=Serveis%20p%C3%BAblics" TargetMode="External"/><Relationship Id="rId3" Type="http://schemas.openxmlformats.org/officeDocument/2006/relationships/hyperlink" Target="https://cnc.extranet.gencat.cat/treball_cnc/AppJava/subsectors.do%3Bjsessionid=8B1823941B18CFD0F1B0DB7591F7AA70?id_sct=3&amp;name_sct=Comer%C3%A7" TargetMode="External"/><Relationship Id="rId7" Type="http://schemas.openxmlformats.org/officeDocument/2006/relationships/hyperlink" Target="https://cnc.extranet.gencat.cat/treball_cnc/AppJava/subsectors.do%3Bjsessionid=8B1823941B18CFD0F1B0DB7591F7AA70?id_sct=7&amp;name_sct=Ind%C3%BAstries%20d'alimentaci%C3%B3" TargetMode="External"/><Relationship Id="rId12" Type="http://schemas.openxmlformats.org/officeDocument/2006/relationships/hyperlink" Target="https://cnc.extranet.gencat.cat/treball_cnc/AppJava/subsectors.do%3Bjsessionid=8B1823941B18CFD0F1B0DB7591F7AA70?id_sct=11&amp;name_sct=Ind%C3%BAstries%20qu%C3%ADmiques%20i%20extractives" TargetMode="External"/><Relationship Id="rId17" Type="http://schemas.openxmlformats.org/officeDocument/2006/relationships/hyperlink" Target="https://cnc.extranet.gencat.cat/treball_cnc/AppJava/subsectors.do%3Bjsessionid=8B1823941B18CFD0F1B0DB7591F7AA70?id_sct=17&amp;name_sct=Serveis%20financers,%20t%C3%A8cnics,%20d'assegurances,%20publicitat%20i%20altres%20serveis%20administratius%20i%20t%C3%A8cnics" TargetMode="External"/><Relationship Id="rId2" Type="http://schemas.openxmlformats.org/officeDocument/2006/relationships/hyperlink" Target="https://cnc.extranet.gencat.cat/treball_cnc/AppJava/subsectors.do%3Bjsessionid=8B1823941B18CFD0F1B0DB7591F7AA70?id_sct=2&amp;name_sct=Automoci%C3%B3" TargetMode="External"/><Relationship Id="rId16" Type="http://schemas.openxmlformats.org/officeDocument/2006/relationships/hyperlink" Target="https://cnc.extranet.gencat.cat/treball_cnc/AppJava/subsectors.do%3Bjsessionid=8B1823941B18CFD0F1B0DB7591F7AA70?id_sct=16&amp;name_sct=Sanitat%20i%20serveis%20socials" TargetMode="External"/><Relationship Id="rId1" Type="http://schemas.openxmlformats.org/officeDocument/2006/relationships/hyperlink" Target="https://cnc.extranet.gencat.cat/treball_cnc/AppJava/subsectors.do%3Bjsessionid=8B1823941B18CFD0F1B0DB7591F7AA70?id_sct=1&amp;name_sct=Agricultura,%20ramaderia,%20pesca,%20forestal" TargetMode="External"/><Relationship Id="rId6" Type="http://schemas.openxmlformats.org/officeDocument/2006/relationships/hyperlink" Target="https://cnc.extranet.gencat.cat/treball_cnc/AppJava/subsectors.do%3Bjsessionid=8B1823941B18CFD0F1B0DB7591F7AA70?id_sct=6&amp;name_sct=Hoteleria%20i%20turisme" TargetMode="External"/><Relationship Id="rId11" Type="http://schemas.openxmlformats.org/officeDocument/2006/relationships/hyperlink" Target="https://cnc.extranet.gencat.cat/treball_cnc/AppJava/subsectors.do%3Bjsessionid=8B1823941B18CFD0F1B0DB7591F7AA70?id_sct=10&amp;name_sct=Ind%C3%BAstries%20metal%C2%B7l%C3%BArgiques" TargetMode="External"/><Relationship Id="rId5" Type="http://schemas.openxmlformats.org/officeDocument/2006/relationships/hyperlink" Target="https://cnc.extranet.gencat.cat/treball_cnc/AppJava/subsectors.do%3Bjsessionid=8B1823941B18CFD0F1B0DB7591F7AA70?id_sct=5&amp;name_sct=Esport,%20bellesa,%20espectacles,%20jocs%20d'atzar" TargetMode="External"/><Relationship Id="rId15" Type="http://schemas.openxmlformats.org/officeDocument/2006/relationships/hyperlink" Target="https://cnc.extranet.gencat.cat/treball_cnc/AppJava/subsectors.do%3Bjsessionid=8B1823941B18CFD0F1B0DB7591F7AA70?id_sct=15&amp;name_sct=Manteniment%20i%20neteja" TargetMode="External"/><Relationship Id="rId10" Type="http://schemas.openxmlformats.org/officeDocument/2006/relationships/hyperlink" Target="https://cnc.extranet.gencat.cat/treball_cnc/AppJava/subsectors.do%3Bjsessionid=8B1823941B18CFD0F1B0DB7591F7AA70?id_sct=12&amp;name_sct=Ind%C3%BAstries%20del%20paper%20i%20editorials" TargetMode="External"/><Relationship Id="rId19" Type="http://schemas.openxmlformats.org/officeDocument/2006/relationships/hyperlink" Target="https://cnc.extranet.gencat.cat/treball_cnc/AppJava/subsectors.do%3Bjsessionid=8B1823941B18CFD0F1B0DB7591F7AA70?id_sct=19&amp;name_sct=Transport,%20missatgeria,%20seguretat" TargetMode="External"/><Relationship Id="rId4" Type="http://schemas.openxmlformats.org/officeDocument/2006/relationships/hyperlink" Target="https://cnc.extranet.gencat.cat/treball_cnc/AppJava/subsectors.do%3Bjsessionid=8B1823941B18CFD0F1B0DB7591F7AA70?id_sct=4&amp;name_sct=Ensenyament" TargetMode="External"/><Relationship Id="rId9" Type="http://schemas.openxmlformats.org/officeDocument/2006/relationships/hyperlink" Target="https://cnc.extranet.gencat.cat/treball_cnc/AppJava/subsectors.do%3Bjsessionid=8B1823941B18CFD0F1B0DB7591F7AA70?id_sct=9&amp;name_sct=Ind%C3%BAstries%20de%20la%20fusta" TargetMode="External"/><Relationship Id="rId14" Type="http://schemas.openxmlformats.org/officeDocument/2006/relationships/hyperlink" Target="https://cnc.extranet.gencat.cat/treball_cnc/AppJava/subsectors.do%3Bjsessionid=8B1823941B18CFD0F1B0DB7591F7AA70?id_sct=14&amp;name_sct=Jardineria" TargetMode="External"/></Relationships>
</file>

<file path=xl/worksheets/_rels/sheet9.xml.rels><?xml version="1.0" encoding="UTF-8" standalone="yes"?>
<Relationships xmlns="http://schemas.openxmlformats.org/package/2006/relationships"><Relationship Id="rId117" Type="http://schemas.openxmlformats.org/officeDocument/2006/relationships/hyperlink" Target="https://www.oficinadetreball.gencat.cat/socfuncions/DetallEspecialitat.do?codiEspecialitat=ELEE0209" TargetMode="External"/><Relationship Id="rId299" Type="http://schemas.openxmlformats.org/officeDocument/2006/relationships/hyperlink" Target="https://www.oficinadetreball.gencat.cat/socfuncions/DetallEspecialitat.do?codiEspecialitat=IMPE0209" TargetMode="External"/><Relationship Id="rId21" Type="http://schemas.openxmlformats.org/officeDocument/2006/relationships/hyperlink" Target="https://www.oficinadetreball.gencat.cat/socfuncions/DetallEspecialitat.do?codiEspecialitat=AGAG0108" TargetMode="External"/><Relationship Id="rId63" Type="http://schemas.openxmlformats.org/officeDocument/2006/relationships/hyperlink" Target="https://www.oficinadetreball.gencat.cat/socfuncions/DetallEspecialitat.do?codiEspecialitat=AGAX0208" TargetMode="External"/><Relationship Id="rId159" Type="http://schemas.openxmlformats.org/officeDocument/2006/relationships/hyperlink" Target="https://www.oficinadetreball.gencat.cat/socfuncions/DetallEspecialitat.do?codiEspecialitat=ENAS0208" TargetMode="External"/><Relationship Id="rId324" Type="http://schemas.openxmlformats.org/officeDocument/2006/relationships/hyperlink" Target="https://www.oficinadetreball.gencat.cat/socfuncions/DetallEspecialitat.do?codiEspecialitat=INAD0210" TargetMode="External"/><Relationship Id="rId366" Type="http://schemas.openxmlformats.org/officeDocument/2006/relationships/hyperlink" Target="https://www.oficinadetreball.gencat.cat/socfuncions/DetallEspecialitat.do?codiEspecialitat=MAPB0112" TargetMode="External"/><Relationship Id="rId531" Type="http://schemas.openxmlformats.org/officeDocument/2006/relationships/hyperlink" Target="https://www.oficinadetreball.gencat.cat/socfuncions/DetallEspecialitat.do?codiEspecialitat=TMVU0311" TargetMode="External"/><Relationship Id="rId170" Type="http://schemas.openxmlformats.org/officeDocument/2006/relationships/hyperlink" Target="https://www.oficinadetreball.gencat.cat/socfuncions/DetallEspecialitat.do?codiEspecialitat=EOCB0311" TargetMode="External"/><Relationship Id="rId226" Type="http://schemas.openxmlformats.org/officeDocument/2006/relationships/hyperlink" Target="https://www.oficinadetreball.gencat.cat/socfuncions/DetallEspecialitat.do?codiEspecialitat=HOTR0210" TargetMode="External"/><Relationship Id="rId433" Type="http://schemas.openxmlformats.org/officeDocument/2006/relationships/hyperlink" Target="https://www.oficinadetreball.gencat.cat/socfuncions/DetallEspecialitat.do?codiEspecialitat=SEAD0511" TargetMode="External"/><Relationship Id="rId268" Type="http://schemas.openxmlformats.org/officeDocument/2006/relationships/hyperlink" Target="https://www.oficinadetreball.gencat.cat/socfuncions/DetallEspecialitat.do?codiEspecialitat=IFCT0209" TargetMode="External"/><Relationship Id="rId475" Type="http://schemas.openxmlformats.org/officeDocument/2006/relationships/hyperlink" Target="https://www.oficinadetreball.gencat.cat/socfuncions/DetallEspecialitat.do?codiEspecialitat=TCPF0111" TargetMode="External"/><Relationship Id="rId32" Type="http://schemas.openxmlformats.org/officeDocument/2006/relationships/hyperlink" Target="https://www.oficinadetreball.gencat.cat/socfuncions/DetallEspecialitat.do?codiEspecialitat=AGAN0111" TargetMode="External"/><Relationship Id="rId74" Type="http://schemas.openxmlformats.org/officeDocument/2006/relationships/hyperlink" Target="https://www.oficinadetreball.gencat.cat/socfuncions/DetallEspecialitat.do?codiEspecialitat=ARGG0112" TargetMode="External"/><Relationship Id="rId128" Type="http://schemas.openxmlformats.org/officeDocument/2006/relationships/hyperlink" Target="https://www.oficinadetreball.gencat.cat/socfuncions/DetallEspecialitat.do?codiEspecialitat=ELEM0411" TargetMode="External"/><Relationship Id="rId335" Type="http://schemas.openxmlformats.org/officeDocument/2006/relationships/hyperlink" Target="https://www.oficinadetreball.gencat.cat/socfuncions/DetallEspecialitat.do?codiEspecialitat=INAH0210" TargetMode="External"/><Relationship Id="rId377" Type="http://schemas.openxmlformats.org/officeDocument/2006/relationships/hyperlink" Target="https://www.oficinadetreball.gencat.cat/socfuncions/DetallEspecialitat.do?codiEspecialitat=MAPN0312" TargetMode="External"/><Relationship Id="rId500" Type="http://schemas.openxmlformats.org/officeDocument/2006/relationships/hyperlink" Target="https://www.oficinadetreball.gencat.cat/socfuncions/DetallEspecialitat.do?codiEspecialitat=TCPP0612" TargetMode="External"/><Relationship Id="rId542" Type="http://schemas.openxmlformats.org/officeDocument/2006/relationships/hyperlink" Target="https://www.oficinadetreball.gencat.cat/socfuncions/DetallEspecialitat.do?codiEspecialitat=VICF0411" TargetMode="External"/><Relationship Id="rId5" Type="http://schemas.openxmlformats.org/officeDocument/2006/relationships/hyperlink" Target="https://www.oficinadetreball.gencat.cat/socfuncions/DetallEspecialitat.do?codiEspecialitat=ADGD0110" TargetMode="External"/><Relationship Id="rId181" Type="http://schemas.openxmlformats.org/officeDocument/2006/relationships/hyperlink" Target="https://www.oficinadetreball.gencat.cat/socfuncions/DetallEspecialitat.do?codiEspecialitat=EOCO0109" TargetMode="External"/><Relationship Id="rId237" Type="http://schemas.openxmlformats.org/officeDocument/2006/relationships/hyperlink" Target="https://www.oficinadetreball.gencat.cat/socfuncions/DetallEspecialitat.do?codiEspecialitat=IEXD0108" TargetMode="External"/><Relationship Id="rId402" Type="http://schemas.openxmlformats.org/officeDocument/2006/relationships/hyperlink" Target="https://www.oficinadetreball.gencat.cat/socfuncions/DetallEspecialitat.do?codiEspecialitat=QUIE0109" TargetMode="External"/><Relationship Id="rId279" Type="http://schemas.openxmlformats.org/officeDocument/2006/relationships/hyperlink" Target="https://www.oficinadetreball.gencat.cat/socfuncions/DetallEspecialitat.do?codiEspecialitat=IMAI0110" TargetMode="External"/><Relationship Id="rId444" Type="http://schemas.openxmlformats.org/officeDocument/2006/relationships/hyperlink" Target="https://www.oficinadetreball.gencat.cat/socfuncions/DetallEspecialitat.do?codiEspecialitat=SEAG0309" TargetMode="External"/><Relationship Id="rId486" Type="http://schemas.openxmlformats.org/officeDocument/2006/relationships/hyperlink" Target="https://www.oficinadetreball.gencat.cat/socfuncions/DetallEspecialitat.do?codiEspecialitat=TCPF0912" TargetMode="External"/><Relationship Id="rId43" Type="http://schemas.openxmlformats.org/officeDocument/2006/relationships/hyperlink" Target="https://www.oficinadetreball.gencat.cat/socfuncions/DetallEspecialitat.do?codiEspecialitat=AGAO0208" TargetMode="External"/><Relationship Id="rId139" Type="http://schemas.openxmlformats.org/officeDocument/2006/relationships/hyperlink" Target="https://www.oficinadetreball.gencat.cat/socfuncions/DetallEspecialitat.do?codiEspecialitat=ELES0208" TargetMode="External"/><Relationship Id="rId290" Type="http://schemas.openxmlformats.org/officeDocument/2006/relationships/hyperlink" Target="https://www.oficinadetreball.gencat.cat/socfuncions/DetallEspecialitat.do?codiEspecialitat=IMAR0308" TargetMode="External"/><Relationship Id="rId304" Type="http://schemas.openxmlformats.org/officeDocument/2006/relationships/hyperlink" Target="https://www.oficinadetreball.gencat.cat/socfuncions/DetallEspecialitat.do?codiEspecialitat=IMPP0308" TargetMode="External"/><Relationship Id="rId346" Type="http://schemas.openxmlformats.org/officeDocument/2006/relationships/hyperlink" Target="https://www.oficinadetreball.gencat.cat/socfuncions/DetallEspecialitat.do?codiEspecialitat=INAV0109" TargetMode="External"/><Relationship Id="rId388" Type="http://schemas.openxmlformats.org/officeDocument/2006/relationships/hyperlink" Target="https://www.oficinadetreball.gencat.cat/socfuncions/DetallEspecialitat.do?codiEspecialitat=MAPU0110" TargetMode="External"/><Relationship Id="rId511" Type="http://schemas.openxmlformats.org/officeDocument/2006/relationships/hyperlink" Target="https://www.oficinadetreball.gencat.cat/socfuncions/DetallEspecialitat.do?codiEspecialitat=TMVG0409" TargetMode="External"/><Relationship Id="rId85" Type="http://schemas.openxmlformats.org/officeDocument/2006/relationships/hyperlink" Target="https://www.oficinadetreball.gencat.cat/socfuncions/DetallEspecialitat.do?codiEspecialitat=ARGN0210" TargetMode="External"/><Relationship Id="rId150" Type="http://schemas.openxmlformats.org/officeDocument/2006/relationships/hyperlink" Target="https://www.oficinadetreball.gencat.cat/socfuncions/DetallEspecialitat.do?codiEspecialitat=ENAE0208" TargetMode="External"/><Relationship Id="rId192" Type="http://schemas.openxmlformats.org/officeDocument/2006/relationships/hyperlink" Target="https://www.oficinadetreball.gencat.cat/socfuncions/DetallEspecialitat.do?codiEspecialitat=FMEC0210" TargetMode="External"/><Relationship Id="rId206" Type="http://schemas.openxmlformats.org/officeDocument/2006/relationships/hyperlink" Target="https://www.oficinadetreball.gencat.cat/socfuncions/DetallEspecialitat.do?codiEspecialitat=FMEM0111" TargetMode="External"/><Relationship Id="rId413" Type="http://schemas.openxmlformats.org/officeDocument/2006/relationships/hyperlink" Target="https://www.oficinadetreball.gencat.cat/socfuncions/DetallEspecialitat.do?codiEspecialitat=QUIO0110" TargetMode="External"/><Relationship Id="rId248" Type="http://schemas.openxmlformats.org/officeDocument/2006/relationships/hyperlink" Target="https://www.oficinadetreball.gencat.cat/socfuncions/DetallEspecialitat.do?codiEspecialitat=IEXM0309" TargetMode="External"/><Relationship Id="rId455" Type="http://schemas.openxmlformats.org/officeDocument/2006/relationships/hyperlink" Target="https://www.oficinadetreball.gencat.cat/socfuncions/DetallEspecialitat.do?codiEspecialitat=SSCE0212" TargetMode="External"/><Relationship Id="rId497" Type="http://schemas.openxmlformats.org/officeDocument/2006/relationships/hyperlink" Target="https://www.oficinadetreball.gencat.cat/socfuncions/DetallEspecialitat.do?codiEspecialitat=TCPP0312" TargetMode="External"/><Relationship Id="rId12" Type="http://schemas.openxmlformats.org/officeDocument/2006/relationships/hyperlink" Target="https://www.oficinadetreball.gencat.cat/socfuncions/DetallEspecialitat.do?codiEspecialitat=ADGG0408" TargetMode="External"/><Relationship Id="rId108" Type="http://schemas.openxmlformats.org/officeDocument/2006/relationships/hyperlink" Target="https://www.oficinadetreball.gencat.cat/socfuncions/DetallEspecialitat.do?codiEspecialitat=COMT0112" TargetMode="External"/><Relationship Id="rId315" Type="http://schemas.openxmlformats.org/officeDocument/2006/relationships/hyperlink" Target="https://www.oficinadetreball.gencat.cat/socfuncions/DetallEspecialitat.do?codiEspecialitat=IMSV0108" TargetMode="External"/><Relationship Id="rId357" Type="http://schemas.openxmlformats.org/officeDocument/2006/relationships/hyperlink" Target="https://www.oficinadetreball.gencat.cat/socfuncions/DetallEspecialitat.do?codiEspecialitat=MAMD0110" TargetMode="External"/><Relationship Id="rId522" Type="http://schemas.openxmlformats.org/officeDocument/2006/relationships/hyperlink" Target="https://www.oficinadetreball.gencat.cat/socfuncions/DetallEspecialitat.do?codiEspecialitat=TMVO0111" TargetMode="External"/><Relationship Id="rId54" Type="http://schemas.openxmlformats.org/officeDocument/2006/relationships/hyperlink" Target="https://www.oficinadetreball.gencat.cat/socfuncions/DetallEspecialitat.do?codiEspecialitat=AGAR0309" TargetMode="External"/><Relationship Id="rId96" Type="http://schemas.openxmlformats.org/officeDocument/2006/relationships/hyperlink" Target="https://www.oficinadetreball.gencat.cat/socfuncions/DetallEspecialitat.do?codiEspecialitat=COML0110" TargetMode="External"/><Relationship Id="rId161" Type="http://schemas.openxmlformats.org/officeDocument/2006/relationships/hyperlink" Target="https://www.oficinadetreball.gencat.cat/socfuncions/DetallEspecialitat.do?codiEspecialitat=EOCB0108" TargetMode="External"/><Relationship Id="rId217" Type="http://schemas.openxmlformats.org/officeDocument/2006/relationships/hyperlink" Target="https://www.oficinadetreball.gencat.cat/socfuncions/DetallEspecialitat.do?codiEspecialitat=HOTG0208" TargetMode="External"/><Relationship Id="rId399" Type="http://schemas.openxmlformats.org/officeDocument/2006/relationships/hyperlink" Target="https://www.oficinadetreball.gencat.cat/socfuncions/DetallEspecialitat.do?codiEspecialitat=QUIA0208" TargetMode="External"/><Relationship Id="rId259" Type="http://schemas.openxmlformats.org/officeDocument/2006/relationships/hyperlink" Target="https://www.oficinadetreball.gencat.cat/socfuncions/DetallEspecialitat.do?codiEspecialitat=IFCD0211" TargetMode="External"/><Relationship Id="rId424" Type="http://schemas.openxmlformats.org/officeDocument/2006/relationships/hyperlink" Target="https://www.oficinadetreball.gencat.cat/socfuncions/DetallEspecialitat.do?codiEspecialitat=SANT0208" TargetMode="External"/><Relationship Id="rId466" Type="http://schemas.openxmlformats.org/officeDocument/2006/relationships/hyperlink" Target="https://www.oficinadetreball.gencat.cat/socfuncions/DetallEspecialitat.do?codiEspecialitat=SSCI0412" TargetMode="External"/><Relationship Id="rId23" Type="http://schemas.openxmlformats.org/officeDocument/2006/relationships/hyperlink" Target="https://www.oficinadetreball.gencat.cat/socfuncions/DetallEspecialitat.do?codiEspecialitat=AGAH0108" TargetMode="External"/><Relationship Id="rId119" Type="http://schemas.openxmlformats.org/officeDocument/2006/relationships/hyperlink" Target="https://www.oficinadetreball.gencat.cat/socfuncions/DetallEspecialitat.do?codiEspecialitat=ELEE0310" TargetMode="External"/><Relationship Id="rId270" Type="http://schemas.openxmlformats.org/officeDocument/2006/relationships/hyperlink" Target="https://www.oficinadetreball.gencat.cat/socfuncions/DetallEspecialitat.do?codiEspecialitat=IFCT0309" TargetMode="External"/><Relationship Id="rId326" Type="http://schemas.openxmlformats.org/officeDocument/2006/relationships/hyperlink" Target="https://www.oficinadetreball.gencat.cat/socfuncions/DetallEspecialitat.do?codiEspecialitat=INAE0109" TargetMode="External"/><Relationship Id="rId533" Type="http://schemas.openxmlformats.org/officeDocument/2006/relationships/hyperlink" Target="https://www.oficinadetreball.gencat.cat/socfuncions/DetallEspecialitat.do?codiEspecialitat=TMVU0412" TargetMode="External"/><Relationship Id="rId65" Type="http://schemas.openxmlformats.org/officeDocument/2006/relationships/hyperlink" Target="https://www.oficinadetreball.gencat.cat/socfuncions/DetallEspecialitat.do?codiEspecialitat=ARGA0111" TargetMode="External"/><Relationship Id="rId130" Type="http://schemas.openxmlformats.org/officeDocument/2006/relationships/hyperlink" Target="https://www.oficinadetreball.gencat.cat/socfuncions/DetallEspecialitat.do?codiEspecialitat=ELEQ0108" TargetMode="External"/><Relationship Id="rId368" Type="http://schemas.openxmlformats.org/officeDocument/2006/relationships/hyperlink" Target="https://www.oficinadetreball.gencat.cat/socfuncions/DetallEspecialitat.do?codiEspecialitat=MAPN0109" TargetMode="External"/><Relationship Id="rId172" Type="http://schemas.openxmlformats.org/officeDocument/2006/relationships/hyperlink" Target="https://www.oficinadetreball.gencat.cat/socfuncions/DetallEspecialitat.do?codiEspecialitat=EOCE0111" TargetMode="External"/><Relationship Id="rId228" Type="http://schemas.openxmlformats.org/officeDocument/2006/relationships/hyperlink" Target="https://www.oficinadetreball.gencat.cat/socfuncions/DetallEspecialitat.do?codiEspecialitat=HOTR0309" TargetMode="External"/><Relationship Id="rId435" Type="http://schemas.openxmlformats.org/officeDocument/2006/relationships/hyperlink" Target="https://www.oficinadetreball.gencat.cat/socfuncions/DetallEspecialitat.do?codiEspecialitat=SEAG0108" TargetMode="External"/><Relationship Id="rId477" Type="http://schemas.openxmlformats.org/officeDocument/2006/relationships/hyperlink" Target="https://www.oficinadetreball.gencat.cat/socfuncions/DetallEspecialitat.do?codiEspecialitat=TCPF0209" TargetMode="External"/><Relationship Id="rId281" Type="http://schemas.openxmlformats.org/officeDocument/2006/relationships/hyperlink" Target="https://www.oficinadetreball.gencat.cat/socfuncions/DetallEspecialitat.do?codiEspecialitat=IMAI0210" TargetMode="External"/><Relationship Id="rId337" Type="http://schemas.openxmlformats.org/officeDocument/2006/relationships/hyperlink" Target="https://www.oficinadetreball.gencat.cat/socfuncions/DetallEspecialitat.do?codiEspecialitat=INAI0108" TargetMode="External"/><Relationship Id="rId502" Type="http://schemas.openxmlformats.org/officeDocument/2006/relationships/hyperlink" Target="https://www.oficinadetreball.gencat.cat/socfuncions/DetallEspecialitat.do?codiEspecialitat=TCPP0812" TargetMode="External"/><Relationship Id="rId34" Type="http://schemas.openxmlformats.org/officeDocument/2006/relationships/hyperlink" Target="https://www.oficinadetreball.gencat.cat/socfuncions/DetallEspecialitat.do?codiEspecialitat=AGAN0208" TargetMode="External"/><Relationship Id="rId76" Type="http://schemas.openxmlformats.org/officeDocument/2006/relationships/hyperlink" Target="https://www.oficinadetreball.gencat.cat/socfuncions/DetallEspecialitat.do?codiEspecialitat=ARGI0109" TargetMode="External"/><Relationship Id="rId141" Type="http://schemas.openxmlformats.org/officeDocument/2006/relationships/hyperlink" Target="https://www.oficinadetreball.gencat.cat/socfuncions/DetallEspecialitat.do?codiEspecialitat=ELES0210" TargetMode="External"/><Relationship Id="rId379" Type="http://schemas.openxmlformats.org/officeDocument/2006/relationships/hyperlink" Target="https://www.oficinadetreball.gencat.cat/socfuncions/DetallEspecialitat.do?codiEspecialitat=MAPN0412" TargetMode="External"/><Relationship Id="rId544" Type="http://schemas.openxmlformats.org/officeDocument/2006/relationships/hyperlink" Target="https://www.oficinadetreball.gencat.cat/socfuncions/DetallEspecialitat.do?codiEspecialitat=VICI0110" TargetMode="External"/><Relationship Id="rId7" Type="http://schemas.openxmlformats.org/officeDocument/2006/relationships/hyperlink" Target="https://www.oficinadetreball.gencat.cat/socfuncions/DetallEspecialitat.do?codiEspecialitat=ADGD0210" TargetMode="External"/><Relationship Id="rId183" Type="http://schemas.openxmlformats.org/officeDocument/2006/relationships/hyperlink" Target="https://www.oficinadetreball.gencat.cat/socfuncions/DetallEspecialitat.do?codiEspecialitat=EOCO0208" TargetMode="External"/><Relationship Id="rId239" Type="http://schemas.openxmlformats.org/officeDocument/2006/relationships/hyperlink" Target="https://www.oficinadetreball.gencat.cat/socfuncions/DetallEspecialitat.do?codiEspecialitat=IEXD0208" TargetMode="External"/><Relationship Id="rId390" Type="http://schemas.openxmlformats.org/officeDocument/2006/relationships/hyperlink" Target="https://www.oficinadetreball.gencat.cat/socfuncions/DetallEspecialitat.do?codiEspecialitat=MAPU0112" TargetMode="External"/><Relationship Id="rId404" Type="http://schemas.openxmlformats.org/officeDocument/2006/relationships/hyperlink" Target="https://www.oficinadetreball.gencat.cat/socfuncions/DetallEspecialitat.do?codiEspecialitat=QUIE0208" TargetMode="External"/><Relationship Id="rId446" Type="http://schemas.openxmlformats.org/officeDocument/2006/relationships/hyperlink" Target="https://www.oficinadetreball.gencat.cat/socfuncions/DetallEspecialitat.do?codiEspecialitat=SSCB0109" TargetMode="External"/><Relationship Id="rId250" Type="http://schemas.openxmlformats.org/officeDocument/2006/relationships/hyperlink" Target="https://www.oficinadetreball.gencat.cat/socfuncions/DetallEspecialitat.do?codiEspecialitat=IEXM0409" TargetMode="External"/><Relationship Id="rId292" Type="http://schemas.openxmlformats.org/officeDocument/2006/relationships/hyperlink" Target="https://www.oficinadetreball.gencat.cat/socfuncions/DetallEspecialitat.do?codiEspecialitat=IMAR0408" TargetMode="External"/><Relationship Id="rId306" Type="http://schemas.openxmlformats.org/officeDocument/2006/relationships/hyperlink" Target="https://www.oficinadetreball.gencat.cat/socfuncions/DetallEspecialitat.do?codiEspecialitat=IMPQ0109" TargetMode="External"/><Relationship Id="rId488" Type="http://schemas.openxmlformats.org/officeDocument/2006/relationships/hyperlink" Target="https://www.oficinadetreball.gencat.cat/socfuncions/DetallEspecialitat.do?codiEspecialitat=TCPN0112" TargetMode="External"/><Relationship Id="rId45" Type="http://schemas.openxmlformats.org/officeDocument/2006/relationships/hyperlink" Target="https://www.oficinadetreball.gencat.cat/socfuncions/DetallEspecialitat.do?codiEspecialitat=AGAP0108" TargetMode="External"/><Relationship Id="rId87" Type="http://schemas.openxmlformats.org/officeDocument/2006/relationships/hyperlink" Target="https://www.oficinadetreball.gencat.cat/socfuncions/DetallEspecialitat.do?codiEspecialitat=ARGP0112" TargetMode="External"/><Relationship Id="rId110" Type="http://schemas.openxmlformats.org/officeDocument/2006/relationships/hyperlink" Target="https://www.oficinadetreball.gencat.cat/socfuncions/DetallEspecialitat.do?codiEspecialitat=COMT0211" TargetMode="External"/><Relationship Id="rId348" Type="http://schemas.openxmlformats.org/officeDocument/2006/relationships/hyperlink" Target="https://www.oficinadetreball.gencat.cat/socfuncions/DetallEspecialitat.do?codiEspecialitat=MAMA0109" TargetMode="External"/><Relationship Id="rId513" Type="http://schemas.openxmlformats.org/officeDocument/2006/relationships/hyperlink" Target="https://www.oficinadetreball.gencat.cat/socfuncions/DetallEspecialitat.do?codiEspecialitat=TMVI0112" TargetMode="External"/><Relationship Id="rId152" Type="http://schemas.openxmlformats.org/officeDocument/2006/relationships/hyperlink" Target="https://www.oficinadetreball.gencat.cat/socfuncions/DetallEspecialitat.do?codiEspecialitat=ENAE0408" TargetMode="External"/><Relationship Id="rId194" Type="http://schemas.openxmlformats.org/officeDocument/2006/relationships/hyperlink" Target="https://www.oficinadetreball.gencat.cat/socfuncions/DetallEspecialitat.do?codiEspecialitat=FMEE0108" TargetMode="External"/><Relationship Id="rId208" Type="http://schemas.openxmlformats.org/officeDocument/2006/relationships/hyperlink" Target="https://www.oficinadetreball.gencat.cat/socfuncions/DetallEspecialitat.do?codiEspecialitat=FMEM0211" TargetMode="External"/><Relationship Id="rId415" Type="http://schemas.openxmlformats.org/officeDocument/2006/relationships/hyperlink" Target="https://www.oficinadetreball.gencat.cat/socfuncions/DetallEspecialitat.do?codiEspecialitat=QUIO0212" TargetMode="External"/><Relationship Id="rId457" Type="http://schemas.openxmlformats.org/officeDocument/2006/relationships/hyperlink" Target="https://www.oficinadetreball.gencat.cat/socfuncions/DetallEspecialitat.do?codiEspecialitat=SSCG0111" TargetMode="External"/><Relationship Id="rId261" Type="http://schemas.openxmlformats.org/officeDocument/2006/relationships/hyperlink" Target="https://www.oficinadetreball.gencat.cat/socfuncions/DetallEspecialitat.do?codiEspecialitat=IFCM0111" TargetMode="External"/><Relationship Id="rId499" Type="http://schemas.openxmlformats.org/officeDocument/2006/relationships/hyperlink" Target="https://www.oficinadetreball.gencat.cat/socfuncions/DetallEspecialitat.do?codiEspecialitat=TCPP0512" TargetMode="External"/><Relationship Id="rId14" Type="http://schemas.openxmlformats.org/officeDocument/2006/relationships/hyperlink" Target="https://www.oficinadetreball.gencat.cat/socfuncions/DetallEspecialitat.do?codiEspecialitat=ADGN0108" TargetMode="External"/><Relationship Id="rId56" Type="http://schemas.openxmlformats.org/officeDocument/2006/relationships/hyperlink" Target="https://www.oficinadetreball.gencat.cat/socfuncions/DetallEspecialitat.do?codiEspecialitat=AGAU0110" TargetMode="External"/><Relationship Id="rId317" Type="http://schemas.openxmlformats.org/officeDocument/2006/relationships/hyperlink" Target="https://www.oficinadetreball.gencat.cat/socfuncions/DetallEspecialitat.do?codiEspecialitat=IMSV0208" TargetMode="External"/><Relationship Id="rId359" Type="http://schemas.openxmlformats.org/officeDocument/2006/relationships/hyperlink" Target="https://www.oficinadetreball.gencat.cat/socfuncions/DetallEspecialitat.do?codiEspecialitat=MAMD0210" TargetMode="External"/><Relationship Id="rId524" Type="http://schemas.openxmlformats.org/officeDocument/2006/relationships/hyperlink" Target="https://www.oficinadetreball.gencat.cat/socfuncions/DetallEspecialitat.do?codiEspecialitat=TMVO0212" TargetMode="External"/><Relationship Id="rId98" Type="http://schemas.openxmlformats.org/officeDocument/2006/relationships/hyperlink" Target="https://www.oficinadetreball.gencat.cat/socfuncions/DetallEspecialitat.do?codiEspecialitat=COML0209" TargetMode="External"/><Relationship Id="rId121" Type="http://schemas.openxmlformats.org/officeDocument/2006/relationships/hyperlink" Target="https://www.oficinadetreball.gencat.cat/socfuncions/DetallEspecialitat.do?codiEspecialitat=ELEE0510" TargetMode="External"/><Relationship Id="rId163" Type="http://schemas.openxmlformats.org/officeDocument/2006/relationships/hyperlink" Target="https://www.oficinadetreball.gencat.cat/socfuncions/DetallEspecialitat.do?codiEspecialitat=EOCB0110" TargetMode="External"/><Relationship Id="rId219" Type="http://schemas.openxmlformats.org/officeDocument/2006/relationships/hyperlink" Target="https://www.oficinadetreball.gencat.cat/socfuncions/DetallEspecialitat.do?codiEspecialitat=HOTJ0110" TargetMode="External"/><Relationship Id="rId370" Type="http://schemas.openxmlformats.org/officeDocument/2006/relationships/hyperlink" Target="https://www.oficinadetreball.gencat.cat/socfuncions/DetallEspecialitat.do?codiEspecialitat=MAPN0111" TargetMode="External"/><Relationship Id="rId426" Type="http://schemas.openxmlformats.org/officeDocument/2006/relationships/hyperlink" Target="https://www.oficinadetreball.gencat.cat/socfuncions/DetallEspecialitat.do?codiEspecialitat=SEAD0112" TargetMode="External"/><Relationship Id="rId230" Type="http://schemas.openxmlformats.org/officeDocument/2006/relationships/hyperlink" Target="https://www.oficinadetreball.gencat.cat/socfuncions/DetallEspecialitat.do?codiEspecialitat=HOTR0409" TargetMode="External"/><Relationship Id="rId468" Type="http://schemas.openxmlformats.org/officeDocument/2006/relationships/hyperlink" Target="https://www.oficinadetreball.gencat.cat/socfuncions/DetallEspecialitat.do?codiEspecialitat=SSCS0108" TargetMode="External"/><Relationship Id="rId25" Type="http://schemas.openxmlformats.org/officeDocument/2006/relationships/hyperlink" Target="https://www.oficinadetreball.gencat.cat/socfuncions/DetallEspecialitat.do?codiEspecialitat=AGAJ0109" TargetMode="External"/><Relationship Id="rId67" Type="http://schemas.openxmlformats.org/officeDocument/2006/relationships/hyperlink" Target="https://www.oficinadetreball.gencat.cat/socfuncions/DetallEspecialitat.do?codiEspecialitat=ARGA0211" TargetMode="External"/><Relationship Id="rId272" Type="http://schemas.openxmlformats.org/officeDocument/2006/relationships/hyperlink" Target="https://www.oficinadetreball.gencat.cat/socfuncions/DetallEspecialitat.do?codiEspecialitat=IFCT0409" TargetMode="External"/><Relationship Id="rId328" Type="http://schemas.openxmlformats.org/officeDocument/2006/relationships/hyperlink" Target="https://www.oficinadetreball.gencat.cat/socfuncions/DetallEspecialitat.do?codiEspecialitat=INAE0209" TargetMode="External"/><Relationship Id="rId535" Type="http://schemas.openxmlformats.org/officeDocument/2006/relationships/hyperlink" Target="https://www.oficinadetreball.gencat.cat/socfuncions/DetallEspecialitat.do?codiEspecialitat=VICF0109" TargetMode="External"/><Relationship Id="rId132" Type="http://schemas.openxmlformats.org/officeDocument/2006/relationships/hyperlink" Target="https://www.oficinadetreball.gencat.cat/socfuncions/DetallEspecialitat.do?codiEspecialitat=ELEQ0208" TargetMode="External"/><Relationship Id="rId174" Type="http://schemas.openxmlformats.org/officeDocument/2006/relationships/hyperlink" Target="https://www.oficinadetreball.gencat.cat/socfuncions/DetallEspecialitat.do?codiEspecialitat=EOCH0108" TargetMode="External"/><Relationship Id="rId381" Type="http://schemas.openxmlformats.org/officeDocument/2006/relationships/hyperlink" Target="https://www.oficinadetreball.gencat.cat/socfuncions/DetallEspecialitat.do?codiEspecialitat=MAPN0512" TargetMode="External"/><Relationship Id="rId220" Type="http://schemas.openxmlformats.org/officeDocument/2006/relationships/hyperlink" Target="https://www.oficinadetreball.gencat.cat/socfuncions/DetallEspecialitat.do?codiEspecialitat=HOTJ0111" TargetMode="External"/><Relationship Id="rId241" Type="http://schemas.openxmlformats.org/officeDocument/2006/relationships/hyperlink" Target="https://www.oficinadetreball.gencat.cat/socfuncions/DetallEspecialitat.do?codiEspecialitat=IEXD0308" TargetMode="External"/><Relationship Id="rId437" Type="http://schemas.openxmlformats.org/officeDocument/2006/relationships/hyperlink" Target="https://www.oficinadetreball.gencat.cat/socfuncions/DetallEspecialitat.do?codiEspecialitat=SEAG0110" TargetMode="External"/><Relationship Id="rId458" Type="http://schemas.openxmlformats.org/officeDocument/2006/relationships/hyperlink" Target="https://www.oficinadetreball.gencat.cat/socfuncions/DetallEspecialitat.do?codiEspecialitat=SSCG0112" TargetMode="External"/><Relationship Id="rId479" Type="http://schemas.openxmlformats.org/officeDocument/2006/relationships/hyperlink" Target="https://www.oficinadetreball.gencat.cat/socfuncions/DetallEspecialitat.do?codiEspecialitat=TCPF0309" TargetMode="External"/><Relationship Id="rId15" Type="http://schemas.openxmlformats.org/officeDocument/2006/relationships/hyperlink" Target="https://www.oficinadetreball.gencat.cat/socfuncions/DetallEspecialitat.do?codiEspecialitat=ADGN0110" TargetMode="External"/><Relationship Id="rId36" Type="http://schemas.openxmlformats.org/officeDocument/2006/relationships/hyperlink" Target="https://www.oficinadetreball.gencat.cat/socfuncions/DetallEspecialitat.do?codiEspecialitat=AGAN0211" TargetMode="External"/><Relationship Id="rId57" Type="http://schemas.openxmlformats.org/officeDocument/2006/relationships/hyperlink" Target="https://www.oficinadetreball.gencat.cat/socfuncions/DetallEspecialitat.do?codiEspecialitat=AGAU0111" TargetMode="External"/><Relationship Id="rId262" Type="http://schemas.openxmlformats.org/officeDocument/2006/relationships/hyperlink" Target="https://www.oficinadetreball.gencat.cat/socfuncions/DetallEspecialitat.do?codiEspecialitat=IFCM0210" TargetMode="External"/><Relationship Id="rId283" Type="http://schemas.openxmlformats.org/officeDocument/2006/relationships/hyperlink" Target="https://www.oficinadetreball.gencat.cat/socfuncions/DetallEspecialitat.do?codiEspecialitat=IMAQ0110" TargetMode="External"/><Relationship Id="rId318" Type="http://schemas.openxmlformats.org/officeDocument/2006/relationships/hyperlink" Target="https://www.oficinadetreball.gencat.cat/socfuncions/DetallEspecialitat.do?codiEspecialitat=IMSV0209" TargetMode="External"/><Relationship Id="rId339" Type="http://schemas.openxmlformats.org/officeDocument/2006/relationships/hyperlink" Target="https://www.oficinadetreball.gencat.cat/socfuncions/DetallEspecialitat.do?codiEspecialitat=INAI0208" TargetMode="External"/><Relationship Id="rId490" Type="http://schemas.openxmlformats.org/officeDocument/2006/relationships/hyperlink" Target="https://www.oficinadetreball.gencat.cat/socfuncions/DetallEspecialitat.do?codiEspecialitat=TCPN0312" TargetMode="External"/><Relationship Id="rId504" Type="http://schemas.openxmlformats.org/officeDocument/2006/relationships/hyperlink" Target="https://www.oficinadetreball.gencat.cat/socfuncions/DetallEspecialitat.do?codiEspecialitat=TMVB0211" TargetMode="External"/><Relationship Id="rId525" Type="http://schemas.openxmlformats.org/officeDocument/2006/relationships/hyperlink" Target="https://www.oficinadetreball.gencat.cat/socfuncions/DetallEspecialitat.do?codiEspecialitat=TMVU0110" TargetMode="External"/><Relationship Id="rId546" Type="http://schemas.openxmlformats.org/officeDocument/2006/relationships/hyperlink" Target="https://www.oficinadetreball.gencat.cat/socfuncions/DetallEspecialitat.do?codiEspecialitat=VICI0212" TargetMode="External"/><Relationship Id="rId78" Type="http://schemas.openxmlformats.org/officeDocument/2006/relationships/hyperlink" Target="https://www.oficinadetreball.gencat.cat/socfuncions/DetallEspecialitat.do?codiEspecialitat=ARGI0112" TargetMode="External"/><Relationship Id="rId99" Type="http://schemas.openxmlformats.org/officeDocument/2006/relationships/hyperlink" Target="https://www.oficinadetreball.gencat.cat/socfuncions/DetallEspecialitat.do?codiEspecialitat=COML0210" TargetMode="External"/><Relationship Id="rId101" Type="http://schemas.openxmlformats.org/officeDocument/2006/relationships/hyperlink" Target="https://www.oficinadetreball.gencat.cat/socfuncions/DetallEspecialitat.do?codiEspecialitat=COML0309" TargetMode="External"/><Relationship Id="rId122" Type="http://schemas.openxmlformats.org/officeDocument/2006/relationships/hyperlink" Target="https://www.oficinadetreball.gencat.cat/socfuncions/DetallEspecialitat.do?codiEspecialitat=ELEE0610" TargetMode="External"/><Relationship Id="rId143" Type="http://schemas.openxmlformats.org/officeDocument/2006/relationships/hyperlink" Target="https://www.oficinadetreball.gencat.cat/socfuncions/DetallEspecialitat.do?codiEspecialitat=ELES0311" TargetMode="External"/><Relationship Id="rId164" Type="http://schemas.openxmlformats.org/officeDocument/2006/relationships/hyperlink" Target="https://www.oficinadetreball.gencat.cat/socfuncions/DetallEspecialitat.do?codiEspecialitat=EOCB0111" TargetMode="External"/><Relationship Id="rId185" Type="http://schemas.openxmlformats.org/officeDocument/2006/relationships/hyperlink" Target="https://www.oficinadetreball.gencat.cat/socfuncions/DetallEspecialitat.do?codiEspecialitat=FMEA0111" TargetMode="External"/><Relationship Id="rId350" Type="http://schemas.openxmlformats.org/officeDocument/2006/relationships/hyperlink" Target="https://www.oficinadetreball.gencat.cat/socfuncions/DetallEspecialitat.do?codiEspecialitat=MAMA0209" TargetMode="External"/><Relationship Id="rId371" Type="http://schemas.openxmlformats.org/officeDocument/2006/relationships/hyperlink" Target="https://www.oficinadetreball.gencat.cat/socfuncions/DetallEspecialitat.do?codiEspecialitat=MAPN0112" TargetMode="External"/><Relationship Id="rId406" Type="http://schemas.openxmlformats.org/officeDocument/2006/relationships/hyperlink" Target="https://www.oficinadetreball.gencat.cat/socfuncions/DetallEspecialitat.do?codiEspecialitat=QUIE0408" TargetMode="External"/><Relationship Id="rId9" Type="http://schemas.openxmlformats.org/officeDocument/2006/relationships/hyperlink" Target="https://www.oficinadetreball.gencat.cat/socfuncions/DetallEspecialitat.do?codiEspecialitat=ADGG0108" TargetMode="External"/><Relationship Id="rId210" Type="http://schemas.openxmlformats.org/officeDocument/2006/relationships/hyperlink" Target="https://www.oficinadetreball.gencat.cat/socfuncions/DetallEspecialitat.do?codiEspecialitat=FMEM0311" TargetMode="External"/><Relationship Id="rId392" Type="http://schemas.openxmlformats.org/officeDocument/2006/relationships/hyperlink" Target="https://www.oficinadetreball.gencat.cat/socfuncions/DetallEspecialitat.do?codiEspecialitat=MAPU0210" TargetMode="External"/><Relationship Id="rId427" Type="http://schemas.openxmlformats.org/officeDocument/2006/relationships/hyperlink" Target="https://www.oficinadetreball.gencat.cat/socfuncions/DetallEspecialitat.do?codiEspecialitat=SEAD0211" TargetMode="External"/><Relationship Id="rId448" Type="http://schemas.openxmlformats.org/officeDocument/2006/relationships/hyperlink" Target="https://www.oficinadetreball.gencat.cat/socfuncions/DetallEspecialitat.do?codiEspecialitat=SSCB0111" TargetMode="External"/><Relationship Id="rId469" Type="http://schemas.openxmlformats.org/officeDocument/2006/relationships/hyperlink" Target="https://www.oficinadetreball.gencat.cat/socfuncions/DetallEspecialitat.do?codiEspecialitat=SSCS0208" TargetMode="External"/><Relationship Id="rId26" Type="http://schemas.openxmlformats.org/officeDocument/2006/relationships/hyperlink" Target="https://www.oficinadetreball.gencat.cat/socfuncions/DetallEspecialitat.do?codiEspecialitat=AGAJ0110" TargetMode="External"/><Relationship Id="rId231" Type="http://schemas.openxmlformats.org/officeDocument/2006/relationships/hyperlink" Target="https://www.oficinadetreball.gencat.cat/socfuncions/DetallEspecialitat.do?codiEspecialitat=HOTR0508" TargetMode="External"/><Relationship Id="rId252" Type="http://schemas.openxmlformats.org/officeDocument/2006/relationships/hyperlink" Target="https://www.oficinadetreball.gencat.cat/socfuncions/DetallEspecialitat.do?codiEspecialitat=IEXM0609" TargetMode="External"/><Relationship Id="rId273" Type="http://schemas.openxmlformats.org/officeDocument/2006/relationships/hyperlink" Target="https://www.oficinadetreball.gencat.cat/socfuncions/DetallEspecialitat.do?codiEspecialitat=IFCT0410" TargetMode="External"/><Relationship Id="rId294" Type="http://schemas.openxmlformats.org/officeDocument/2006/relationships/hyperlink" Target="https://www.oficinadetreball.gencat.cat/socfuncions/DetallEspecialitat.do?codiEspecialitat=IMAR0508" TargetMode="External"/><Relationship Id="rId308" Type="http://schemas.openxmlformats.org/officeDocument/2006/relationships/hyperlink" Target="https://www.oficinadetreball.gencat.cat/socfuncions/DetallEspecialitat.do?codiEspecialitat=IMPQ0308" TargetMode="External"/><Relationship Id="rId329" Type="http://schemas.openxmlformats.org/officeDocument/2006/relationships/hyperlink" Target="https://www.oficinadetreball.gencat.cat/socfuncions/DetallEspecialitat.do?codiEspecialitat=INAF0108" TargetMode="External"/><Relationship Id="rId480" Type="http://schemas.openxmlformats.org/officeDocument/2006/relationships/hyperlink" Target="https://www.oficinadetreball.gencat.cat/socfuncions/DetallEspecialitat.do?codiEspecialitat=TCPF0312" TargetMode="External"/><Relationship Id="rId515" Type="http://schemas.openxmlformats.org/officeDocument/2006/relationships/hyperlink" Target="https://www.oficinadetreball.gencat.cat/socfuncions/DetallEspecialitat.do?codiEspecialitat=TMVL0109" TargetMode="External"/><Relationship Id="rId536" Type="http://schemas.openxmlformats.org/officeDocument/2006/relationships/hyperlink" Target="https://www.oficinadetreball.gencat.cat/socfuncions/DetallEspecialitat.do?codiEspecialitat=VICF0110" TargetMode="External"/><Relationship Id="rId47" Type="http://schemas.openxmlformats.org/officeDocument/2006/relationships/hyperlink" Target="https://www.oficinadetreball.gencat.cat/socfuncions/DetallEspecialitat.do?codiEspecialitat=AGAR0108" TargetMode="External"/><Relationship Id="rId68" Type="http://schemas.openxmlformats.org/officeDocument/2006/relationships/hyperlink" Target="https://www.oficinadetreball.gencat.cat/socfuncions/DetallEspecialitat.do?codiEspecialitat=ARGA0311" TargetMode="External"/><Relationship Id="rId89" Type="http://schemas.openxmlformats.org/officeDocument/2006/relationships/hyperlink" Target="https://www.oficinadetreball.gencat.cat/socfuncions/DetallEspecialitat.do?codiEspecialitat=ARGT0109" TargetMode="External"/><Relationship Id="rId112" Type="http://schemas.openxmlformats.org/officeDocument/2006/relationships/hyperlink" Target="https://www.oficinadetreball.gencat.cat/socfuncions/DetallEspecialitat.do?codiEspecialitat=COMT0411" TargetMode="External"/><Relationship Id="rId133" Type="http://schemas.openxmlformats.org/officeDocument/2006/relationships/hyperlink" Target="https://www.oficinadetreball.gencat.cat/socfuncions/DetallEspecialitat.do?codiEspecialitat=ELEQ0211" TargetMode="External"/><Relationship Id="rId154" Type="http://schemas.openxmlformats.org/officeDocument/2006/relationships/hyperlink" Target="https://www.oficinadetreball.gencat.cat/socfuncions/DetallEspecialitat.do?codiEspecialitat=ENAL0108" TargetMode="External"/><Relationship Id="rId175" Type="http://schemas.openxmlformats.org/officeDocument/2006/relationships/hyperlink" Target="https://www.oficinadetreball.gencat.cat/socfuncions/DetallEspecialitat.do?codiEspecialitat=EOCJ0109" TargetMode="External"/><Relationship Id="rId340" Type="http://schemas.openxmlformats.org/officeDocument/2006/relationships/hyperlink" Target="https://www.oficinadetreball.gencat.cat/socfuncions/DetallEspecialitat.do?codiEspecialitat=INAJ0109" TargetMode="External"/><Relationship Id="rId361" Type="http://schemas.openxmlformats.org/officeDocument/2006/relationships/hyperlink" Target="https://www.oficinadetreball.gencat.cat/socfuncions/DetallEspecialitat.do?codiEspecialitat=MAMR0108" TargetMode="External"/><Relationship Id="rId196" Type="http://schemas.openxmlformats.org/officeDocument/2006/relationships/hyperlink" Target="https://www.oficinadetreball.gencat.cat/socfuncions/DetallEspecialitat.do?codiEspecialitat=FMEE0308" TargetMode="External"/><Relationship Id="rId200" Type="http://schemas.openxmlformats.org/officeDocument/2006/relationships/hyperlink" Target="https://www.oficinadetreball.gencat.cat/socfuncions/DetallEspecialitat.do?codiEspecialitat=FMEH0109" TargetMode="External"/><Relationship Id="rId382" Type="http://schemas.openxmlformats.org/officeDocument/2006/relationships/hyperlink" Target="https://www.oficinadetreball.gencat.cat/socfuncions/DetallEspecialitat.do?codiEspecialitat=MAPN0610" TargetMode="External"/><Relationship Id="rId417" Type="http://schemas.openxmlformats.org/officeDocument/2006/relationships/hyperlink" Target="https://www.oficinadetreball.gencat.cat/socfuncions/DetallEspecialitat.do?codiEspecialitat=QUIT0110" TargetMode="External"/><Relationship Id="rId438" Type="http://schemas.openxmlformats.org/officeDocument/2006/relationships/hyperlink" Target="https://www.oficinadetreball.gencat.cat/socfuncions/DetallEspecialitat.do?codiEspecialitat=SEAG0111" TargetMode="External"/><Relationship Id="rId459" Type="http://schemas.openxmlformats.org/officeDocument/2006/relationships/hyperlink" Target="https://www.oficinadetreball.gencat.cat/socfuncions/DetallEspecialitat.do?codiEspecialitat=SSCG0209" TargetMode="External"/><Relationship Id="rId16" Type="http://schemas.openxmlformats.org/officeDocument/2006/relationships/hyperlink" Target="https://www.oficinadetreball.gencat.cat/socfuncions/DetallEspecialitat.do?codiEspecialitat=ADGN0208" TargetMode="External"/><Relationship Id="rId221" Type="http://schemas.openxmlformats.org/officeDocument/2006/relationships/hyperlink" Target="https://www.oficinadetreball.gencat.cat/socfuncions/DetallEspecialitat.do?codiEspecialitat=HOTR0108" TargetMode="External"/><Relationship Id="rId242" Type="http://schemas.openxmlformats.org/officeDocument/2006/relationships/hyperlink" Target="https://www.oficinadetreball.gencat.cat/socfuncions/DetallEspecialitat.do?codiEspecialitat=IEXD0309" TargetMode="External"/><Relationship Id="rId263" Type="http://schemas.openxmlformats.org/officeDocument/2006/relationships/hyperlink" Target="https://www.oficinadetreball.gencat.cat/socfuncions/DetallEspecialitat.do?codiEspecialitat=IFCM0310" TargetMode="External"/><Relationship Id="rId284" Type="http://schemas.openxmlformats.org/officeDocument/2006/relationships/hyperlink" Target="https://www.oficinadetreball.gencat.cat/socfuncions/DetallEspecialitat.do?codiEspecialitat=IMAQ0208" TargetMode="External"/><Relationship Id="rId319" Type="http://schemas.openxmlformats.org/officeDocument/2006/relationships/hyperlink" Target="https://www.oficinadetreball.gencat.cat/socfuncions/DetallEspecialitat.do?codiEspecialitat=IMSV0308" TargetMode="External"/><Relationship Id="rId470" Type="http://schemas.openxmlformats.org/officeDocument/2006/relationships/hyperlink" Target="https://www.oficinadetreball.gencat.cat/socfuncions/DetallEspecialitat.do?codiEspecialitat=TCPC0109" TargetMode="External"/><Relationship Id="rId491" Type="http://schemas.openxmlformats.org/officeDocument/2006/relationships/hyperlink" Target="https://www.oficinadetreball.gencat.cat/socfuncions/DetallEspecialitat.do?codiEspecialitat=TCPN0412" TargetMode="External"/><Relationship Id="rId505" Type="http://schemas.openxmlformats.org/officeDocument/2006/relationships/hyperlink" Target="https://www.oficinadetreball.gencat.cat/socfuncions/DetallEspecialitat.do?codiEspecialitat=TMVG0109" TargetMode="External"/><Relationship Id="rId526" Type="http://schemas.openxmlformats.org/officeDocument/2006/relationships/hyperlink" Target="https://www.oficinadetreball.gencat.cat/socfuncions/DetallEspecialitat.do?codiEspecialitat=TMVU0111" TargetMode="External"/><Relationship Id="rId37" Type="http://schemas.openxmlformats.org/officeDocument/2006/relationships/hyperlink" Target="https://www.oficinadetreball.gencat.cat/socfuncions/DetallEspecialitat.do?codiEspecialitat=AGAN0212" TargetMode="External"/><Relationship Id="rId58" Type="http://schemas.openxmlformats.org/officeDocument/2006/relationships/hyperlink" Target="https://www.oficinadetreball.gencat.cat/socfuncions/DetallEspecialitat.do?codiEspecialitat=AGAU0112" TargetMode="External"/><Relationship Id="rId79" Type="http://schemas.openxmlformats.org/officeDocument/2006/relationships/hyperlink" Target="https://www.oficinadetreball.gencat.cat/socfuncions/DetallEspecialitat.do?codiEspecialitat=ARGI0209" TargetMode="External"/><Relationship Id="rId102" Type="http://schemas.openxmlformats.org/officeDocument/2006/relationships/hyperlink" Target="https://www.oficinadetreball.gencat.cat/socfuncions/DetallEspecialitat.do?codiEspecialitat=COMM0110" TargetMode="External"/><Relationship Id="rId123" Type="http://schemas.openxmlformats.org/officeDocument/2006/relationships/hyperlink" Target="https://www.oficinadetreball.gencat.cat/socfuncions/DetallEspecialitat.do?codiEspecialitat=ELEM0110" TargetMode="External"/><Relationship Id="rId144" Type="http://schemas.openxmlformats.org/officeDocument/2006/relationships/hyperlink" Target="https://www.oficinadetreball.gencat.cat/socfuncions/DetallEspecialitat.do?codiEspecialitat=ELES0411" TargetMode="External"/><Relationship Id="rId330" Type="http://schemas.openxmlformats.org/officeDocument/2006/relationships/hyperlink" Target="https://www.oficinadetreball.gencat.cat/socfuncions/DetallEspecialitat.do?codiEspecialitat=INAF0109" TargetMode="External"/><Relationship Id="rId547" Type="http://schemas.openxmlformats.org/officeDocument/2006/relationships/hyperlink" Target="https://www.oficinadetreball.gencat.cat/socfuncions/DetallEspecialitat.do?codiEspecialitat=VICI0312" TargetMode="External"/><Relationship Id="rId90" Type="http://schemas.openxmlformats.org/officeDocument/2006/relationships/hyperlink" Target="https://www.oficinadetreball.gencat.cat/socfuncions/DetallEspecialitat.do?codiEspecialitat=ARGT0111" TargetMode="External"/><Relationship Id="rId165" Type="http://schemas.openxmlformats.org/officeDocument/2006/relationships/hyperlink" Target="https://www.oficinadetreball.gencat.cat/socfuncions/DetallEspecialitat.do?codiEspecialitat=EOCB0208" TargetMode="External"/><Relationship Id="rId186" Type="http://schemas.openxmlformats.org/officeDocument/2006/relationships/hyperlink" Target="https://www.oficinadetreball.gencat.cat/socfuncions/DetallEspecialitat.do?codiEspecialitat=FMEA0211" TargetMode="External"/><Relationship Id="rId351" Type="http://schemas.openxmlformats.org/officeDocument/2006/relationships/hyperlink" Target="https://www.oficinadetreball.gencat.cat/socfuncions/DetallEspecialitat.do?codiEspecialitat=MAMA0210" TargetMode="External"/><Relationship Id="rId372" Type="http://schemas.openxmlformats.org/officeDocument/2006/relationships/hyperlink" Target="https://www.oficinadetreball.gencat.cat/socfuncions/DetallEspecialitat.do?codiEspecialitat=MAPN0209" TargetMode="External"/><Relationship Id="rId393" Type="http://schemas.openxmlformats.org/officeDocument/2006/relationships/hyperlink" Target="https://www.oficinadetreball.gencat.cat/socfuncions/DetallEspecialitat.do?codiEspecialitat=MAPU0309" TargetMode="External"/><Relationship Id="rId407" Type="http://schemas.openxmlformats.org/officeDocument/2006/relationships/hyperlink" Target="https://www.oficinadetreball.gencat.cat/socfuncions/DetallEspecialitat.do?codiEspecialitat=QUIL0108" TargetMode="External"/><Relationship Id="rId428" Type="http://schemas.openxmlformats.org/officeDocument/2006/relationships/hyperlink" Target="https://www.oficinadetreball.gencat.cat/socfuncions/DetallEspecialitat.do?codiEspecialitat=SEAD0212" TargetMode="External"/><Relationship Id="rId449" Type="http://schemas.openxmlformats.org/officeDocument/2006/relationships/hyperlink" Target="https://www.oficinadetreball.gencat.cat/socfuncions/DetallEspecialitat.do?codiEspecialitat=SSCB0209" TargetMode="External"/><Relationship Id="rId211" Type="http://schemas.openxmlformats.org/officeDocument/2006/relationships/hyperlink" Target="https://www.oficinadetreball.gencat.cat/socfuncions/DetallEspecialitat.do?codiEspecialitat=FMEM0409" TargetMode="External"/><Relationship Id="rId232" Type="http://schemas.openxmlformats.org/officeDocument/2006/relationships/hyperlink" Target="https://www.oficinadetreball.gencat.cat/socfuncions/DetallEspecialitat.do?codiEspecialitat=HOTR0509" TargetMode="External"/><Relationship Id="rId253" Type="http://schemas.openxmlformats.org/officeDocument/2006/relationships/hyperlink" Target="https://www.oficinadetreball.gencat.cat/socfuncions/DetallEspecialitat.do?codiEspecialitat=IEXM0709" TargetMode="External"/><Relationship Id="rId274" Type="http://schemas.openxmlformats.org/officeDocument/2006/relationships/hyperlink" Target="https://www.oficinadetreball.gencat.cat/socfuncions/DetallEspecialitat.do?codiEspecialitat=IFCT0509" TargetMode="External"/><Relationship Id="rId295" Type="http://schemas.openxmlformats.org/officeDocument/2006/relationships/hyperlink" Target="https://www.oficinadetreball.gencat.cat/socfuncions/DetallEspecialitat.do?codiEspecialitat=IMAR0509" TargetMode="External"/><Relationship Id="rId309" Type="http://schemas.openxmlformats.org/officeDocument/2006/relationships/hyperlink" Target="https://www.oficinadetreball.gencat.cat/socfuncions/DetallEspecialitat.do?codiEspecialitat=IMSD0108" TargetMode="External"/><Relationship Id="rId460" Type="http://schemas.openxmlformats.org/officeDocument/2006/relationships/hyperlink" Target="https://www.oficinadetreball.gencat.cat/socfuncions/DetallEspecialitat.do?codiEspecialitat=SSCG0211" TargetMode="External"/><Relationship Id="rId481" Type="http://schemas.openxmlformats.org/officeDocument/2006/relationships/hyperlink" Target="https://www.oficinadetreball.gencat.cat/socfuncions/DetallEspecialitat.do?codiEspecialitat=TCPF0412" TargetMode="External"/><Relationship Id="rId516" Type="http://schemas.openxmlformats.org/officeDocument/2006/relationships/hyperlink" Target="https://www.oficinadetreball.gencat.cat/socfuncions/DetallEspecialitat.do?codiEspecialitat=TMVL0209" TargetMode="External"/><Relationship Id="rId27" Type="http://schemas.openxmlformats.org/officeDocument/2006/relationships/hyperlink" Target="https://www.oficinadetreball.gencat.cat/socfuncions/DetallEspecialitat.do?codiEspecialitat=AGAJ0208" TargetMode="External"/><Relationship Id="rId48" Type="http://schemas.openxmlformats.org/officeDocument/2006/relationships/hyperlink" Target="https://www.oficinadetreball.gencat.cat/socfuncions/DetallEspecialitat.do?codiEspecialitat=AGAR0109" TargetMode="External"/><Relationship Id="rId69" Type="http://schemas.openxmlformats.org/officeDocument/2006/relationships/hyperlink" Target="https://www.oficinadetreball.gencat.cat/socfuncions/DetallEspecialitat.do?codiEspecialitat=ARGC0109" TargetMode="External"/><Relationship Id="rId113" Type="http://schemas.openxmlformats.org/officeDocument/2006/relationships/hyperlink" Target="https://www.oficinadetreball.gencat.cat/socfuncions/DetallEspecialitat.do?codiEspecialitat=COMV0108" TargetMode="External"/><Relationship Id="rId134" Type="http://schemas.openxmlformats.org/officeDocument/2006/relationships/hyperlink" Target="https://www.oficinadetreball.gencat.cat/socfuncions/DetallEspecialitat.do?codiEspecialitat=ELEQ0311" TargetMode="External"/><Relationship Id="rId320" Type="http://schemas.openxmlformats.org/officeDocument/2006/relationships/hyperlink" Target="https://www.oficinadetreball.gencat.cat/socfuncions/DetallEspecialitat.do?codiEspecialitat=IMSV0408" TargetMode="External"/><Relationship Id="rId537" Type="http://schemas.openxmlformats.org/officeDocument/2006/relationships/hyperlink" Target="https://www.oficinadetreball.gencat.cat/socfuncions/DetallEspecialitat.do?codiEspecialitat=VICF0111" TargetMode="External"/><Relationship Id="rId80" Type="http://schemas.openxmlformats.org/officeDocument/2006/relationships/hyperlink" Target="https://www.oficinadetreball.gencat.cat/socfuncions/DetallEspecialitat.do?codiEspecialitat=ARGI0210" TargetMode="External"/><Relationship Id="rId155" Type="http://schemas.openxmlformats.org/officeDocument/2006/relationships/hyperlink" Target="https://www.oficinadetreball.gencat.cat/socfuncions/DetallEspecialitat.do?codiEspecialitat=ENAL0110" TargetMode="External"/><Relationship Id="rId176" Type="http://schemas.openxmlformats.org/officeDocument/2006/relationships/hyperlink" Target="https://www.oficinadetreball.gencat.cat/socfuncions/DetallEspecialitat.do?codiEspecialitat=EOCJ0110" TargetMode="External"/><Relationship Id="rId197" Type="http://schemas.openxmlformats.org/officeDocument/2006/relationships/hyperlink" Target="https://www.oficinadetreball.gencat.cat/socfuncions/DetallEspecialitat.do?codiEspecialitat=FMEF0108" TargetMode="External"/><Relationship Id="rId341" Type="http://schemas.openxmlformats.org/officeDocument/2006/relationships/hyperlink" Target="https://www.oficinadetreball.gencat.cat/socfuncions/DetallEspecialitat.do?codiEspecialitat=INAJ0110" TargetMode="External"/><Relationship Id="rId362" Type="http://schemas.openxmlformats.org/officeDocument/2006/relationships/hyperlink" Target="https://www.oficinadetreball.gencat.cat/socfuncions/DetallEspecialitat.do?codiEspecialitat=MAMR0208" TargetMode="External"/><Relationship Id="rId383" Type="http://schemas.openxmlformats.org/officeDocument/2006/relationships/hyperlink" Target="https://www.oficinadetreball.gencat.cat/socfuncions/DetallEspecialitat.do?codiEspecialitat=MAPN0612" TargetMode="External"/><Relationship Id="rId418" Type="http://schemas.openxmlformats.org/officeDocument/2006/relationships/hyperlink" Target="https://www.oficinadetreball.gencat.cat/socfuncions/DetallEspecialitat.do?codiEspecialitat=QUIT0209" TargetMode="External"/><Relationship Id="rId439" Type="http://schemas.openxmlformats.org/officeDocument/2006/relationships/hyperlink" Target="https://www.oficinadetreball.gencat.cat/socfuncions/DetallEspecialitat.do?codiEspecialitat=SEAG0112" TargetMode="External"/><Relationship Id="rId201" Type="http://schemas.openxmlformats.org/officeDocument/2006/relationships/hyperlink" Target="https://www.oficinadetreball.gencat.cat/socfuncions/DetallEspecialitat.do?codiEspecialitat=FMEH0110" TargetMode="External"/><Relationship Id="rId222" Type="http://schemas.openxmlformats.org/officeDocument/2006/relationships/hyperlink" Target="https://www.oficinadetreball.gencat.cat/socfuncions/DetallEspecialitat.do?codiEspecialitat=HOTR0109" TargetMode="External"/><Relationship Id="rId243" Type="http://schemas.openxmlformats.org/officeDocument/2006/relationships/hyperlink" Target="https://www.oficinadetreball.gencat.cat/socfuncions/DetallEspecialitat.do?codiEspecialitat=IEXD0409" TargetMode="External"/><Relationship Id="rId264" Type="http://schemas.openxmlformats.org/officeDocument/2006/relationships/hyperlink" Target="https://www.oficinadetreball.gencat.cat/socfuncions/DetallEspecialitat.do?codiEspecialitat=IFCM0410" TargetMode="External"/><Relationship Id="rId285" Type="http://schemas.openxmlformats.org/officeDocument/2006/relationships/hyperlink" Target="https://www.oficinadetreball.gencat.cat/socfuncions/DetallEspecialitat.do?codiEspecialitat=IMAQ0210" TargetMode="External"/><Relationship Id="rId450" Type="http://schemas.openxmlformats.org/officeDocument/2006/relationships/hyperlink" Target="https://www.oficinadetreball.gencat.cat/socfuncions/DetallEspecialitat.do?codiEspecialitat=SSCB0211" TargetMode="External"/><Relationship Id="rId471" Type="http://schemas.openxmlformats.org/officeDocument/2006/relationships/hyperlink" Target="https://www.oficinadetreball.gencat.cat/socfuncions/DetallEspecialitat.do?codiEspecialitat=TCPC0112" TargetMode="External"/><Relationship Id="rId506" Type="http://schemas.openxmlformats.org/officeDocument/2006/relationships/hyperlink" Target="https://www.oficinadetreball.gencat.cat/socfuncions/DetallEspecialitat.do?codiEspecialitat=TMVG0110" TargetMode="External"/><Relationship Id="rId17" Type="http://schemas.openxmlformats.org/officeDocument/2006/relationships/hyperlink" Target="https://www.oficinadetreball.gencat.cat/socfuncions/DetallEspecialitat.do?codiEspecialitat=ADGN0210" TargetMode="External"/><Relationship Id="rId38" Type="http://schemas.openxmlformats.org/officeDocument/2006/relationships/hyperlink" Target="https://www.oficinadetreball.gencat.cat/socfuncions/DetallEspecialitat.do?codiEspecialitat=AGAN0311" TargetMode="External"/><Relationship Id="rId59" Type="http://schemas.openxmlformats.org/officeDocument/2006/relationships/hyperlink" Target="https://www.oficinadetreball.gencat.cat/socfuncions/DetallEspecialitat.do?codiEspecialitat=AGAU0208" TargetMode="External"/><Relationship Id="rId103" Type="http://schemas.openxmlformats.org/officeDocument/2006/relationships/hyperlink" Target="https://www.oficinadetreball.gencat.cat/socfuncions/DetallEspecialitat.do?codiEspecialitat=COMM0111" TargetMode="External"/><Relationship Id="rId124" Type="http://schemas.openxmlformats.org/officeDocument/2006/relationships/hyperlink" Target="https://www.oficinadetreball.gencat.cat/socfuncions/DetallEspecialitat.do?codiEspecialitat=ELEM0111" TargetMode="External"/><Relationship Id="rId310" Type="http://schemas.openxmlformats.org/officeDocument/2006/relationships/hyperlink" Target="https://www.oficinadetreball.gencat.cat/socfuncions/DetallEspecialitat.do?codiEspecialitat=IMSE0109" TargetMode="External"/><Relationship Id="rId492" Type="http://schemas.openxmlformats.org/officeDocument/2006/relationships/hyperlink" Target="https://www.oficinadetreball.gencat.cat/socfuncions/DetallEspecialitat.do?codiEspecialitat=TCPN0512" TargetMode="External"/><Relationship Id="rId527" Type="http://schemas.openxmlformats.org/officeDocument/2006/relationships/hyperlink" Target="https://www.oficinadetreball.gencat.cat/socfuncions/DetallEspecialitat.do?codiEspecialitat=TMVU0112" TargetMode="External"/><Relationship Id="rId548" Type="http://schemas.openxmlformats.org/officeDocument/2006/relationships/hyperlink" Target="https://www.oficinadetreball.gencat.cat/socfuncions/DetallEspecialitat.do?codiEspecialitat=VICI0412" TargetMode="External"/><Relationship Id="rId70" Type="http://schemas.openxmlformats.org/officeDocument/2006/relationships/hyperlink" Target="https://www.oficinadetreball.gencat.cat/socfuncions/DetallEspecialitat.do?codiEspecialitat=ARGC0110" TargetMode="External"/><Relationship Id="rId91" Type="http://schemas.openxmlformats.org/officeDocument/2006/relationships/hyperlink" Target="https://www.oficinadetreball.gencat.cat/socfuncions/DetallEspecialitat.do?codiEspecialitat=ARGT0112" TargetMode="External"/><Relationship Id="rId145" Type="http://schemas.openxmlformats.org/officeDocument/2006/relationships/hyperlink" Target="https://www.oficinadetreball.gencat.cat/socfuncions/DetallEspecialitat.do?codiEspecialitat=ENAA0109" TargetMode="External"/><Relationship Id="rId166" Type="http://schemas.openxmlformats.org/officeDocument/2006/relationships/hyperlink" Target="https://www.oficinadetreball.gencat.cat/socfuncions/DetallEspecialitat.do?codiEspecialitat=EOCB0209" TargetMode="External"/><Relationship Id="rId187" Type="http://schemas.openxmlformats.org/officeDocument/2006/relationships/hyperlink" Target="https://www.oficinadetreball.gencat.cat/socfuncions/DetallEspecialitat.do?codiEspecialitat=FMEC0108" TargetMode="External"/><Relationship Id="rId331" Type="http://schemas.openxmlformats.org/officeDocument/2006/relationships/hyperlink" Target="https://www.oficinadetreball.gencat.cat/socfuncions/DetallEspecialitat.do?codiEspecialitat=INAF0110" TargetMode="External"/><Relationship Id="rId352" Type="http://schemas.openxmlformats.org/officeDocument/2006/relationships/hyperlink" Target="https://www.oficinadetreball.gencat.cat/socfuncions/DetallEspecialitat.do?codiEspecialitat=MAMA0309" TargetMode="External"/><Relationship Id="rId373" Type="http://schemas.openxmlformats.org/officeDocument/2006/relationships/hyperlink" Target="https://www.oficinadetreball.gencat.cat/socfuncions/DetallEspecialitat.do?codiEspecialitat=MAPN0210" TargetMode="External"/><Relationship Id="rId394" Type="http://schemas.openxmlformats.org/officeDocument/2006/relationships/hyperlink" Target="https://www.oficinadetreball.gencat.cat/socfuncions/DetallEspecialitat.do?codiEspecialitat=MAPU0409" TargetMode="External"/><Relationship Id="rId408" Type="http://schemas.openxmlformats.org/officeDocument/2006/relationships/hyperlink" Target="https://www.oficinadetreball.gencat.cat/socfuncions/DetallEspecialitat.do?codiEspecialitat=QUIM0109" TargetMode="External"/><Relationship Id="rId429" Type="http://schemas.openxmlformats.org/officeDocument/2006/relationships/hyperlink" Target="https://www.oficinadetreball.gencat.cat/socfuncions/DetallEspecialitat.do?codiEspecialitat=SEAD0311" TargetMode="External"/><Relationship Id="rId1" Type="http://schemas.openxmlformats.org/officeDocument/2006/relationships/printerSettings" Target="../printerSettings/printerSettings7.bin"/><Relationship Id="rId212" Type="http://schemas.openxmlformats.org/officeDocument/2006/relationships/hyperlink" Target="https://www.oficinadetreball.gencat.cat/socfuncions/DetallEspecialitat.do?codiEspecialitat=FMEM0411" TargetMode="External"/><Relationship Id="rId233" Type="http://schemas.openxmlformats.org/officeDocument/2006/relationships/hyperlink" Target="https://www.oficinadetreball.gencat.cat/socfuncions/DetallEspecialitat.do?codiEspecialitat=HOTR0608" TargetMode="External"/><Relationship Id="rId254" Type="http://schemas.openxmlformats.org/officeDocument/2006/relationships/hyperlink" Target="https://www.oficinadetreball.gencat.cat/socfuncions/DetallEspecialitat.do?codiEspecialitat=IEXM0809" TargetMode="External"/><Relationship Id="rId440" Type="http://schemas.openxmlformats.org/officeDocument/2006/relationships/hyperlink" Target="https://www.oficinadetreball.gencat.cat/socfuncions/DetallEspecialitat.do?codiEspecialitat=SEAG0209" TargetMode="External"/><Relationship Id="rId28" Type="http://schemas.openxmlformats.org/officeDocument/2006/relationships/hyperlink" Target="https://www.oficinadetreball.gencat.cat/socfuncions/DetallEspecialitat.do?codiEspecialitat=AGAJ0308" TargetMode="External"/><Relationship Id="rId49" Type="http://schemas.openxmlformats.org/officeDocument/2006/relationships/hyperlink" Target="https://www.oficinadetreball.gencat.cat/socfuncions/DetallEspecialitat.do?codiEspecialitat=AGAR0110" TargetMode="External"/><Relationship Id="rId114" Type="http://schemas.openxmlformats.org/officeDocument/2006/relationships/hyperlink" Target="https://www.oficinadetreball.gencat.cat/socfuncions/DetallEspecialitat.do?codiEspecialitat=ELEE0108" TargetMode="External"/><Relationship Id="rId275" Type="http://schemas.openxmlformats.org/officeDocument/2006/relationships/hyperlink" Target="https://www.oficinadetreball.gencat.cat/socfuncions/DetallEspecialitat.do?codiEspecialitat=IFCT0510" TargetMode="External"/><Relationship Id="rId296" Type="http://schemas.openxmlformats.org/officeDocument/2006/relationships/hyperlink" Target="https://www.oficinadetreball.gencat.cat/socfuncions/DetallEspecialitat.do?codiEspecialitat=IMPE0109" TargetMode="External"/><Relationship Id="rId300" Type="http://schemas.openxmlformats.org/officeDocument/2006/relationships/hyperlink" Target="https://www.oficinadetreball.gencat.cat/socfuncions/DetallEspecialitat.do?codiEspecialitat=IMPE0210" TargetMode="External"/><Relationship Id="rId461" Type="http://schemas.openxmlformats.org/officeDocument/2006/relationships/hyperlink" Target="https://www.oficinadetreball.gencat.cat/socfuncions/DetallEspecialitat.do?codiEspecialitat=SSCI0109" TargetMode="External"/><Relationship Id="rId482" Type="http://schemas.openxmlformats.org/officeDocument/2006/relationships/hyperlink" Target="https://www.oficinadetreball.gencat.cat/socfuncions/DetallEspecialitat.do?codiEspecialitat=TCPF0512" TargetMode="External"/><Relationship Id="rId517" Type="http://schemas.openxmlformats.org/officeDocument/2006/relationships/hyperlink" Target="https://www.oficinadetreball.gencat.cat/socfuncions/DetallEspecialitat.do?codiEspecialitat=TMVL0309" TargetMode="External"/><Relationship Id="rId538" Type="http://schemas.openxmlformats.org/officeDocument/2006/relationships/hyperlink" Target="https://www.oficinadetreball.gencat.cat/socfuncions/DetallEspecialitat.do?codiEspecialitat=VICF0209" TargetMode="External"/><Relationship Id="rId60" Type="http://schemas.openxmlformats.org/officeDocument/2006/relationships/hyperlink" Target="https://www.oficinadetreball.gencat.cat/socfuncions/DetallEspecialitat.do?codiEspecialitat=AGAU0210" TargetMode="External"/><Relationship Id="rId81" Type="http://schemas.openxmlformats.org/officeDocument/2006/relationships/hyperlink" Target="https://www.oficinadetreball.gencat.cat/socfuncions/DetallEspecialitat.do?codiEspecialitat=ARGI0309" TargetMode="External"/><Relationship Id="rId135" Type="http://schemas.openxmlformats.org/officeDocument/2006/relationships/hyperlink" Target="https://www.oficinadetreball.gencat.cat/socfuncions/DetallEspecialitat.do?codiEspecialitat=ELES0108" TargetMode="External"/><Relationship Id="rId156" Type="http://schemas.openxmlformats.org/officeDocument/2006/relationships/hyperlink" Target="https://www.oficinadetreball.gencat.cat/socfuncions/DetallEspecialitat.do?codiEspecialitat=ENAL0210" TargetMode="External"/><Relationship Id="rId177" Type="http://schemas.openxmlformats.org/officeDocument/2006/relationships/hyperlink" Target="https://www.oficinadetreball.gencat.cat/socfuncions/DetallEspecialitat.do?codiEspecialitat=EOCJ0111" TargetMode="External"/><Relationship Id="rId198" Type="http://schemas.openxmlformats.org/officeDocument/2006/relationships/hyperlink" Target="https://www.oficinadetreball.gencat.cat/socfuncions/DetallEspecialitat.do?codiEspecialitat=FMEF0208" TargetMode="External"/><Relationship Id="rId321" Type="http://schemas.openxmlformats.org/officeDocument/2006/relationships/hyperlink" Target="https://www.oficinadetreball.gencat.cat/socfuncions/DetallEspecialitat.do?codiEspecialitat=INAD0108" TargetMode="External"/><Relationship Id="rId342" Type="http://schemas.openxmlformats.org/officeDocument/2006/relationships/hyperlink" Target="https://www.oficinadetreball.gencat.cat/socfuncions/DetallEspecialitat.do?codiEspecialitat=INAK0109" TargetMode="External"/><Relationship Id="rId363" Type="http://schemas.openxmlformats.org/officeDocument/2006/relationships/hyperlink" Target="https://www.oficinadetreball.gencat.cat/socfuncions/DetallEspecialitat.do?codiEspecialitat=MAMR0308" TargetMode="External"/><Relationship Id="rId384" Type="http://schemas.openxmlformats.org/officeDocument/2006/relationships/hyperlink" Target="https://www.oficinadetreball.gencat.cat/socfuncions/DetallEspecialitat.do?codiEspecialitat=MAPN0710" TargetMode="External"/><Relationship Id="rId419" Type="http://schemas.openxmlformats.org/officeDocument/2006/relationships/hyperlink" Target="https://www.oficinadetreball.gencat.cat/socfuncions/DetallEspecialitat.do?codiEspecialitat=QUIT0309" TargetMode="External"/><Relationship Id="rId202" Type="http://schemas.openxmlformats.org/officeDocument/2006/relationships/hyperlink" Target="https://www.oficinadetreball.gencat.cat/socfuncions/DetallEspecialitat.do?codiEspecialitat=FMEH0209" TargetMode="External"/><Relationship Id="rId223" Type="http://schemas.openxmlformats.org/officeDocument/2006/relationships/hyperlink" Target="https://www.oficinadetreball.gencat.cat/socfuncions/DetallEspecialitat.do?codiEspecialitat=HOTR0110" TargetMode="External"/><Relationship Id="rId244" Type="http://schemas.openxmlformats.org/officeDocument/2006/relationships/hyperlink" Target="https://www.oficinadetreball.gencat.cat/socfuncions/DetallEspecialitat.do?codiEspecialitat=IEXM0109" TargetMode="External"/><Relationship Id="rId430" Type="http://schemas.openxmlformats.org/officeDocument/2006/relationships/hyperlink" Target="https://www.oficinadetreball.gencat.cat/socfuncions/DetallEspecialitat.do?codiEspecialitat=SEAD0312" TargetMode="External"/><Relationship Id="rId18" Type="http://schemas.openxmlformats.org/officeDocument/2006/relationships/hyperlink" Target="https://serveiocupacio.gencat.cat/ca/Formacio-i-qualificacio/cercador-especialitats/detall/index.html?certificats=Tots&amp;codi_especialitat=&amp;denominacio=&amp;urlOrigen=/ca/Formacio-i-qualificacio/cercador-especialitats/index.html&amp;familiaProfessional=AFD0" TargetMode="External"/><Relationship Id="rId39" Type="http://schemas.openxmlformats.org/officeDocument/2006/relationships/hyperlink" Target="https://www.oficinadetreball.gencat.cat/socfuncions/DetallEspecialitat.do?codiEspecialitat=AGAN0312" TargetMode="External"/><Relationship Id="rId265" Type="http://schemas.openxmlformats.org/officeDocument/2006/relationships/hyperlink" Target="https://www.oficinadetreball.gencat.cat/socfuncions/DetallEspecialitat.do?codiEspecialitat=IFCT0108" TargetMode="External"/><Relationship Id="rId286" Type="http://schemas.openxmlformats.org/officeDocument/2006/relationships/hyperlink" Target="https://www.oficinadetreball.gencat.cat/socfuncions/DetallEspecialitat.do?codiEspecialitat=IMAR0108" TargetMode="External"/><Relationship Id="rId451" Type="http://schemas.openxmlformats.org/officeDocument/2006/relationships/hyperlink" Target="https://www.oficinadetreball.gencat.cat/socfuncions/DetallEspecialitat.do?codiEspecialitat=SSCE0109" TargetMode="External"/><Relationship Id="rId472" Type="http://schemas.openxmlformats.org/officeDocument/2006/relationships/hyperlink" Target="https://www.oficinadetreball.gencat.cat/socfuncions/DetallEspecialitat.do?codiEspecialitat=TCPC0212" TargetMode="External"/><Relationship Id="rId493" Type="http://schemas.openxmlformats.org/officeDocument/2006/relationships/hyperlink" Target="https://www.oficinadetreball.gencat.cat/socfuncions/DetallEspecialitat.do?codiEspecialitat=TCPN0612" TargetMode="External"/><Relationship Id="rId507" Type="http://schemas.openxmlformats.org/officeDocument/2006/relationships/hyperlink" Target="https://www.oficinadetreball.gencat.cat/socfuncions/DetallEspecialitat.do?codiEspecialitat=TMVG0209" TargetMode="External"/><Relationship Id="rId528" Type="http://schemas.openxmlformats.org/officeDocument/2006/relationships/hyperlink" Target="https://www.oficinadetreball.gencat.cat/socfuncions/DetallEspecialitat.do?codiEspecialitat=TMVU0210" TargetMode="External"/><Relationship Id="rId549" Type="http://schemas.openxmlformats.org/officeDocument/2006/relationships/hyperlink" Target="https://www.oficinadetreball.gencat.cat/socfuncions/DetallEspecialitat.do?codiEspecialitat=IMPE0108" TargetMode="External"/><Relationship Id="rId50" Type="http://schemas.openxmlformats.org/officeDocument/2006/relationships/hyperlink" Target="https://www.oficinadetreball.gencat.cat/socfuncions/DetallEspecialitat.do?codiEspecialitat=AGAR0111" TargetMode="External"/><Relationship Id="rId104" Type="http://schemas.openxmlformats.org/officeDocument/2006/relationships/hyperlink" Target="https://www.oficinadetreball.gencat.cat/socfuncions/DetallEspecialitat.do?codiEspecialitat=COMM0112" TargetMode="External"/><Relationship Id="rId125" Type="http://schemas.openxmlformats.org/officeDocument/2006/relationships/hyperlink" Target="https://www.oficinadetreball.gencat.cat/socfuncions/DetallEspecialitat.do?codiEspecialitat=ELEM0210" TargetMode="External"/><Relationship Id="rId146" Type="http://schemas.openxmlformats.org/officeDocument/2006/relationships/hyperlink" Target="https://www.oficinadetreball.gencat.cat/socfuncions/DetallEspecialitat.do?codiEspecialitat=ENAA0112" TargetMode="External"/><Relationship Id="rId167" Type="http://schemas.openxmlformats.org/officeDocument/2006/relationships/hyperlink" Target="https://www.oficinadetreball.gencat.cat/socfuncions/DetallEspecialitat.do?codiEspecialitat=EOCB0210" TargetMode="External"/><Relationship Id="rId188" Type="http://schemas.openxmlformats.org/officeDocument/2006/relationships/hyperlink" Target="https://www.oficinadetreball.gencat.cat/socfuncions/DetallEspecialitat.do?codiEspecialitat=FMEC0109" TargetMode="External"/><Relationship Id="rId311" Type="http://schemas.openxmlformats.org/officeDocument/2006/relationships/hyperlink" Target="https://www.oficinadetreball.gencat.cat/socfuncions/DetallEspecialitat.do?codiEspecialitat=IMSE0111" TargetMode="External"/><Relationship Id="rId332" Type="http://schemas.openxmlformats.org/officeDocument/2006/relationships/hyperlink" Target="https://www.oficinadetreball.gencat.cat/socfuncions/DetallEspecialitat.do?codiEspecialitat=INAH0109" TargetMode="External"/><Relationship Id="rId353" Type="http://schemas.openxmlformats.org/officeDocument/2006/relationships/hyperlink" Target="https://www.oficinadetreball.gencat.cat/socfuncions/DetallEspecialitat.do?codiEspecialitat=MAMA0310" TargetMode="External"/><Relationship Id="rId374" Type="http://schemas.openxmlformats.org/officeDocument/2006/relationships/hyperlink" Target="https://www.oficinadetreball.gencat.cat/socfuncions/DetallEspecialitat.do?codiEspecialitat=MAPN0211" TargetMode="External"/><Relationship Id="rId395" Type="http://schemas.openxmlformats.org/officeDocument/2006/relationships/hyperlink" Target="https://www.oficinadetreball.gencat.cat/socfuncions/DetallEspecialitat.do?codiEspecialitat=QUIA0108" TargetMode="External"/><Relationship Id="rId409" Type="http://schemas.openxmlformats.org/officeDocument/2006/relationships/hyperlink" Target="https://www.oficinadetreball.gencat.cat/socfuncions/DetallEspecialitat.do?codiEspecialitat=QUIM0110" TargetMode="External"/><Relationship Id="rId71" Type="http://schemas.openxmlformats.org/officeDocument/2006/relationships/hyperlink" Target="https://www.oficinadetreball.gencat.cat/socfuncions/DetallEspecialitat.do?codiEspecialitat=ARGC0112" TargetMode="External"/><Relationship Id="rId92" Type="http://schemas.openxmlformats.org/officeDocument/2006/relationships/hyperlink" Target="https://www.oficinadetreball.gencat.cat/socfuncions/DetallEspecialitat.do?codiEspecialitat=ARGT0211" TargetMode="External"/><Relationship Id="rId213" Type="http://schemas.openxmlformats.org/officeDocument/2006/relationships/hyperlink" Target="https://www.oficinadetreball.gencat.cat/socfuncions/DetallEspecialitat.do?codiEspecialitat=HOTA0108" TargetMode="External"/><Relationship Id="rId234" Type="http://schemas.openxmlformats.org/officeDocument/2006/relationships/hyperlink" Target="https://www.oficinadetreball.gencat.cat/socfuncions/DetallEspecialitat.do?codiEspecialitat=HOTT0112" TargetMode="External"/><Relationship Id="rId420" Type="http://schemas.openxmlformats.org/officeDocument/2006/relationships/hyperlink" Target="https://www.oficinadetreball.gencat.cat/socfuncions/DetallEspecialitat.do?codiEspecialitat=QUIT0409" TargetMode="External"/><Relationship Id="rId2" Type="http://schemas.openxmlformats.org/officeDocument/2006/relationships/printerSettings" Target="../printerSettings/printerSettings8.bin"/><Relationship Id="rId29" Type="http://schemas.openxmlformats.org/officeDocument/2006/relationships/hyperlink" Target="https://www.oficinadetreball.gencat.cat/socfuncions/DetallEspecialitat.do?codiEspecialitat=AGAN0108" TargetMode="External"/><Relationship Id="rId255" Type="http://schemas.openxmlformats.org/officeDocument/2006/relationships/hyperlink" Target="https://www.oficinadetreball.gencat.cat/socfuncions/DetallEspecialitat.do?codiEspecialitat=IFCD0110" TargetMode="External"/><Relationship Id="rId276" Type="http://schemas.openxmlformats.org/officeDocument/2006/relationships/hyperlink" Target="https://www.oficinadetreball.gencat.cat/socfuncions/DetallEspecialitat.do?codiEspecialitat=IFCT0609" TargetMode="External"/><Relationship Id="rId297" Type="http://schemas.openxmlformats.org/officeDocument/2006/relationships/hyperlink" Target="https://www.oficinadetreball.gencat.cat/socfuncions/DetallEspecialitat.do?codiEspecialitat=IMPE0110" TargetMode="External"/><Relationship Id="rId441" Type="http://schemas.openxmlformats.org/officeDocument/2006/relationships/hyperlink" Target="https://www.oficinadetreball.gencat.cat/socfuncions/DetallEspecialitat.do?codiEspecialitat=SEAG0210" TargetMode="External"/><Relationship Id="rId462" Type="http://schemas.openxmlformats.org/officeDocument/2006/relationships/hyperlink" Target="https://www.oficinadetreball.gencat.cat/socfuncions/DetallEspecialitat.do?codiEspecialitat=SSCI0112" TargetMode="External"/><Relationship Id="rId483" Type="http://schemas.openxmlformats.org/officeDocument/2006/relationships/hyperlink" Target="https://www.oficinadetreball.gencat.cat/socfuncions/DetallEspecialitat.do?codiEspecialitat=TCPF0612" TargetMode="External"/><Relationship Id="rId518" Type="http://schemas.openxmlformats.org/officeDocument/2006/relationships/hyperlink" Target="https://www.oficinadetreball.gencat.cat/socfuncions/DetallEspecialitat.do?codiEspecialitat=TMVL0409" TargetMode="External"/><Relationship Id="rId539" Type="http://schemas.openxmlformats.org/officeDocument/2006/relationships/hyperlink" Target="https://www.oficinadetreball.gencat.cat/socfuncions/DetallEspecialitat.do?codiEspecialitat=VICF0210" TargetMode="External"/><Relationship Id="rId40" Type="http://schemas.openxmlformats.org/officeDocument/2006/relationships/hyperlink" Target="https://www.oficinadetreball.gencat.cat/socfuncions/DetallEspecialitat.do?codiEspecialitat=AGAN0411" TargetMode="External"/><Relationship Id="rId115" Type="http://schemas.openxmlformats.org/officeDocument/2006/relationships/hyperlink" Target="https://www.oficinadetreball.gencat.cat/socfuncions/DetallEspecialitat.do?codiEspecialitat=ELEE0109" TargetMode="External"/><Relationship Id="rId136" Type="http://schemas.openxmlformats.org/officeDocument/2006/relationships/hyperlink" Target="https://www.oficinadetreball.gencat.cat/socfuncions/DetallEspecialitat.do?codiEspecialitat=ELES0109" TargetMode="External"/><Relationship Id="rId157" Type="http://schemas.openxmlformats.org/officeDocument/2006/relationships/hyperlink" Target="https://www.oficinadetreball.gencat.cat/socfuncions/DetallEspecialitat.do?codiEspecialitat=ENAS0108" TargetMode="External"/><Relationship Id="rId178" Type="http://schemas.openxmlformats.org/officeDocument/2006/relationships/hyperlink" Target="https://www.oficinadetreball.gencat.cat/socfuncions/DetallEspecialitat.do?codiEspecialitat=EOCJ0211" TargetMode="External"/><Relationship Id="rId301" Type="http://schemas.openxmlformats.org/officeDocument/2006/relationships/hyperlink" Target="https://www.oficinadetreball.gencat.cat/socfuncions/DetallEspecialitat.do?codiEspecialitat=IMPE0211" TargetMode="External"/><Relationship Id="rId322" Type="http://schemas.openxmlformats.org/officeDocument/2006/relationships/hyperlink" Target="https://www.oficinadetreball.gencat.cat/socfuncions/DetallEspecialitat.do?codiEspecialitat=INAD0109" TargetMode="External"/><Relationship Id="rId343" Type="http://schemas.openxmlformats.org/officeDocument/2006/relationships/hyperlink" Target="https://www.oficinadetreball.gencat.cat/socfuncions/DetallEspecialitat.do?codiEspecialitat=INAK0110" TargetMode="External"/><Relationship Id="rId364" Type="http://schemas.openxmlformats.org/officeDocument/2006/relationships/hyperlink" Target="https://www.oficinadetreball.gencat.cat/socfuncions/DetallEspecialitat.do?codiEspecialitat=MAMR0408" TargetMode="External"/><Relationship Id="rId550" Type="http://schemas.openxmlformats.org/officeDocument/2006/relationships/printerSettings" Target="../printerSettings/printerSettings9.bin"/><Relationship Id="rId61" Type="http://schemas.openxmlformats.org/officeDocument/2006/relationships/hyperlink" Target="https://www.oficinadetreball.gencat.cat/socfuncions/DetallEspecialitat.do?codiEspecialitat=AGAU0211" TargetMode="External"/><Relationship Id="rId82" Type="http://schemas.openxmlformats.org/officeDocument/2006/relationships/hyperlink" Target="https://www.oficinadetreball.gencat.cat/socfuncions/DetallEspecialitat.do?codiEspecialitat=ARGI0310" TargetMode="External"/><Relationship Id="rId199" Type="http://schemas.openxmlformats.org/officeDocument/2006/relationships/hyperlink" Target="https://www.oficinadetreball.gencat.cat/socfuncions/DetallEspecialitat.do?codiEspecialitat=FMEF0308" TargetMode="External"/><Relationship Id="rId203" Type="http://schemas.openxmlformats.org/officeDocument/2006/relationships/hyperlink" Target="https://www.oficinadetreball.gencat.cat/socfuncions/DetallEspecialitat.do?codiEspecialitat=FMEH0309" TargetMode="External"/><Relationship Id="rId385" Type="http://schemas.openxmlformats.org/officeDocument/2006/relationships/hyperlink" Target="https://www.oficinadetreball.gencat.cat/socfuncions/DetallEspecialitat.do?codiEspecialitat=MAPN0712" TargetMode="External"/><Relationship Id="rId19" Type="http://schemas.openxmlformats.org/officeDocument/2006/relationships/hyperlink" Target="https://www.oficinadetreball.gencat.cat/socfuncions/DetallEspecialitat.do?codiEspecialitat=AGAC0108" TargetMode="External"/><Relationship Id="rId224" Type="http://schemas.openxmlformats.org/officeDocument/2006/relationships/hyperlink" Target="https://www.oficinadetreball.gencat.cat/socfuncions/DetallEspecialitat.do?codiEspecialitat=HOTR0208" TargetMode="External"/><Relationship Id="rId245" Type="http://schemas.openxmlformats.org/officeDocument/2006/relationships/hyperlink" Target="https://www.oficinadetreball.gencat.cat/socfuncions/DetallEspecialitat.do?codiEspecialitat=IEXM0110" TargetMode="External"/><Relationship Id="rId266" Type="http://schemas.openxmlformats.org/officeDocument/2006/relationships/hyperlink" Target="https://www.oficinadetreball.gencat.cat/socfuncions/DetallEspecialitat.do?codiEspecialitat=IFCT0109" TargetMode="External"/><Relationship Id="rId287" Type="http://schemas.openxmlformats.org/officeDocument/2006/relationships/hyperlink" Target="https://www.oficinadetreball.gencat.cat/socfuncions/DetallEspecialitat.do?codiEspecialitat=IMAR0109" TargetMode="External"/><Relationship Id="rId410" Type="http://schemas.openxmlformats.org/officeDocument/2006/relationships/hyperlink" Target="https://www.oficinadetreball.gencat.cat/socfuncions/DetallEspecialitat.do?codiEspecialitat=QUIM0210" TargetMode="External"/><Relationship Id="rId431" Type="http://schemas.openxmlformats.org/officeDocument/2006/relationships/hyperlink" Target="https://www.oficinadetreball.gencat.cat/socfuncions/DetallEspecialitat.do?codiEspecialitat=SEAD0411" TargetMode="External"/><Relationship Id="rId452" Type="http://schemas.openxmlformats.org/officeDocument/2006/relationships/hyperlink" Target="https://www.oficinadetreball.gencat.cat/socfuncions/DetallEspecialitat.do?codiEspecialitat=SSCE0110" TargetMode="External"/><Relationship Id="rId473" Type="http://schemas.openxmlformats.org/officeDocument/2006/relationships/hyperlink" Target="https://www.oficinadetreball.gencat.cat/socfuncions/DetallEspecialitat.do?codiEspecialitat=TCPF0109" TargetMode="External"/><Relationship Id="rId494" Type="http://schemas.openxmlformats.org/officeDocument/2006/relationships/hyperlink" Target="https://www.oficinadetreball.gencat.cat/socfuncions/DetallEspecialitat.do?codiEspecialitat=TCPP0110" TargetMode="External"/><Relationship Id="rId508" Type="http://schemas.openxmlformats.org/officeDocument/2006/relationships/hyperlink" Target="https://www.oficinadetreball.gencat.cat/socfuncions/DetallEspecialitat.do?codiEspecialitat=TMVG0210" TargetMode="External"/><Relationship Id="rId529" Type="http://schemas.openxmlformats.org/officeDocument/2006/relationships/hyperlink" Target="https://www.oficinadetreball.gencat.cat/socfuncions/DetallEspecialitat.do?codiEspecialitat=TMVU0211" TargetMode="External"/><Relationship Id="rId30" Type="http://schemas.openxmlformats.org/officeDocument/2006/relationships/hyperlink" Target="https://www.oficinadetreball.gencat.cat/socfuncions/DetallEspecialitat.do?codiEspecialitat=AGAN0109" TargetMode="External"/><Relationship Id="rId105" Type="http://schemas.openxmlformats.org/officeDocument/2006/relationships/hyperlink" Target="https://www.oficinadetreball.gencat.cat/socfuncions/DetallEspecialitat.do?codiEspecialitat=COMP0108" TargetMode="External"/><Relationship Id="rId126" Type="http://schemas.openxmlformats.org/officeDocument/2006/relationships/hyperlink" Target="https://www.oficinadetreball.gencat.cat/socfuncions/DetallEspecialitat.do?codiEspecialitat=ELEM0211" TargetMode="External"/><Relationship Id="rId147" Type="http://schemas.openxmlformats.org/officeDocument/2006/relationships/hyperlink" Target="https://www.oficinadetreball.gencat.cat/socfuncions/DetallEspecialitat.do?codiEspecialitat=ENAC0108" TargetMode="External"/><Relationship Id="rId168" Type="http://schemas.openxmlformats.org/officeDocument/2006/relationships/hyperlink" Target="https://www.oficinadetreball.gencat.cat/socfuncions/DetallEspecialitat.do?codiEspecialitat=EOCB0211" TargetMode="External"/><Relationship Id="rId312" Type="http://schemas.openxmlformats.org/officeDocument/2006/relationships/hyperlink" Target="https://www.oficinadetreball.gencat.cat/socfuncions/DetallEspecialitat.do?codiEspecialitat=IMST0109" TargetMode="External"/><Relationship Id="rId333" Type="http://schemas.openxmlformats.org/officeDocument/2006/relationships/hyperlink" Target="https://www.oficinadetreball.gencat.cat/socfuncions/DetallEspecialitat.do?codiEspecialitat=INAH0110" TargetMode="External"/><Relationship Id="rId354" Type="http://schemas.openxmlformats.org/officeDocument/2006/relationships/hyperlink" Target="https://www.oficinadetreball.gencat.cat/socfuncions/DetallEspecialitat.do?codiEspecialitat=MAMB0110" TargetMode="External"/><Relationship Id="rId540" Type="http://schemas.openxmlformats.org/officeDocument/2006/relationships/hyperlink" Target="https://www.oficinadetreball.gencat.cat/socfuncions/DetallEspecialitat.do?codiEspecialitat=VICF0211" TargetMode="External"/><Relationship Id="rId51" Type="http://schemas.openxmlformats.org/officeDocument/2006/relationships/hyperlink" Target="https://www.oficinadetreball.gencat.cat/socfuncions/DetallEspecialitat.do?codiEspecialitat=AGAR0208" TargetMode="External"/><Relationship Id="rId72" Type="http://schemas.openxmlformats.org/officeDocument/2006/relationships/hyperlink" Target="https://www.oficinadetreball.gencat.cat/socfuncions/DetallEspecialitat.do?codiEspecialitat=ARGC0209" TargetMode="External"/><Relationship Id="rId93" Type="http://schemas.openxmlformats.org/officeDocument/2006/relationships/hyperlink" Target="https://www.oficinadetreball.gencat.cat/socfuncions/DetallEspecialitat.do?codiEspecialitat=ARGT0311" TargetMode="External"/><Relationship Id="rId189" Type="http://schemas.openxmlformats.org/officeDocument/2006/relationships/hyperlink" Target="https://www.oficinadetreball.gencat.cat/socfuncions/DetallEspecialitat.do?codiEspecialitat=FMEC0110" TargetMode="External"/><Relationship Id="rId375" Type="http://schemas.openxmlformats.org/officeDocument/2006/relationships/hyperlink" Target="https://www.oficinadetreball.gencat.cat/socfuncions/DetallEspecialitat.do?codiEspecialitat=MAPN0212" TargetMode="External"/><Relationship Id="rId396" Type="http://schemas.openxmlformats.org/officeDocument/2006/relationships/hyperlink" Target="https://www.oficinadetreball.gencat.cat/socfuncions/DetallEspecialitat.do?codiEspecialitat=QUIA0110" TargetMode="External"/><Relationship Id="rId3" Type="http://schemas.openxmlformats.org/officeDocument/2006/relationships/hyperlink" Target="https://www.oficinadetreball.gencat.cat/socfuncions/DetallEspecialitat.do?codiEspecialitat=AGAJ02DCP" TargetMode="External"/><Relationship Id="rId214" Type="http://schemas.openxmlformats.org/officeDocument/2006/relationships/hyperlink" Target="https://www.oficinadetreball.gencat.cat/socfuncions/DetallEspecialitat.do?codiEspecialitat=HOTA0208" TargetMode="External"/><Relationship Id="rId235" Type="http://schemas.openxmlformats.org/officeDocument/2006/relationships/hyperlink" Target="https://www.oficinadetreball.gencat.cat/socfuncions/DetallEspecialitat.do?codiEspecialitat=HOTU0109" TargetMode="External"/><Relationship Id="rId256" Type="http://schemas.openxmlformats.org/officeDocument/2006/relationships/hyperlink" Target="https://www.oficinadetreball.gencat.cat/socfuncions/DetallEspecialitat.do?codiEspecialitat=IFCD0111" TargetMode="External"/><Relationship Id="rId277" Type="http://schemas.openxmlformats.org/officeDocument/2006/relationships/hyperlink" Target="https://www.oficinadetreball.gencat.cat/socfuncions/DetallEspecialitat.do?codiEspecialitat=IFCT0610" TargetMode="External"/><Relationship Id="rId298" Type="http://schemas.openxmlformats.org/officeDocument/2006/relationships/hyperlink" Target="https://www.oficinadetreball.gencat.cat/socfuncions/DetallEspecialitat.do?codiEspecialitat=IMPE0111" TargetMode="External"/><Relationship Id="rId400" Type="http://schemas.openxmlformats.org/officeDocument/2006/relationships/hyperlink" Target="https://www.oficinadetreball.gencat.cat/socfuncions/DetallEspecialitat.do?codiEspecialitat=QUIB0108" TargetMode="External"/><Relationship Id="rId421" Type="http://schemas.openxmlformats.org/officeDocument/2006/relationships/hyperlink" Target="https://www.oficinadetreball.gencat.cat/socfuncions/DetallEspecialitat.do?codiEspecialitat=QUIT0509" TargetMode="External"/><Relationship Id="rId442" Type="http://schemas.openxmlformats.org/officeDocument/2006/relationships/hyperlink" Target="https://www.oficinadetreball.gencat.cat/socfuncions/DetallEspecialitat.do?codiEspecialitat=SEAG0211" TargetMode="External"/><Relationship Id="rId463" Type="http://schemas.openxmlformats.org/officeDocument/2006/relationships/hyperlink" Target="https://www.oficinadetreball.gencat.cat/socfuncions/DetallEspecialitat.do?codiEspecialitat=SSCI0209" TargetMode="External"/><Relationship Id="rId484" Type="http://schemas.openxmlformats.org/officeDocument/2006/relationships/hyperlink" Target="https://www.oficinadetreball.gencat.cat/socfuncions/DetallEspecialitat.do?codiEspecialitat=TCPF0712" TargetMode="External"/><Relationship Id="rId519" Type="http://schemas.openxmlformats.org/officeDocument/2006/relationships/hyperlink" Target="https://www.oficinadetreball.gencat.cat/socfuncions/DetallEspecialitat.do?codiEspecialitat=TMVL0509" TargetMode="External"/><Relationship Id="rId116" Type="http://schemas.openxmlformats.org/officeDocument/2006/relationships/hyperlink" Target="https://www.oficinadetreball.gencat.cat/socfuncions/DetallEspecialitat.do?codiEspecialitat=ELEE0110" TargetMode="External"/><Relationship Id="rId137" Type="http://schemas.openxmlformats.org/officeDocument/2006/relationships/hyperlink" Target="https://www.oficinadetreball.gencat.cat/socfuncions/DetallEspecialitat.do?codiEspecialitat=ELES0110" TargetMode="External"/><Relationship Id="rId158" Type="http://schemas.openxmlformats.org/officeDocument/2006/relationships/hyperlink" Target="https://www.oficinadetreball.gencat.cat/socfuncions/DetallEspecialitat.do?codiEspecialitat=ENAS0110" TargetMode="External"/><Relationship Id="rId302" Type="http://schemas.openxmlformats.org/officeDocument/2006/relationships/hyperlink" Target="https://www.oficinadetreball.gencat.cat/socfuncions/DetallEspecialitat.do?codiEspecialitat=IMPP0108" TargetMode="External"/><Relationship Id="rId323" Type="http://schemas.openxmlformats.org/officeDocument/2006/relationships/hyperlink" Target="https://www.oficinadetreball.gencat.cat/socfuncions/DetallEspecialitat.do?codiEspecialitat=INAD0110" TargetMode="External"/><Relationship Id="rId344" Type="http://schemas.openxmlformats.org/officeDocument/2006/relationships/hyperlink" Target="https://www.oficinadetreball.gencat.cat/socfuncions/DetallEspecialitat.do?codiEspecialitat=INAK0209" TargetMode="External"/><Relationship Id="rId530" Type="http://schemas.openxmlformats.org/officeDocument/2006/relationships/hyperlink" Target="https://www.oficinadetreball.gencat.cat/socfuncions/DetallEspecialitat.do?codiEspecialitat=TMVU0212" TargetMode="External"/><Relationship Id="rId20" Type="http://schemas.openxmlformats.org/officeDocument/2006/relationships/hyperlink" Target="https://www.oficinadetreball.gencat.cat/socfuncions/DetallEspecialitat.do?codiEspecialitat=AGAF0108" TargetMode="External"/><Relationship Id="rId41" Type="http://schemas.openxmlformats.org/officeDocument/2006/relationships/hyperlink" Target="https://www.oficinadetreball.gencat.cat/socfuncions/DetallEspecialitat.do?codiEspecialitat=AGAN0511" TargetMode="External"/><Relationship Id="rId62" Type="http://schemas.openxmlformats.org/officeDocument/2006/relationships/hyperlink" Target="https://www.oficinadetreball.gencat.cat/socfuncions/DetallEspecialitat.do?codiEspecialitat=AGAX0108" TargetMode="External"/><Relationship Id="rId83" Type="http://schemas.openxmlformats.org/officeDocument/2006/relationships/hyperlink" Target="https://www.oficinadetreball.gencat.cat/socfuncions/DetallEspecialitat.do?codiEspecialitat=ARGN0109" TargetMode="External"/><Relationship Id="rId179" Type="http://schemas.openxmlformats.org/officeDocument/2006/relationships/hyperlink" Target="https://www.oficinadetreball.gencat.cat/socfuncions/DetallEspecialitat.do?codiEspecialitat=EOCJ0311" TargetMode="External"/><Relationship Id="rId365" Type="http://schemas.openxmlformats.org/officeDocument/2006/relationships/hyperlink" Target="https://www.oficinadetreball.gencat.cat/socfuncions/DetallEspecialitat.do?codiEspecialitat=MAMS0108" TargetMode="External"/><Relationship Id="rId386" Type="http://schemas.openxmlformats.org/officeDocument/2006/relationships/hyperlink" Target="https://www.oficinadetreball.gencat.cat/socfuncions/DetallEspecialitat.do?codiEspecialitat=MAPU0108" TargetMode="External"/><Relationship Id="rId190" Type="http://schemas.openxmlformats.org/officeDocument/2006/relationships/hyperlink" Target="https://www.oficinadetreball.gencat.cat/socfuncions/DetallEspecialitat.do?codiEspecialitat=FMEC0208" TargetMode="External"/><Relationship Id="rId204" Type="http://schemas.openxmlformats.org/officeDocument/2006/relationships/hyperlink" Target="https://www.oficinadetreball.gencat.cat/socfuncions/DetallEspecialitat.do?codiEspecialitat=FMEH0409" TargetMode="External"/><Relationship Id="rId225" Type="http://schemas.openxmlformats.org/officeDocument/2006/relationships/hyperlink" Target="https://www.oficinadetreball.gencat.cat/socfuncions/DetallEspecialitat.do?codiEspecialitat=HOTR0209" TargetMode="External"/><Relationship Id="rId246" Type="http://schemas.openxmlformats.org/officeDocument/2006/relationships/hyperlink" Target="https://www.oficinadetreball.gencat.cat/socfuncions/DetallEspecialitat.do?codiEspecialitat=IEXM0209" TargetMode="External"/><Relationship Id="rId267" Type="http://schemas.openxmlformats.org/officeDocument/2006/relationships/hyperlink" Target="https://www.oficinadetreball.gencat.cat/socfuncions/DetallEspecialitat.do?codiEspecialitat=IFCT0110" TargetMode="External"/><Relationship Id="rId288" Type="http://schemas.openxmlformats.org/officeDocument/2006/relationships/hyperlink" Target="https://www.oficinadetreball.gencat.cat/socfuncions/DetallEspecialitat.do?codiEspecialitat=IMAR0208" TargetMode="External"/><Relationship Id="rId411" Type="http://schemas.openxmlformats.org/officeDocument/2006/relationships/hyperlink" Target="https://www.oficinadetreball.gencat.cat/socfuncions/DetallEspecialitat.do?codiEspecialitat=QUIM0309" TargetMode="External"/><Relationship Id="rId432" Type="http://schemas.openxmlformats.org/officeDocument/2006/relationships/hyperlink" Target="https://www.oficinadetreball.gencat.cat/socfuncions/DetallEspecialitat.do?codiEspecialitat=SEAD0412" TargetMode="External"/><Relationship Id="rId453" Type="http://schemas.openxmlformats.org/officeDocument/2006/relationships/hyperlink" Target="https://www.oficinadetreball.gencat.cat/socfuncions/DetallEspecialitat.do?codiEspecialitat=SSCE0111" TargetMode="External"/><Relationship Id="rId474" Type="http://schemas.openxmlformats.org/officeDocument/2006/relationships/hyperlink" Target="https://www.oficinadetreball.gencat.cat/socfuncions/DetallEspecialitat.do?codiEspecialitat=TCPF0110" TargetMode="External"/><Relationship Id="rId509" Type="http://schemas.openxmlformats.org/officeDocument/2006/relationships/hyperlink" Target="https://www.oficinadetreball.gencat.cat/socfuncions/DetallEspecialitat.do?codiEspecialitat=TMVG0309" TargetMode="External"/><Relationship Id="rId106" Type="http://schemas.openxmlformats.org/officeDocument/2006/relationships/hyperlink" Target="https://www.oficinadetreball.gencat.cat/socfuncions/DetallEspecialitat.do?codiEspecialitat=COMT0110" TargetMode="External"/><Relationship Id="rId127" Type="http://schemas.openxmlformats.org/officeDocument/2006/relationships/hyperlink" Target="https://www.oficinadetreball.gencat.cat/socfuncions/DetallEspecialitat.do?codiEspecialitat=ELEM0311" TargetMode="External"/><Relationship Id="rId313" Type="http://schemas.openxmlformats.org/officeDocument/2006/relationships/hyperlink" Target="https://www.oficinadetreball.gencat.cat/socfuncions/DetallEspecialitat.do?codiEspecialitat=IMST0110" TargetMode="External"/><Relationship Id="rId495" Type="http://schemas.openxmlformats.org/officeDocument/2006/relationships/hyperlink" Target="https://www.oficinadetreball.gencat.cat/socfuncions/DetallEspecialitat.do?codiEspecialitat=TCPP0112" TargetMode="External"/><Relationship Id="rId10" Type="http://schemas.openxmlformats.org/officeDocument/2006/relationships/hyperlink" Target="https://www.oficinadetreball.gencat.cat/socfuncions/DetallEspecialitat.do?codiEspecialitat=ADGG0208" TargetMode="External"/><Relationship Id="rId31" Type="http://schemas.openxmlformats.org/officeDocument/2006/relationships/hyperlink" Target="https://www.oficinadetreball.gencat.cat/socfuncions/DetallEspecialitat.do?codiEspecialitat=AGAN0110" TargetMode="External"/><Relationship Id="rId52" Type="http://schemas.openxmlformats.org/officeDocument/2006/relationships/hyperlink" Target="https://www.oficinadetreball.gencat.cat/socfuncions/DetallEspecialitat.do?codiEspecialitat=AGAR0209" TargetMode="External"/><Relationship Id="rId73" Type="http://schemas.openxmlformats.org/officeDocument/2006/relationships/hyperlink" Target="https://www.oficinadetreball.gencat.cat/socfuncions/DetallEspecialitat.do?codiEspecialitat=ARGG0110" TargetMode="External"/><Relationship Id="rId94" Type="http://schemas.openxmlformats.org/officeDocument/2006/relationships/hyperlink" Target="https://www.oficinadetreball.gencat.cat/socfuncions/DetallEspecialitat.do?codiEspecialitat=ARGT0411" TargetMode="External"/><Relationship Id="rId148" Type="http://schemas.openxmlformats.org/officeDocument/2006/relationships/hyperlink" Target="https://www.oficinadetreball.gencat.cat/socfuncions/DetallEspecialitat.do?codiEspecialitat=ENAE0108" TargetMode="External"/><Relationship Id="rId169" Type="http://schemas.openxmlformats.org/officeDocument/2006/relationships/hyperlink" Target="https://www.oficinadetreball.gencat.cat/socfuncions/DetallEspecialitat.do?codiEspecialitat=EOCB0310" TargetMode="External"/><Relationship Id="rId334" Type="http://schemas.openxmlformats.org/officeDocument/2006/relationships/hyperlink" Target="https://www.oficinadetreball.gencat.cat/socfuncions/DetallEspecialitat.do?codiEspecialitat=INAH0209" TargetMode="External"/><Relationship Id="rId355" Type="http://schemas.openxmlformats.org/officeDocument/2006/relationships/hyperlink" Target="https://www.oficinadetreball.gencat.cat/socfuncions/DetallEspecialitat.do?codiEspecialitat=MAMB0210" TargetMode="External"/><Relationship Id="rId376" Type="http://schemas.openxmlformats.org/officeDocument/2006/relationships/hyperlink" Target="https://www.oficinadetreball.gencat.cat/socfuncions/DetallEspecialitat.do?codiEspecialitat=MAPN0310" TargetMode="External"/><Relationship Id="rId397" Type="http://schemas.openxmlformats.org/officeDocument/2006/relationships/hyperlink" Target="https://www.oficinadetreball.gencat.cat/socfuncions/DetallEspecialitat.do?codiEspecialitat=QUIA0111" TargetMode="External"/><Relationship Id="rId520" Type="http://schemas.openxmlformats.org/officeDocument/2006/relationships/hyperlink" Target="https://www.oficinadetreball.gencat.cat/socfuncions/DetallEspecialitat.do?codiEspecialitat=TMVL0609" TargetMode="External"/><Relationship Id="rId541" Type="http://schemas.openxmlformats.org/officeDocument/2006/relationships/hyperlink" Target="https://www.oficinadetreball.gencat.cat/socfuncions/DetallEspecialitat.do?codiEspecialitat=VICF0311" TargetMode="External"/><Relationship Id="rId4" Type="http://schemas.openxmlformats.org/officeDocument/2006/relationships/hyperlink" Target="https://serveiocupacio.gencat.cat/web/.content/20_millorar-el-perfil/programes-formatius/es/argt01dcp.pdf" TargetMode="External"/><Relationship Id="rId180" Type="http://schemas.openxmlformats.org/officeDocument/2006/relationships/hyperlink" Target="https://www.oficinadetreball.gencat.cat/socfuncions/DetallEspecialitat.do?codiEspecialitat=EOCO0108" TargetMode="External"/><Relationship Id="rId215" Type="http://schemas.openxmlformats.org/officeDocument/2006/relationships/hyperlink" Target="https://www.oficinadetreball.gencat.cat/socfuncions/DetallEspecialitat.do?codiEspecialitat=HOTA0308" TargetMode="External"/><Relationship Id="rId236" Type="http://schemas.openxmlformats.org/officeDocument/2006/relationships/hyperlink" Target="https://www.oficinadetreball.gencat.cat/socfuncions/DetallEspecialitat.do?codiEspecialitat=HOTU0111" TargetMode="External"/><Relationship Id="rId257" Type="http://schemas.openxmlformats.org/officeDocument/2006/relationships/hyperlink" Target="https://www.oficinadetreball.gencat.cat/socfuncions/DetallEspecialitat.do?codiEspecialitat=IFCD0112" TargetMode="External"/><Relationship Id="rId278" Type="http://schemas.openxmlformats.org/officeDocument/2006/relationships/hyperlink" Target="https://www.oficinadetreball.gencat.cat/socfuncions/DetallEspecialitat.do?codiEspecialitat=IMAI0108" TargetMode="External"/><Relationship Id="rId401" Type="http://schemas.openxmlformats.org/officeDocument/2006/relationships/hyperlink" Target="https://www.oficinadetreball.gencat.cat/socfuncions/DetallEspecialitat.do?codiEspecialitat=QUIE0108" TargetMode="External"/><Relationship Id="rId422" Type="http://schemas.openxmlformats.org/officeDocument/2006/relationships/hyperlink" Target="https://www.oficinadetreball.gencat.cat/socfuncions/DetallEspecialitat.do?codiEspecialitat=SANP0108" TargetMode="External"/><Relationship Id="rId443" Type="http://schemas.openxmlformats.org/officeDocument/2006/relationships/hyperlink" Target="https://www.oficinadetreball.gencat.cat/socfuncions/DetallEspecialitat.do?codiEspecialitat=SEAG0212" TargetMode="External"/><Relationship Id="rId464" Type="http://schemas.openxmlformats.org/officeDocument/2006/relationships/hyperlink" Target="https://www.oficinadetreball.gencat.cat/socfuncions/DetallEspecialitat.do?codiEspecialitat=SSCI0212" TargetMode="External"/><Relationship Id="rId303" Type="http://schemas.openxmlformats.org/officeDocument/2006/relationships/hyperlink" Target="https://www.oficinadetreball.gencat.cat/socfuncions/DetallEspecialitat.do?codiEspecialitat=IMPP0208" TargetMode="External"/><Relationship Id="rId485" Type="http://schemas.openxmlformats.org/officeDocument/2006/relationships/hyperlink" Target="https://www.oficinadetreball.gencat.cat/socfuncions/DetallEspecialitat.do?codiEspecialitat=TCPF0812" TargetMode="External"/><Relationship Id="rId42" Type="http://schemas.openxmlformats.org/officeDocument/2006/relationships/hyperlink" Target="https://www.oficinadetreball.gencat.cat/socfuncions/DetallEspecialitat.do?codiEspecialitat=AGAO0108" TargetMode="External"/><Relationship Id="rId84" Type="http://schemas.openxmlformats.org/officeDocument/2006/relationships/hyperlink" Target="https://www.oficinadetreball.gencat.cat/socfuncions/DetallEspecialitat.do?codiEspecialitat=ARGN0110" TargetMode="External"/><Relationship Id="rId138" Type="http://schemas.openxmlformats.org/officeDocument/2006/relationships/hyperlink" Target="https://www.oficinadetreball.gencat.cat/socfuncions/DetallEspecialitat.do?codiEspecialitat=ELES0111" TargetMode="External"/><Relationship Id="rId345" Type="http://schemas.openxmlformats.org/officeDocument/2006/relationships/hyperlink" Target="https://www.oficinadetreball.gencat.cat/socfuncions/DetallEspecialitat.do?codiEspecialitat=INAQ0108" TargetMode="External"/><Relationship Id="rId387" Type="http://schemas.openxmlformats.org/officeDocument/2006/relationships/hyperlink" Target="https://www.oficinadetreball.gencat.cat/socfuncions/DetallEspecialitat.do?codiEspecialitat=MAPU0109" TargetMode="External"/><Relationship Id="rId510" Type="http://schemas.openxmlformats.org/officeDocument/2006/relationships/hyperlink" Target="https://www.oficinadetreball.gencat.cat/socfuncions/DetallEspecialitat.do?codiEspecialitat=TMVG0310" TargetMode="External"/><Relationship Id="rId191" Type="http://schemas.openxmlformats.org/officeDocument/2006/relationships/hyperlink" Target="https://www.oficinadetreball.gencat.cat/socfuncions/DetallEspecialitat.do?codiEspecialitat=FMEC0209" TargetMode="External"/><Relationship Id="rId205" Type="http://schemas.openxmlformats.org/officeDocument/2006/relationships/hyperlink" Target="https://www.oficinadetreball.gencat.cat/socfuncions/DetallEspecialitat.do?codiEspecialitat=FMEM0109" TargetMode="External"/><Relationship Id="rId247" Type="http://schemas.openxmlformats.org/officeDocument/2006/relationships/hyperlink" Target="https://www.oficinadetreball.gencat.cat/socfuncions/DetallEspecialitat.do?codiEspecialitat=IEXM0210" TargetMode="External"/><Relationship Id="rId412" Type="http://schemas.openxmlformats.org/officeDocument/2006/relationships/hyperlink" Target="https://www.oficinadetreball.gencat.cat/socfuncions/DetallEspecialitat.do?codiEspecialitat=QUIO0109" TargetMode="External"/><Relationship Id="rId107" Type="http://schemas.openxmlformats.org/officeDocument/2006/relationships/hyperlink" Target="https://www.oficinadetreball.gencat.cat/socfuncions/DetallEspecialitat.do?codiEspecialitat=COMT0111" TargetMode="External"/><Relationship Id="rId289" Type="http://schemas.openxmlformats.org/officeDocument/2006/relationships/hyperlink" Target="https://www.oficinadetreball.gencat.cat/socfuncions/DetallEspecialitat.do?codiEspecialitat=IMAR0209" TargetMode="External"/><Relationship Id="rId454" Type="http://schemas.openxmlformats.org/officeDocument/2006/relationships/hyperlink" Target="https://www.oficinadetreball.gencat.cat/socfuncions/DetallEspecialitat.do?codiEspecialitat=SSCE0112" TargetMode="External"/><Relationship Id="rId496" Type="http://schemas.openxmlformats.org/officeDocument/2006/relationships/hyperlink" Target="https://www.oficinadetreball.gencat.cat/socfuncions/DetallEspecialitat.do?codiEspecialitat=TCPP0212" TargetMode="External"/><Relationship Id="rId11" Type="http://schemas.openxmlformats.org/officeDocument/2006/relationships/hyperlink" Target="https://www.oficinadetreball.gencat.cat/socfuncions/DetallEspecialitat.do?codiEspecialitat=ADGG0308" TargetMode="External"/><Relationship Id="rId53" Type="http://schemas.openxmlformats.org/officeDocument/2006/relationships/hyperlink" Target="https://www.oficinadetreball.gencat.cat/socfuncions/DetallEspecialitat.do?codiEspecialitat=AGAR0211" TargetMode="External"/><Relationship Id="rId149" Type="http://schemas.openxmlformats.org/officeDocument/2006/relationships/hyperlink" Target="https://www.oficinadetreball.gencat.cat/socfuncions/DetallEspecialitat.do?codiEspecialitat=ENAE0111" TargetMode="External"/><Relationship Id="rId314" Type="http://schemas.openxmlformats.org/officeDocument/2006/relationships/hyperlink" Target="https://www.oficinadetreball.gencat.cat/socfuncions/DetallEspecialitat.do?codiEspecialitat=IMST0210" TargetMode="External"/><Relationship Id="rId356" Type="http://schemas.openxmlformats.org/officeDocument/2006/relationships/hyperlink" Target="https://www.oficinadetreball.gencat.cat/socfuncions/DetallEspecialitat.do?codiEspecialitat=MAMD0109" TargetMode="External"/><Relationship Id="rId398" Type="http://schemas.openxmlformats.org/officeDocument/2006/relationships/hyperlink" Target="https://www.oficinadetreball.gencat.cat/socfuncions/DetallEspecialitat.do?codiEspecialitat=QUIA0112" TargetMode="External"/><Relationship Id="rId521" Type="http://schemas.openxmlformats.org/officeDocument/2006/relationships/hyperlink" Target="https://www.oficinadetreball.gencat.cat/socfuncions/DetallEspecialitat.do?codiEspecialitat=TMVO0109" TargetMode="External"/><Relationship Id="rId95" Type="http://schemas.openxmlformats.org/officeDocument/2006/relationships/hyperlink" Target="https://www.oficinadetreball.gencat.cat/socfuncions/DetallEspecialitat.do?codiEspecialitat=COML0109" TargetMode="External"/><Relationship Id="rId160" Type="http://schemas.openxmlformats.org/officeDocument/2006/relationships/hyperlink" Target="https://www.oficinadetreball.gencat.cat/socfuncions/DetallEspecialitat.do?codiEspecialitat=ENAT0108" TargetMode="External"/><Relationship Id="rId216" Type="http://schemas.openxmlformats.org/officeDocument/2006/relationships/hyperlink" Target="https://www.oficinadetreball.gencat.cat/socfuncions/DetallEspecialitat.do?codiEspecialitat=HOTG0108" TargetMode="External"/><Relationship Id="rId423" Type="http://schemas.openxmlformats.org/officeDocument/2006/relationships/hyperlink" Target="https://www.oficinadetreball.gencat.cat/socfuncions/DetallEspecialitat.do?codiEspecialitat=SANT0108" TargetMode="External"/><Relationship Id="rId258" Type="http://schemas.openxmlformats.org/officeDocument/2006/relationships/hyperlink" Target="https://www.oficinadetreball.gencat.cat/socfuncions/DetallEspecialitat.do?codiEspecialitat=IFCD0210" TargetMode="External"/><Relationship Id="rId465" Type="http://schemas.openxmlformats.org/officeDocument/2006/relationships/hyperlink" Target="https://www.oficinadetreball.gencat.cat/socfuncions/DetallEspecialitat.do?codiEspecialitat=SSCI0312" TargetMode="External"/><Relationship Id="rId22" Type="http://schemas.openxmlformats.org/officeDocument/2006/relationships/hyperlink" Target="https://www.oficinadetreball.gencat.cat/socfuncions/DetallEspecialitat.do?codiEspecialitat=AGAG0208" TargetMode="External"/><Relationship Id="rId64" Type="http://schemas.openxmlformats.org/officeDocument/2006/relationships/hyperlink" Target="https://www.oficinadetreball.gencat.cat/socfuncions/DetallEspecialitat.do?codiEspecialitat=ARGA0110" TargetMode="External"/><Relationship Id="rId118" Type="http://schemas.openxmlformats.org/officeDocument/2006/relationships/hyperlink" Target="https://www.oficinadetreball.gencat.cat/socfuncions/DetallEspecialitat.do?codiEspecialitat=ELEE0210" TargetMode="External"/><Relationship Id="rId325" Type="http://schemas.openxmlformats.org/officeDocument/2006/relationships/hyperlink" Target="https://www.oficinadetreball.gencat.cat/socfuncions/DetallEspecialitat.do?codiEspecialitat=INAD0310" TargetMode="External"/><Relationship Id="rId367" Type="http://schemas.openxmlformats.org/officeDocument/2006/relationships/hyperlink" Target="https://www.oficinadetreball.gencat.cat/socfuncions/DetallEspecialitat.do?codiEspecialitat=MAPN0108" TargetMode="External"/><Relationship Id="rId532" Type="http://schemas.openxmlformats.org/officeDocument/2006/relationships/hyperlink" Target="https://www.oficinadetreball.gencat.cat/socfuncions/DetallEspecialitat.do?codiEspecialitat=TMVU0312" TargetMode="External"/><Relationship Id="rId171" Type="http://schemas.openxmlformats.org/officeDocument/2006/relationships/hyperlink" Target="https://www.oficinadetreball.gencat.cat/socfuncions/DetallEspecialitat.do?codiEspecialitat=EOCE0109" TargetMode="External"/><Relationship Id="rId227" Type="http://schemas.openxmlformats.org/officeDocument/2006/relationships/hyperlink" Target="https://www.oficinadetreball.gencat.cat/socfuncions/DetallEspecialitat.do?codiEspecialitat=HOTR0308" TargetMode="External"/><Relationship Id="rId269" Type="http://schemas.openxmlformats.org/officeDocument/2006/relationships/hyperlink" Target="https://www.oficinadetreball.gencat.cat/socfuncions/DetallEspecialitat.do?codiEspecialitat=IFCT0210" TargetMode="External"/><Relationship Id="rId434" Type="http://schemas.openxmlformats.org/officeDocument/2006/relationships/hyperlink" Target="https://www.oficinadetreball.gencat.cat/socfuncions/DetallEspecialitat.do?codiEspecialitat=SEAD0512" TargetMode="External"/><Relationship Id="rId476" Type="http://schemas.openxmlformats.org/officeDocument/2006/relationships/hyperlink" Target="https://www.oficinadetreball.gencat.cat/socfuncions/DetallEspecialitat.do?codiEspecialitat=TCPF0112" TargetMode="External"/><Relationship Id="rId33" Type="http://schemas.openxmlformats.org/officeDocument/2006/relationships/hyperlink" Target="https://www.oficinadetreball.gencat.cat/socfuncions/DetallEspecialitat.do?codiEspecialitat=AGAN0112" TargetMode="External"/><Relationship Id="rId129" Type="http://schemas.openxmlformats.org/officeDocument/2006/relationships/hyperlink" Target="https://www.oficinadetreball.gencat.cat/socfuncions/DetallEspecialitat.do?codiEspecialitat=ELEM0511" TargetMode="External"/><Relationship Id="rId280" Type="http://schemas.openxmlformats.org/officeDocument/2006/relationships/hyperlink" Target="https://www.oficinadetreball.gencat.cat/socfuncions/DetallEspecialitat.do?codiEspecialitat=IMAI0208" TargetMode="External"/><Relationship Id="rId336" Type="http://schemas.openxmlformats.org/officeDocument/2006/relationships/hyperlink" Target="https://www.oficinadetreball.gencat.cat/socfuncions/DetallEspecialitat.do?codiEspecialitat=INAH0310" TargetMode="External"/><Relationship Id="rId501" Type="http://schemas.openxmlformats.org/officeDocument/2006/relationships/hyperlink" Target="https://www.oficinadetreball.gencat.cat/socfuncions/DetallEspecialitat.do?codiEspecialitat=TCPP0712" TargetMode="External"/><Relationship Id="rId543" Type="http://schemas.openxmlformats.org/officeDocument/2006/relationships/hyperlink" Target="https://www.oficinadetreball.gencat.cat/socfuncions/DetallEspecialitat.do?codiEspecialitat=VICI0109" TargetMode="External"/><Relationship Id="rId75" Type="http://schemas.openxmlformats.org/officeDocument/2006/relationships/hyperlink" Target="https://www.oficinadetreball.gencat.cat/socfuncions/DetallEspecialitat.do?codiEspecialitat=ARGG0212" TargetMode="External"/><Relationship Id="rId140" Type="http://schemas.openxmlformats.org/officeDocument/2006/relationships/hyperlink" Target="https://www.oficinadetreball.gencat.cat/socfuncions/DetallEspecialitat.do?codiEspecialitat=ELES0209" TargetMode="External"/><Relationship Id="rId182" Type="http://schemas.openxmlformats.org/officeDocument/2006/relationships/hyperlink" Target="https://www.oficinadetreball.gencat.cat/socfuncions/DetallEspecialitat.do?codiEspecialitat=EOCO0112" TargetMode="External"/><Relationship Id="rId378" Type="http://schemas.openxmlformats.org/officeDocument/2006/relationships/hyperlink" Target="https://www.oficinadetreball.gencat.cat/socfuncions/DetallEspecialitat.do?codiEspecialitat=MAPN0410" TargetMode="External"/><Relationship Id="rId403" Type="http://schemas.openxmlformats.org/officeDocument/2006/relationships/hyperlink" Target="https://www.oficinadetreball.gencat.cat/socfuncions/DetallEspecialitat.do?codiEspecialitat=QUIE0111" TargetMode="External"/><Relationship Id="rId6" Type="http://schemas.openxmlformats.org/officeDocument/2006/relationships/hyperlink" Target="https://www.oficinadetreball.gencat.cat/socfuncions/DetallEspecialitat.do?codiEspecialitat=ADGD0208" TargetMode="External"/><Relationship Id="rId238" Type="http://schemas.openxmlformats.org/officeDocument/2006/relationships/hyperlink" Target="https://www.oficinadetreball.gencat.cat/socfuncions/DetallEspecialitat.do?codiEspecialitat=IEXD0109" TargetMode="External"/><Relationship Id="rId445" Type="http://schemas.openxmlformats.org/officeDocument/2006/relationships/hyperlink" Target="https://www.oficinadetreball.gencat.cat/socfuncions/DetallEspecialitat.do?codiEspecialitat=SEAG0311" TargetMode="External"/><Relationship Id="rId487" Type="http://schemas.openxmlformats.org/officeDocument/2006/relationships/hyperlink" Target="https://www.oficinadetreball.gencat.cat/socfuncions/DetallEspecialitat.do?codiEspecialitat=TCPN0109" TargetMode="External"/><Relationship Id="rId291" Type="http://schemas.openxmlformats.org/officeDocument/2006/relationships/hyperlink" Target="https://www.oficinadetreball.gencat.cat/socfuncions/DetallEspecialitat.do?codiEspecialitat=IMAR0309" TargetMode="External"/><Relationship Id="rId305" Type="http://schemas.openxmlformats.org/officeDocument/2006/relationships/hyperlink" Target="https://www.oficinadetreball.gencat.cat/socfuncions/DetallEspecialitat.do?codiEspecialitat=IMPQ0108" TargetMode="External"/><Relationship Id="rId347" Type="http://schemas.openxmlformats.org/officeDocument/2006/relationships/hyperlink" Target="https://www.oficinadetreball.gencat.cat/socfuncions/DetallEspecialitat.do?codiEspecialitat=INAV0110" TargetMode="External"/><Relationship Id="rId512" Type="http://schemas.openxmlformats.org/officeDocument/2006/relationships/hyperlink" Target="https://www.oficinadetreball.gencat.cat/socfuncions/DetallEspecialitat.do?codiEspecialitat=TMVI0108" TargetMode="External"/><Relationship Id="rId44" Type="http://schemas.openxmlformats.org/officeDocument/2006/relationships/hyperlink" Target="https://www.oficinadetreball.gencat.cat/socfuncions/DetallEspecialitat.do?codiEspecialitat=AGAO0308M" TargetMode="External"/><Relationship Id="rId86" Type="http://schemas.openxmlformats.org/officeDocument/2006/relationships/hyperlink" Target="https://www.oficinadetreball.gencat.cat/socfuncions/DetallEspecialitat.do?codiEspecialitat=ARGP0110" TargetMode="External"/><Relationship Id="rId151" Type="http://schemas.openxmlformats.org/officeDocument/2006/relationships/hyperlink" Target="https://www.oficinadetreball.gencat.cat/socfuncions/DetallEspecialitat.do?codiEspecialitat=ENAE0308" TargetMode="External"/><Relationship Id="rId389" Type="http://schemas.openxmlformats.org/officeDocument/2006/relationships/hyperlink" Target="https://www.oficinadetreball.gencat.cat/socfuncions/DetallEspecialitat.do?codiEspecialitat=MAPU0111" TargetMode="External"/><Relationship Id="rId193" Type="http://schemas.openxmlformats.org/officeDocument/2006/relationships/hyperlink" Target="https://www.oficinadetreball.gencat.cat/socfuncions/DetallEspecialitat.do?codiEspecialitat=FMEC0309" TargetMode="External"/><Relationship Id="rId207" Type="http://schemas.openxmlformats.org/officeDocument/2006/relationships/hyperlink" Target="https://www.oficinadetreball.gencat.cat/socfuncions/DetallEspecialitat.do?codiEspecialitat=FMEM0209" TargetMode="External"/><Relationship Id="rId249" Type="http://schemas.openxmlformats.org/officeDocument/2006/relationships/hyperlink" Target="https://www.oficinadetreball.gencat.cat/socfuncions/DetallEspecialitat.do?codiEspecialitat=IEXM0310" TargetMode="External"/><Relationship Id="rId414" Type="http://schemas.openxmlformats.org/officeDocument/2006/relationships/hyperlink" Target="https://www.oficinadetreball.gencat.cat/socfuncions/DetallEspecialitat.do?codiEspecialitat=QUIO0112" TargetMode="External"/><Relationship Id="rId456" Type="http://schemas.openxmlformats.org/officeDocument/2006/relationships/hyperlink" Target="https://www.oficinadetreball.gencat.cat/socfuncions/DetallEspecialitat.do?codiEspecialitat=SSCG0109" TargetMode="External"/><Relationship Id="rId498" Type="http://schemas.openxmlformats.org/officeDocument/2006/relationships/hyperlink" Target="https://www.oficinadetreball.gencat.cat/socfuncions/DetallEspecialitat.do?codiEspecialitat=TCPP0412" TargetMode="External"/><Relationship Id="rId13" Type="http://schemas.openxmlformats.org/officeDocument/2006/relationships/hyperlink" Target="https://www.oficinadetreball.gencat.cat/socfuncions/DetallEspecialitat.do?codiEspecialitat=ADGG0508" TargetMode="External"/><Relationship Id="rId109" Type="http://schemas.openxmlformats.org/officeDocument/2006/relationships/hyperlink" Target="https://www.oficinadetreball.gencat.cat/socfuncions/DetallEspecialitat.do?codiEspecialitat=COMT0210" TargetMode="External"/><Relationship Id="rId260" Type="http://schemas.openxmlformats.org/officeDocument/2006/relationships/hyperlink" Target="https://www.oficinadetreball.gencat.cat/socfuncions/DetallEspecialitat.do?codiEspecialitat=IFCM0110" TargetMode="External"/><Relationship Id="rId316" Type="http://schemas.openxmlformats.org/officeDocument/2006/relationships/hyperlink" Target="https://www.oficinadetreball.gencat.cat/socfuncions/DetallEspecialitat.do?codiEspecialitat=IMSV0109" TargetMode="External"/><Relationship Id="rId523" Type="http://schemas.openxmlformats.org/officeDocument/2006/relationships/hyperlink" Target="https://www.oficinadetreball.gencat.cat/socfuncions/DetallEspecialitat.do?codiEspecialitat=TMVO0112" TargetMode="External"/><Relationship Id="rId55" Type="http://schemas.openxmlformats.org/officeDocument/2006/relationships/hyperlink" Target="https://www.oficinadetreball.gencat.cat/socfuncions/DetallEspecialitat.do?codiEspecialitat=AGAU0108" TargetMode="External"/><Relationship Id="rId97" Type="http://schemas.openxmlformats.org/officeDocument/2006/relationships/hyperlink" Target="https://www.oficinadetreball.gencat.cat/socfuncions/DetallEspecialitat.do?codiEspecialitat=COML0111" TargetMode="External"/><Relationship Id="rId120" Type="http://schemas.openxmlformats.org/officeDocument/2006/relationships/hyperlink" Target="https://www.oficinadetreball.gencat.cat/socfuncions/DetallEspecialitat.do?codiEspecialitat=ELEE0410" TargetMode="External"/><Relationship Id="rId358" Type="http://schemas.openxmlformats.org/officeDocument/2006/relationships/hyperlink" Target="https://www.oficinadetreball.gencat.cat/socfuncions/DetallEspecialitat.do?codiEspecialitat=MAMD0209" TargetMode="External"/><Relationship Id="rId162" Type="http://schemas.openxmlformats.org/officeDocument/2006/relationships/hyperlink" Target="https://www.oficinadetreball.gencat.cat/socfuncions/DetallEspecialitat.do?codiEspecialitat=EOCB0109" TargetMode="External"/><Relationship Id="rId218" Type="http://schemas.openxmlformats.org/officeDocument/2006/relationships/hyperlink" Target="https://www.oficinadetreball.gencat.cat/socfuncions/DetallEspecialitat.do?codiEspecialitat=HOTI0108" TargetMode="External"/><Relationship Id="rId425" Type="http://schemas.openxmlformats.org/officeDocument/2006/relationships/hyperlink" Target="https://www.oficinadetreball.gencat.cat/socfuncions/DetallEspecialitat.do?codiEspecialitat=SEAD0111" TargetMode="External"/><Relationship Id="rId467" Type="http://schemas.openxmlformats.org/officeDocument/2006/relationships/hyperlink" Target="https://www.oficinadetreball.gencat.cat/socfuncions/DetallEspecialitat.do?codiEspecialitat=SSCM0108" TargetMode="External"/><Relationship Id="rId271" Type="http://schemas.openxmlformats.org/officeDocument/2006/relationships/hyperlink" Target="https://www.oficinadetreball.gencat.cat/socfuncions/DetallEspecialitat.do?codiEspecialitat=IFCT0310" TargetMode="External"/><Relationship Id="rId24" Type="http://schemas.openxmlformats.org/officeDocument/2006/relationships/hyperlink" Target="https://www.oficinadetreball.gencat.cat/socfuncions/DetallEspecialitat.do?codiEspecialitat=AGAJ0108" TargetMode="External"/><Relationship Id="rId66" Type="http://schemas.openxmlformats.org/officeDocument/2006/relationships/hyperlink" Target="https://www.oficinadetreball.gencat.cat/socfuncions/DetallEspecialitat.do?codiEspecialitat=ARGA0112" TargetMode="External"/><Relationship Id="rId131" Type="http://schemas.openxmlformats.org/officeDocument/2006/relationships/hyperlink" Target="https://www.oficinadetreball.gencat.cat/socfuncions/DetallEspecialitat.do?codiEspecialitat=ELEQ0111" TargetMode="External"/><Relationship Id="rId327" Type="http://schemas.openxmlformats.org/officeDocument/2006/relationships/hyperlink" Target="https://www.oficinadetreball.gencat.cat/socfuncions/DetallEspecialitat.do?codiEspecialitat=INAE0110" TargetMode="External"/><Relationship Id="rId369" Type="http://schemas.openxmlformats.org/officeDocument/2006/relationships/hyperlink" Target="https://www.oficinadetreball.gencat.cat/socfuncions/DetallEspecialitat.do?codiEspecialitat=MAPN0110" TargetMode="External"/><Relationship Id="rId534" Type="http://schemas.openxmlformats.org/officeDocument/2006/relationships/hyperlink" Target="https://www.oficinadetreball.gencat.cat/socfuncions/DetallEspecialitat.do?codiEspecialitat=TMVU0512" TargetMode="External"/><Relationship Id="rId173" Type="http://schemas.openxmlformats.org/officeDocument/2006/relationships/hyperlink" Target="https://www.oficinadetreball.gencat.cat/socfuncions/DetallEspecialitat.do?codiEspecialitat=EOCE0211" TargetMode="External"/><Relationship Id="rId229" Type="http://schemas.openxmlformats.org/officeDocument/2006/relationships/hyperlink" Target="https://www.oficinadetreball.gencat.cat/socfuncions/DetallEspecialitat.do?codiEspecialitat=HOTR0408" TargetMode="External"/><Relationship Id="rId380" Type="http://schemas.openxmlformats.org/officeDocument/2006/relationships/hyperlink" Target="https://www.oficinadetreball.gencat.cat/socfuncions/DetallEspecialitat.do?codiEspecialitat=MAPN0510" TargetMode="External"/><Relationship Id="rId436" Type="http://schemas.openxmlformats.org/officeDocument/2006/relationships/hyperlink" Target="https://www.oficinadetreball.gencat.cat/socfuncions/DetallEspecialitat.do?codiEspecialitat=SEAG0109" TargetMode="External"/><Relationship Id="rId240" Type="http://schemas.openxmlformats.org/officeDocument/2006/relationships/hyperlink" Target="https://www.oficinadetreball.gencat.cat/socfuncions/DetallEspecialitat.do?codiEspecialitat=IEXD0209" TargetMode="External"/><Relationship Id="rId478" Type="http://schemas.openxmlformats.org/officeDocument/2006/relationships/hyperlink" Target="https://www.oficinadetreball.gencat.cat/socfuncions/DetallEspecialitat.do?codiEspecialitat=TCPF0212" TargetMode="External"/><Relationship Id="rId35" Type="http://schemas.openxmlformats.org/officeDocument/2006/relationships/hyperlink" Target="https://www.oficinadetreball.gencat.cat/socfuncions/DetallEspecialitat.do?codiEspecialitat=AGAN0210" TargetMode="External"/><Relationship Id="rId77" Type="http://schemas.openxmlformats.org/officeDocument/2006/relationships/hyperlink" Target="https://www.oficinadetreball.gencat.cat/socfuncions/DetallEspecialitat.do?codiEspecialitat=ARGI0110" TargetMode="External"/><Relationship Id="rId100" Type="http://schemas.openxmlformats.org/officeDocument/2006/relationships/hyperlink" Target="https://www.oficinadetreball.gencat.cat/socfuncions/DetallEspecialitat.do?codiEspecialitat=COML0211" TargetMode="External"/><Relationship Id="rId282" Type="http://schemas.openxmlformats.org/officeDocument/2006/relationships/hyperlink" Target="https://www.oficinadetreball.gencat.cat/socfuncions/DetallEspecialitat.do?codiEspecialitat=IMAQ0108" TargetMode="External"/><Relationship Id="rId338" Type="http://schemas.openxmlformats.org/officeDocument/2006/relationships/hyperlink" Target="https://www.oficinadetreball.gencat.cat/socfuncions/DetallEspecialitat.do?codiEspecialitat=INAI0109" TargetMode="External"/><Relationship Id="rId503" Type="http://schemas.openxmlformats.org/officeDocument/2006/relationships/hyperlink" Target="https://www.oficinadetreball.gencat.cat/socfuncions/DetallEspecialitat.do?codiEspecialitat=TMVB0111" TargetMode="External"/><Relationship Id="rId545" Type="http://schemas.openxmlformats.org/officeDocument/2006/relationships/hyperlink" Target="https://www.oficinadetreball.gencat.cat/socfuncions/DetallEspecialitat.do?codiEspecialitat=VICI0112" TargetMode="External"/><Relationship Id="rId8" Type="http://schemas.openxmlformats.org/officeDocument/2006/relationships/hyperlink" Target="https://www.oficinadetreball.gencat.cat/socfuncions/DetallEspecialitat.do?codiEspecialitat=ADGD0308" TargetMode="External"/><Relationship Id="rId142" Type="http://schemas.openxmlformats.org/officeDocument/2006/relationships/hyperlink" Target="https://www.oficinadetreball.gencat.cat/socfuncions/DetallEspecialitat.do?codiEspecialitat=ELES0211" TargetMode="External"/><Relationship Id="rId184" Type="http://schemas.openxmlformats.org/officeDocument/2006/relationships/hyperlink" Target="https://www.oficinadetreball.gencat.cat/socfuncions/DetallEspecialitat.do?codiEspecialitat=EOCO0212" TargetMode="External"/><Relationship Id="rId391" Type="http://schemas.openxmlformats.org/officeDocument/2006/relationships/hyperlink" Target="https://www.oficinadetreball.gencat.cat/socfuncions/DetallEspecialitat.do?codiEspecialitat=MAPU0209" TargetMode="External"/><Relationship Id="rId405" Type="http://schemas.openxmlformats.org/officeDocument/2006/relationships/hyperlink" Target="https://www.oficinadetreball.gencat.cat/socfuncions/DetallEspecialitat.do?codiEspecialitat=QUIE0308" TargetMode="External"/><Relationship Id="rId447" Type="http://schemas.openxmlformats.org/officeDocument/2006/relationships/hyperlink" Target="https://www.oficinadetreball.gencat.cat/socfuncions/DetallEspecialitat.do?codiEspecialitat=SSCB0110" TargetMode="External"/><Relationship Id="rId251" Type="http://schemas.openxmlformats.org/officeDocument/2006/relationships/hyperlink" Target="https://www.oficinadetreball.gencat.cat/socfuncions/DetallEspecialitat.do?codiEspecialitat=IEXM0509" TargetMode="External"/><Relationship Id="rId489" Type="http://schemas.openxmlformats.org/officeDocument/2006/relationships/hyperlink" Target="https://www.oficinadetreball.gencat.cat/socfuncions/DetallEspecialitat.do?codiEspecialitat=TCPN0212" TargetMode="External"/><Relationship Id="rId46" Type="http://schemas.openxmlformats.org/officeDocument/2006/relationships/hyperlink" Target="https://www.oficinadetreball.gencat.cat/socfuncions/DetallEspecialitat.do?codiEspecialitat=AGAP0208" TargetMode="External"/><Relationship Id="rId293" Type="http://schemas.openxmlformats.org/officeDocument/2006/relationships/hyperlink" Target="https://www.oficinadetreball.gencat.cat/socfuncions/DetallEspecialitat.do?codiEspecialitat=IMAR0409" TargetMode="External"/><Relationship Id="rId307" Type="http://schemas.openxmlformats.org/officeDocument/2006/relationships/hyperlink" Target="https://www.oficinadetreball.gencat.cat/socfuncions/DetallEspecialitat.do?codiEspecialitat=IMPQ0208" TargetMode="External"/><Relationship Id="rId349" Type="http://schemas.openxmlformats.org/officeDocument/2006/relationships/hyperlink" Target="https://www.oficinadetreball.gencat.cat/socfuncions/DetallEspecialitat.do?codiEspecialitat=MAMA0110" TargetMode="External"/><Relationship Id="rId514" Type="http://schemas.openxmlformats.org/officeDocument/2006/relationships/hyperlink" Target="https://www.oficinadetreball.gencat.cat/socfuncions/DetallEspecialitat.do?codiEspecialitat=TMVI0208" TargetMode="External"/><Relationship Id="rId88" Type="http://schemas.openxmlformats.org/officeDocument/2006/relationships/hyperlink" Target="https://www.oficinadetreball.gencat.cat/socfuncions/DetallEspecialitat.do?codiEspecialitat=ARGP0210" TargetMode="External"/><Relationship Id="rId111" Type="http://schemas.openxmlformats.org/officeDocument/2006/relationships/hyperlink" Target="https://www.oficinadetreball.gencat.cat/socfuncions/DetallEspecialitat.do?codiEspecialitat=COMT0311" TargetMode="External"/><Relationship Id="rId153" Type="http://schemas.openxmlformats.org/officeDocument/2006/relationships/hyperlink" Target="https://www.oficinadetreball.gencat.cat/socfuncions/DetallEspecialitat.do?codiEspecialitat=ENAE0508" TargetMode="External"/><Relationship Id="rId195" Type="http://schemas.openxmlformats.org/officeDocument/2006/relationships/hyperlink" Target="https://www.oficinadetreball.gencat.cat/socfuncions/DetallEspecialitat.do?codiEspecialitat=FMEE0208" TargetMode="External"/><Relationship Id="rId209" Type="http://schemas.openxmlformats.org/officeDocument/2006/relationships/hyperlink" Target="https://www.oficinadetreball.gencat.cat/socfuncions/DetallEspecialitat.do?codiEspecialitat=FMEM0309" TargetMode="External"/><Relationship Id="rId360" Type="http://schemas.openxmlformats.org/officeDocument/2006/relationships/hyperlink" Target="https://www.oficinadetreball.gencat.cat/socfuncions/DetallEspecialitat.do?codiEspecialitat=MAMD0309" TargetMode="External"/><Relationship Id="rId416" Type="http://schemas.openxmlformats.org/officeDocument/2006/relationships/hyperlink" Target="https://www.oficinadetreball.gencat.cat/socfuncions/DetallEspecialitat.do?codiEspecialitat=QUIT010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2"/>
  <dimension ref="B3:D26"/>
  <sheetViews>
    <sheetView showGridLines="0" workbookViewId="0">
      <selection activeCell="G5" sqref="G5"/>
    </sheetView>
  </sheetViews>
  <sheetFormatPr defaultColWidth="10" defaultRowHeight="13" customHeight="1"/>
  <cols>
    <col min="1" max="1" width="2" customWidth="1"/>
    <col min="2" max="4" width="30.54296875" customWidth="1"/>
  </cols>
  <sheetData>
    <row r="3" spans="2:4" ht="50.15" customHeight="1">
      <c r="B3" s="507" t="s">
        <v>0</v>
      </c>
      <c r="C3" s="508"/>
      <c r="D3" s="508"/>
    </row>
    <row r="7" spans="2:4" ht="18.5">
      <c r="B7" s="1" t="s">
        <v>1</v>
      </c>
      <c r="C7" s="1" t="s">
        <v>2</v>
      </c>
      <c r="D7" s="1" t="s">
        <v>3</v>
      </c>
    </row>
    <row r="9" spans="2:4" ht="15.5">
      <c r="B9" s="2" t="s">
        <v>4</v>
      </c>
      <c r="C9" s="2"/>
      <c r="D9" s="2"/>
    </row>
    <row r="10" spans="2:4" ht="15.5">
      <c r="B10" s="3"/>
      <c r="C10" s="3" t="s">
        <v>5</v>
      </c>
      <c r="D10" s="4" t="s">
        <v>4</v>
      </c>
    </row>
    <row r="11" spans="2:4" ht="15.5">
      <c r="B11" s="2" t="s">
        <v>6</v>
      </c>
      <c r="C11" s="2"/>
      <c r="D11" s="2"/>
    </row>
    <row r="12" spans="2:4" ht="15.5">
      <c r="B12" s="3"/>
      <c r="C12" s="3" t="s">
        <v>5</v>
      </c>
      <c r="D12" s="4" t="s">
        <v>6</v>
      </c>
    </row>
    <row r="13" spans="2:4" ht="15.5">
      <c r="B13" s="2" t="s">
        <v>7</v>
      </c>
      <c r="C13" s="2"/>
      <c r="D13" s="2"/>
    </row>
    <row r="14" spans="2:4" ht="15.5">
      <c r="B14" s="3"/>
      <c r="C14" s="3" t="s">
        <v>5</v>
      </c>
      <c r="D14" s="4" t="s">
        <v>7</v>
      </c>
    </row>
    <row r="15" spans="2:4" ht="15.5">
      <c r="B15" s="2" t="s">
        <v>8</v>
      </c>
      <c r="C15" s="2"/>
      <c r="D15" s="2"/>
    </row>
    <row r="16" spans="2:4" ht="15.5">
      <c r="B16" s="3"/>
      <c r="C16" s="3" t="s">
        <v>5</v>
      </c>
      <c r="D16" s="4" t="s">
        <v>8</v>
      </c>
    </row>
    <row r="17" spans="2:4" ht="15.5">
      <c r="B17" s="2" t="s">
        <v>9</v>
      </c>
      <c r="C17" s="2"/>
      <c r="D17" s="2"/>
    </row>
    <row r="18" spans="2:4" ht="15.5">
      <c r="B18" s="3"/>
      <c r="C18" s="3" t="s">
        <v>5</v>
      </c>
      <c r="D18" s="4" t="s">
        <v>9</v>
      </c>
    </row>
    <row r="19" spans="2:4" ht="15.5">
      <c r="B19" s="2" t="s">
        <v>10</v>
      </c>
      <c r="C19" s="2"/>
      <c r="D19" s="2"/>
    </row>
    <row r="20" spans="2:4" ht="15.5">
      <c r="B20" s="3"/>
      <c r="C20" s="3" t="s">
        <v>5</v>
      </c>
      <c r="D20" s="4" t="s">
        <v>10</v>
      </c>
    </row>
    <row r="21" spans="2:4" ht="15.5">
      <c r="B21" s="2" t="s">
        <v>11</v>
      </c>
      <c r="C21" s="2"/>
      <c r="D21" s="2"/>
    </row>
    <row r="22" spans="2:4" ht="15.5">
      <c r="B22" s="3"/>
      <c r="C22" s="3" t="s">
        <v>5</v>
      </c>
      <c r="D22" s="4" t="s">
        <v>11</v>
      </c>
    </row>
    <row r="23" spans="2:4" ht="15.5">
      <c r="B23" s="2" t="s">
        <v>12</v>
      </c>
      <c r="C23" s="2"/>
      <c r="D23" s="2"/>
    </row>
    <row r="24" spans="2:4" ht="15.5">
      <c r="B24" s="3"/>
      <c r="C24" s="3" t="s">
        <v>5</v>
      </c>
      <c r="D24" s="4" t="s">
        <v>12</v>
      </c>
    </row>
    <row r="25" spans="2:4" ht="15.5">
      <c r="B25" s="2" t="s">
        <v>13</v>
      </c>
      <c r="C25" s="2"/>
      <c r="D25" s="2"/>
    </row>
    <row r="26" spans="2:4" ht="15.5">
      <c r="B26" s="3"/>
      <c r="C26" s="3" t="s">
        <v>5</v>
      </c>
      <c r="D26" s="4" t="s">
        <v>13</v>
      </c>
    </row>
  </sheetData>
  <customSheetViews>
    <customSheetView guid="{066D8079-6AAE-4D09-8A60-19DCDBA5A268}" showGridLines="0">
      <selection activeCell="D15" sqref="A1:XFD1048576"/>
      <pageMargins left="0" right="0" top="0" bottom="0" header="0" footer="0"/>
    </customSheetView>
    <customSheetView guid="{9D240B25-1ACE-4DAC-8DCF-12389D51AB50}" showGridLines="0">
      <selection activeCell="D15" sqref="A1:XFD1048576"/>
      <pageMargins left="0" right="0" top="0" bottom="0" header="0" footer="0"/>
    </customSheetView>
  </customSheetViews>
  <mergeCells count="1">
    <mergeCell ref="B3:D3"/>
  </mergeCells>
  <hyperlinks>
    <hyperlink ref="D10" location="'Instruccions'!R1C1" display="Instruccions"/>
    <hyperlink ref="D12" location="'a) Justificació projecte'!R1C1" display="a) Justificació projecte"/>
    <hyperlink ref="D14" location="'b) Descripció del projecte '!R1C1" display="b) Descripció del projecte "/>
    <hyperlink ref="D16" location="'1. Actuació Orient_Acomp'!R1C1" display="1. Actuació Orient_Acomp"/>
    <hyperlink ref="D18" location="'2. Actuació Formació'!R1C1" display="2. Actuació Formació"/>
    <hyperlink ref="D20" location="'3. Actuació Contractació'!R1C1" display="3. Actuació Contractació"/>
    <hyperlink ref="D22" location="'TAULES'!R1C1" display="TAULES"/>
    <hyperlink ref="D24" location="'FORMACIÓ NO VINCULADA A CP'!R1C1" display="FORMACIÓ NO VINCULADA A CP"/>
    <hyperlink ref="D26" location="'CP '!R1C1" display="CP "/>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13"/>
  <dimension ref="A1:Q585"/>
  <sheetViews>
    <sheetView showGridLines="0" zoomScale="60" zoomScaleNormal="60" workbookViewId="0">
      <selection activeCell="K558" sqref="K558"/>
    </sheetView>
  </sheetViews>
  <sheetFormatPr defaultColWidth="8.81640625" defaultRowHeight="28.5" customHeight="1"/>
  <cols>
    <col min="1" max="1" width="25.54296875" style="5" customWidth="1"/>
    <col min="2" max="2" width="7.54296875" style="5" customWidth="1"/>
    <col min="3" max="3" width="18" style="5" customWidth="1"/>
    <col min="4" max="4" width="61" style="123" customWidth="1"/>
    <col min="5" max="5" width="28.453125" style="5" customWidth="1"/>
    <col min="6" max="8" width="8.81640625" style="5" hidden="1" customWidth="1"/>
    <col min="9" max="9" width="8.81640625" style="380" hidden="1" customWidth="1"/>
    <col min="10" max="11" width="8.81640625" style="5" customWidth="1"/>
    <col min="12" max="12" width="16.453125" style="5" customWidth="1"/>
    <col min="13" max="13" width="8.81640625" style="5" customWidth="1"/>
    <col min="14" max="16384" width="8.81640625" style="5"/>
  </cols>
  <sheetData>
    <row r="1" spans="1:17" ht="28.5" customHeight="1" thickBot="1">
      <c r="A1" s="74" t="s">
        <v>300</v>
      </c>
      <c r="B1" s="73" t="s">
        <v>202</v>
      </c>
      <c r="C1" s="93" t="s">
        <v>60</v>
      </c>
      <c r="D1" s="125" t="s">
        <v>301</v>
      </c>
      <c r="E1" s="94" t="s">
        <v>302</v>
      </c>
      <c r="F1" s="95" t="s">
        <v>203</v>
      </c>
      <c r="G1" s="93" t="s">
        <v>303</v>
      </c>
      <c r="H1" s="80" t="s">
        <v>304</v>
      </c>
      <c r="I1" s="81" t="s">
        <v>305</v>
      </c>
      <c r="J1" s="72" t="s">
        <v>204</v>
      </c>
      <c r="K1" s="85" t="s">
        <v>205</v>
      </c>
      <c r="L1" s="72" t="s">
        <v>206</v>
      </c>
    </row>
    <row r="2" spans="1:17" ht="28.5" customHeight="1" thickBot="1">
      <c r="A2" s="69" t="s">
        <v>306</v>
      </c>
      <c r="B2" s="86" t="s">
        <v>215</v>
      </c>
      <c r="C2" s="99" t="s">
        <v>307</v>
      </c>
      <c r="D2" s="411" t="s">
        <v>308</v>
      </c>
      <c r="E2" s="100" t="s">
        <v>76</v>
      </c>
      <c r="F2" s="101">
        <v>3</v>
      </c>
      <c r="G2" s="101">
        <v>630</v>
      </c>
      <c r="H2" s="88">
        <v>80</v>
      </c>
      <c r="I2" s="375" t="s">
        <v>10189</v>
      </c>
      <c r="J2" s="79">
        <v>7.15</v>
      </c>
      <c r="K2" s="82">
        <v>8.94</v>
      </c>
      <c r="L2" s="67" t="s">
        <v>309</v>
      </c>
    </row>
    <row r="3" spans="1:17" ht="28.5" customHeight="1" thickBot="1">
      <c r="A3" s="69" t="s">
        <v>306</v>
      </c>
      <c r="B3" s="86" t="s">
        <v>215</v>
      </c>
      <c r="C3" s="99" t="s">
        <v>310</v>
      </c>
      <c r="D3" s="411" t="s">
        <v>1112</v>
      </c>
      <c r="E3" s="100" t="s">
        <v>76</v>
      </c>
      <c r="F3" s="101">
        <v>3</v>
      </c>
      <c r="G3" s="101">
        <v>740</v>
      </c>
      <c r="H3" s="89">
        <v>40</v>
      </c>
      <c r="I3" s="376" t="s">
        <v>10186</v>
      </c>
      <c r="J3" s="79">
        <v>7.15</v>
      </c>
      <c r="K3" s="82">
        <v>8.94</v>
      </c>
      <c r="L3" s="67" t="s">
        <v>311</v>
      </c>
    </row>
    <row r="4" spans="1:17" ht="28.5" customHeight="1" thickBot="1">
      <c r="A4" s="69" t="s">
        <v>306</v>
      </c>
      <c r="B4" s="86" t="s">
        <v>215</v>
      </c>
      <c r="C4" s="99" t="s">
        <v>312</v>
      </c>
      <c r="D4" s="411" t="s">
        <v>1113</v>
      </c>
      <c r="E4" s="100" t="s">
        <v>76</v>
      </c>
      <c r="F4" s="101">
        <v>3</v>
      </c>
      <c r="G4" s="101">
        <v>790</v>
      </c>
      <c r="H4" s="90">
        <v>120</v>
      </c>
      <c r="I4" s="377" t="s">
        <v>10187</v>
      </c>
      <c r="J4" s="79">
        <v>7.15</v>
      </c>
      <c r="K4" s="82">
        <v>8.94</v>
      </c>
      <c r="L4" s="67" t="s">
        <v>309</v>
      </c>
    </row>
    <row r="5" spans="1:17" ht="28.5" customHeight="1" thickBot="1">
      <c r="A5" s="69" t="s">
        <v>306</v>
      </c>
      <c r="B5" s="86" t="s">
        <v>215</v>
      </c>
      <c r="C5" s="99" t="s">
        <v>313</v>
      </c>
      <c r="D5" s="411" t="s">
        <v>1114</v>
      </c>
      <c r="E5" s="100" t="s">
        <v>76</v>
      </c>
      <c r="F5" s="101">
        <v>3</v>
      </c>
      <c r="G5" s="101">
        <v>520</v>
      </c>
      <c r="H5" s="90">
        <v>40</v>
      </c>
      <c r="I5" s="377" t="s">
        <v>10188</v>
      </c>
      <c r="J5" s="79">
        <v>7.15</v>
      </c>
      <c r="K5" s="82">
        <v>8.94</v>
      </c>
      <c r="L5" s="67" t="s">
        <v>311</v>
      </c>
    </row>
    <row r="6" spans="1:17" ht="28.5" customHeight="1" thickBot="1">
      <c r="A6" s="69" t="s">
        <v>306</v>
      </c>
      <c r="B6" s="86" t="s">
        <v>215</v>
      </c>
      <c r="C6" s="99" t="s">
        <v>314</v>
      </c>
      <c r="D6" s="411" t="s">
        <v>1115</v>
      </c>
      <c r="E6" s="100" t="s">
        <v>76</v>
      </c>
      <c r="F6" s="101">
        <v>2</v>
      </c>
      <c r="G6" s="101">
        <v>880</v>
      </c>
      <c r="H6" s="90">
        <v>80</v>
      </c>
      <c r="I6" s="377">
        <f t="shared" ref="I6:I34" si="0">G6-H6</f>
        <v>800</v>
      </c>
      <c r="J6" s="79">
        <v>7.15</v>
      </c>
      <c r="K6" s="82">
        <v>8.94</v>
      </c>
      <c r="L6" s="67" t="s">
        <v>315</v>
      </c>
      <c r="P6" s="377"/>
    </row>
    <row r="7" spans="1:17" ht="28.5" customHeight="1" thickBot="1">
      <c r="A7" s="69" t="s">
        <v>306</v>
      </c>
      <c r="B7" s="86" t="s">
        <v>215</v>
      </c>
      <c r="C7" s="99" t="s">
        <v>316</v>
      </c>
      <c r="D7" s="411" t="s">
        <v>1116</v>
      </c>
      <c r="E7" s="100" t="s">
        <v>76</v>
      </c>
      <c r="F7" s="101">
        <v>3</v>
      </c>
      <c r="G7" s="101">
        <v>610</v>
      </c>
      <c r="H7" s="90">
        <v>80</v>
      </c>
      <c r="I7" s="377">
        <f t="shared" si="0"/>
        <v>530</v>
      </c>
      <c r="J7" s="79">
        <v>7.15</v>
      </c>
      <c r="K7" s="82">
        <v>8.94</v>
      </c>
      <c r="L7" s="67" t="s">
        <v>309</v>
      </c>
      <c r="P7" s="377"/>
    </row>
    <row r="8" spans="1:17" ht="28.5" customHeight="1" thickBot="1">
      <c r="A8" s="69" t="s">
        <v>306</v>
      </c>
      <c r="B8" s="86" t="s">
        <v>215</v>
      </c>
      <c r="C8" s="99" t="s">
        <v>317</v>
      </c>
      <c r="D8" s="411" t="s">
        <v>1117</v>
      </c>
      <c r="E8" s="100" t="s">
        <v>76</v>
      </c>
      <c r="F8" s="101">
        <v>2</v>
      </c>
      <c r="G8" s="101">
        <v>800</v>
      </c>
      <c r="H8" s="90">
        <v>120</v>
      </c>
      <c r="I8" s="377">
        <f t="shared" si="0"/>
        <v>680</v>
      </c>
      <c r="J8" s="79">
        <v>7.15</v>
      </c>
      <c r="K8" s="82">
        <v>8.94</v>
      </c>
      <c r="L8" s="67" t="s">
        <v>309</v>
      </c>
    </row>
    <row r="9" spans="1:17" ht="28.5" customHeight="1" thickBot="1">
      <c r="A9" s="69" t="s">
        <v>306</v>
      </c>
      <c r="B9" s="86" t="s">
        <v>215</v>
      </c>
      <c r="C9" s="99" t="s">
        <v>318</v>
      </c>
      <c r="D9" s="411" t="s">
        <v>1118</v>
      </c>
      <c r="E9" s="100" t="s">
        <v>76</v>
      </c>
      <c r="F9" s="101">
        <v>3</v>
      </c>
      <c r="G9" s="101">
        <v>750</v>
      </c>
      <c r="H9" s="90">
        <v>80</v>
      </c>
      <c r="I9" s="377">
        <f t="shared" si="0"/>
        <v>670</v>
      </c>
      <c r="J9" s="79">
        <v>7.15</v>
      </c>
      <c r="K9" s="82">
        <v>8.94</v>
      </c>
      <c r="L9" s="67" t="s">
        <v>315</v>
      </c>
    </row>
    <row r="10" spans="1:17" ht="28.5" customHeight="1" thickBot="1">
      <c r="A10" s="69" t="s">
        <v>306</v>
      </c>
      <c r="B10" s="86" t="s">
        <v>215</v>
      </c>
      <c r="C10" s="99" t="s">
        <v>319</v>
      </c>
      <c r="D10" s="411" t="s">
        <v>1119</v>
      </c>
      <c r="E10" s="100" t="s">
        <v>76</v>
      </c>
      <c r="F10" s="101">
        <v>1</v>
      </c>
      <c r="G10" s="101">
        <v>430</v>
      </c>
      <c r="H10" s="90">
        <v>40</v>
      </c>
      <c r="I10" s="377">
        <f t="shared" si="0"/>
        <v>390</v>
      </c>
      <c r="J10" s="79">
        <v>7.15</v>
      </c>
      <c r="K10" s="82">
        <v>8.94</v>
      </c>
      <c r="L10" s="67" t="s">
        <v>315</v>
      </c>
    </row>
    <row r="11" spans="1:17" ht="28.5" customHeight="1" thickBot="1">
      <c r="A11" s="69" t="s">
        <v>306</v>
      </c>
      <c r="B11" s="86" t="s">
        <v>215</v>
      </c>
      <c r="C11" s="99" t="s">
        <v>320</v>
      </c>
      <c r="D11" s="411" t="s">
        <v>1120</v>
      </c>
      <c r="E11" s="100" t="s">
        <v>76</v>
      </c>
      <c r="F11" s="101">
        <v>1</v>
      </c>
      <c r="G11" s="101">
        <v>440</v>
      </c>
      <c r="H11" s="90">
        <v>80</v>
      </c>
      <c r="I11" s="377">
        <f t="shared" si="0"/>
        <v>360</v>
      </c>
      <c r="J11" s="79">
        <v>7.15</v>
      </c>
      <c r="K11" s="82">
        <v>8.94</v>
      </c>
      <c r="L11" s="67" t="s">
        <v>315</v>
      </c>
      <c r="Q11" s="5">
        <v>800</v>
      </c>
    </row>
    <row r="12" spans="1:17" ht="28.5" customHeight="1" thickBot="1">
      <c r="A12" s="69" t="s">
        <v>306</v>
      </c>
      <c r="B12" s="86" t="s">
        <v>215</v>
      </c>
      <c r="C12" s="99" t="s">
        <v>321</v>
      </c>
      <c r="D12" s="411" t="s">
        <v>1121</v>
      </c>
      <c r="E12" s="100" t="s">
        <v>76</v>
      </c>
      <c r="F12" s="101">
        <v>3</v>
      </c>
      <c r="G12" s="101">
        <v>630</v>
      </c>
      <c r="H12" s="90">
        <v>80</v>
      </c>
      <c r="I12" s="377">
        <f t="shared" si="0"/>
        <v>550</v>
      </c>
      <c r="J12" s="79">
        <v>7.15</v>
      </c>
      <c r="K12" s="82">
        <v>8.94</v>
      </c>
      <c r="L12" s="67" t="s">
        <v>309</v>
      </c>
      <c r="Q12" s="5">
        <v>530</v>
      </c>
    </row>
    <row r="13" spans="1:17" ht="28.5" customHeight="1" thickBot="1">
      <c r="A13" s="69" t="s">
        <v>306</v>
      </c>
      <c r="B13" s="86" t="s">
        <v>215</v>
      </c>
      <c r="C13" s="99" t="s">
        <v>322</v>
      </c>
      <c r="D13" s="411" t="s">
        <v>1122</v>
      </c>
      <c r="E13" s="100" t="s">
        <v>76</v>
      </c>
      <c r="F13" s="101">
        <v>3</v>
      </c>
      <c r="G13" s="101">
        <v>730</v>
      </c>
      <c r="H13" s="90">
        <v>40</v>
      </c>
      <c r="I13" s="377">
        <f t="shared" si="0"/>
        <v>690</v>
      </c>
      <c r="J13" s="79">
        <v>7.15</v>
      </c>
      <c r="K13" s="82">
        <v>8.94</v>
      </c>
      <c r="L13" s="67" t="s">
        <v>323</v>
      </c>
      <c r="Q13" s="5">
        <v>680</v>
      </c>
    </row>
    <row r="14" spans="1:17" ht="28.5" customHeight="1" thickBot="1">
      <c r="A14" s="69" t="s">
        <v>306</v>
      </c>
      <c r="B14" s="86" t="s">
        <v>215</v>
      </c>
      <c r="C14" s="99" t="s">
        <v>324</v>
      </c>
      <c r="D14" s="411" t="s">
        <v>1123</v>
      </c>
      <c r="E14" s="100" t="s">
        <v>76</v>
      </c>
      <c r="F14" s="101">
        <v>3</v>
      </c>
      <c r="G14" s="101">
        <v>800</v>
      </c>
      <c r="H14" s="90">
        <v>80</v>
      </c>
      <c r="I14" s="377">
        <f t="shared" si="0"/>
        <v>720</v>
      </c>
      <c r="J14" s="79">
        <v>7.15</v>
      </c>
      <c r="K14" s="82">
        <v>8.94</v>
      </c>
      <c r="L14" s="67" t="s">
        <v>315</v>
      </c>
      <c r="Q14" s="5">
        <v>670</v>
      </c>
    </row>
    <row r="15" spans="1:17" ht="28.5" customHeight="1" thickBot="1">
      <c r="A15" s="69" t="s">
        <v>306</v>
      </c>
      <c r="B15" s="86" t="s">
        <v>215</v>
      </c>
      <c r="C15" s="99" t="s">
        <v>325</v>
      </c>
      <c r="D15" s="411" t="s">
        <v>1124</v>
      </c>
      <c r="E15" s="100" t="s">
        <v>76</v>
      </c>
      <c r="F15" s="101">
        <v>3</v>
      </c>
      <c r="G15" s="101">
        <v>730</v>
      </c>
      <c r="H15" s="90">
        <v>40</v>
      </c>
      <c r="I15" s="377">
        <f t="shared" si="0"/>
        <v>690</v>
      </c>
      <c r="J15" s="79">
        <v>7.15</v>
      </c>
      <c r="K15" s="82">
        <v>8.94</v>
      </c>
      <c r="L15" s="67" t="s">
        <v>323</v>
      </c>
      <c r="Q15" s="5">
        <v>390</v>
      </c>
    </row>
    <row r="16" spans="1:17" ht="28.5" customHeight="1" thickBot="1">
      <c r="A16" s="69" t="s">
        <v>306</v>
      </c>
      <c r="B16" s="86" t="s">
        <v>217</v>
      </c>
      <c r="C16" s="99" t="s">
        <v>326</v>
      </c>
      <c r="D16" s="412" t="s">
        <v>1125</v>
      </c>
      <c r="E16" s="100" t="s">
        <v>78</v>
      </c>
      <c r="F16" s="101">
        <v>2</v>
      </c>
      <c r="G16" s="101">
        <v>420</v>
      </c>
      <c r="H16" s="90">
        <v>80</v>
      </c>
      <c r="I16" s="377">
        <f t="shared" si="0"/>
        <v>340</v>
      </c>
      <c r="J16" s="68">
        <v>7.88</v>
      </c>
      <c r="K16" s="70">
        <v>9.06</v>
      </c>
      <c r="L16" s="67" t="s">
        <v>327</v>
      </c>
      <c r="Q16" s="5">
        <v>360</v>
      </c>
    </row>
    <row r="17" spans="1:17" ht="28.5" customHeight="1" thickBot="1">
      <c r="A17" s="69" t="s">
        <v>306</v>
      </c>
      <c r="B17" s="86" t="s">
        <v>217</v>
      </c>
      <c r="C17" s="99" t="s">
        <v>328</v>
      </c>
      <c r="D17" s="412" t="s">
        <v>329</v>
      </c>
      <c r="E17" s="100" t="s">
        <v>78</v>
      </c>
      <c r="F17" s="101">
        <v>3</v>
      </c>
      <c r="G17" s="101">
        <v>590</v>
      </c>
      <c r="H17" s="90">
        <v>120</v>
      </c>
      <c r="I17" s="377">
        <f t="shared" si="0"/>
        <v>470</v>
      </c>
      <c r="J17" s="68">
        <v>7.88</v>
      </c>
      <c r="K17" s="70">
        <v>9.06</v>
      </c>
      <c r="L17" s="67" t="s">
        <v>330</v>
      </c>
      <c r="Q17" s="5">
        <v>550</v>
      </c>
    </row>
    <row r="18" spans="1:17" ht="28.5" customHeight="1" thickBot="1">
      <c r="A18" s="69" t="s">
        <v>306</v>
      </c>
      <c r="B18" s="86" t="s">
        <v>217</v>
      </c>
      <c r="C18" s="99" t="s">
        <v>331</v>
      </c>
      <c r="D18" s="412" t="s">
        <v>332</v>
      </c>
      <c r="E18" s="100" t="s">
        <v>78</v>
      </c>
      <c r="F18" s="101">
        <v>3</v>
      </c>
      <c r="G18" s="101">
        <v>750</v>
      </c>
      <c r="H18" s="90">
        <v>120</v>
      </c>
      <c r="I18" s="377">
        <f t="shared" si="0"/>
        <v>630</v>
      </c>
      <c r="J18" s="68">
        <v>7.88</v>
      </c>
      <c r="K18" s="70">
        <v>9.06</v>
      </c>
      <c r="L18" s="67" t="s">
        <v>333</v>
      </c>
      <c r="Q18" s="5">
        <v>690</v>
      </c>
    </row>
    <row r="19" spans="1:17" ht="28.5" customHeight="1" thickBot="1">
      <c r="A19" s="69" t="s">
        <v>306</v>
      </c>
      <c r="B19" s="86" t="s">
        <v>217</v>
      </c>
      <c r="C19" s="99" t="s">
        <v>334</v>
      </c>
      <c r="D19" s="412" t="s">
        <v>335</v>
      </c>
      <c r="E19" s="100" t="s">
        <v>78</v>
      </c>
      <c r="F19" s="101">
        <v>2</v>
      </c>
      <c r="G19" s="101">
        <v>660</v>
      </c>
      <c r="H19" s="90">
        <v>160</v>
      </c>
      <c r="I19" s="377">
        <f t="shared" si="0"/>
        <v>500</v>
      </c>
      <c r="J19" s="68">
        <v>7.88</v>
      </c>
      <c r="K19" s="70">
        <v>9.06</v>
      </c>
      <c r="L19" s="67" t="s">
        <v>336</v>
      </c>
    </row>
    <row r="20" spans="1:17" ht="28.5" customHeight="1" thickBot="1">
      <c r="A20" s="69" t="s">
        <v>306</v>
      </c>
      <c r="B20" s="86" t="s">
        <v>217</v>
      </c>
      <c r="C20" s="99" t="s">
        <v>337</v>
      </c>
      <c r="D20" s="412" t="s">
        <v>338</v>
      </c>
      <c r="E20" s="100" t="s">
        <v>78</v>
      </c>
      <c r="F20" s="101">
        <v>2</v>
      </c>
      <c r="G20" s="101">
        <v>580</v>
      </c>
      <c r="H20" s="90">
        <v>80</v>
      </c>
      <c r="I20" s="377">
        <f t="shared" si="0"/>
        <v>500</v>
      </c>
      <c r="J20" s="68">
        <v>7.88</v>
      </c>
      <c r="K20" s="70">
        <v>9.06</v>
      </c>
      <c r="L20" s="67" t="s">
        <v>339</v>
      </c>
    </row>
    <row r="21" spans="1:17" ht="28.5" customHeight="1" thickBot="1">
      <c r="A21" s="69" t="s">
        <v>306</v>
      </c>
      <c r="B21" s="86" t="s">
        <v>217</v>
      </c>
      <c r="C21" s="99" t="s">
        <v>340</v>
      </c>
      <c r="D21" s="412" t="s">
        <v>341</v>
      </c>
      <c r="E21" s="100" t="s">
        <v>78</v>
      </c>
      <c r="F21" s="101">
        <v>3</v>
      </c>
      <c r="G21" s="101">
        <v>590</v>
      </c>
      <c r="H21" s="90">
        <v>120</v>
      </c>
      <c r="I21" s="377">
        <f t="shared" si="0"/>
        <v>470</v>
      </c>
      <c r="J21" s="68">
        <v>7.88</v>
      </c>
      <c r="K21" s="70">
        <v>9.06</v>
      </c>
      <c r="L21" s="67" t="s">
        <v>330</v>
      </c>
    </row>
    <row r="22" spans="1:17" ht="28.5" customHeight="1" thickBot="1">
      <c r="A22" s="69" t="s">
        <v>306</v>
      </c>
      <c r="B22" s="86" t="s">
        <v>217</v>
      </c>
      <c r="C22" s="99" t="s">
        <v>342</v>
      </c>
      <c r="D22" s="412" t="s">
        <v>343</v>
      </c>
      <c r="E22" s="100" t="s">
        <v>78</v>
      </c>
      <c r="F22" s="101">
        <v>3</v>
      </c>
      <c r="G22" s="101">
        <v>590</v>
      </c>
      <c r="H22" s="90">
        <v>120</v>
      </c>
      <c r="I22" s="377">
        <f t="shared" si="0"/>
        <v>470</v>
      </c>
      <c r="J22" s="68">
        <v>7.88</v>
      </c>
      <c r="K22" s="70">
        <v>9.06</v>
      </c>
      <c r="L22" s="67" t="s">
        <v>333</v>
      </c>
    </row>
    <row r="23" spans="1:17" ht="28.5" customHeight="1" thickBot="1">
      <c r="A23" s="69" t="s">
        <v>306</v>
      </c>
      <c r="B23" s="86" t="s">
        <v>217</v>
      </c>
      <c r="C23" s="99" t="s">
        <v>344</v>
      </c>
      <c r="D23" s="412" t="s">
        <v>345</v>
      </c>
      <c r="E23" s="100" t="s">
        <v>78</v>
      </c>
      <c r="F23" s="101">
        <v>2</v>
      </c>
      <c r="G23" s="101">
        <v>670</v>
      </c>
      <c r="H23" s="90">
        <v>160</v>
      </c>
      <c r="I23" s="377">
        <f t="shared" si="0"/>
        <v>510</v>
      </c>
      <c r="J23" s="68">
        <v>7.88</v>
      </c>
      <c r="K23" s="70">
        <v>9.06</v>
      </c>
      <c r="L23" s="67" t="s">
        <v>336</v>
      </c>
    </row>
    <row r="24" spans="1:17" ht="28.5" customHeight="1" thickBot="1">
      <c r="A24" s="69" t="s">
        <v>306</v>
      </c>
      <c r="B24" s="86" t="s">
        <v>217</v>
      </c>
      <c r="C24" s="99" t="s">
        <v>346</v>
      </c>
      <c r="D24" s="412" t="s">
        <v>347</v>
      </c>
      <c r="E24" s="100" t="s">
        <v>78</v>
      </c>
      <c r="F24" s="101">
        <v>3</v>
      </c>
      <c r="G24" s="101">
        <v>750</v>
      </c>
      <c r="H24" s="90">
        <v>160</v>
      </c>
      <c r="I24" s="377">
        <f t="shared" si="0"/>
        <v>590</v>
      </c>
      <c r="J24" s="68">
        <v>7.88</v>
      </c>
      <c r="K24" s="70">
        <v>9.06</v>
      </c>
      <c r="L24" s="67" t="s">
        <v>330</v>
      </c>
    </row>
    <row r="25" spans="1:17" ht="28.5" customHeight="1" thickBot="1">
      <c r="A25" s="69" t="s">
        <v>306</v>
      </c>
      <c r="B25" s="86" t="s">
        <v>217</v>
      </c>
      <c r="C25" s="99" t="s">
        <v>348</v>
      </c>
      <c r="D25" s="412" t="s">
        <v>349</v>
      </c>
      <c r="E25" s="100" t="s">
        <v>78</v>
      </c>
      <c r="F25" s="101">
        <v>3</v>
      </c>
      <c r="G25" s="101">
        <v>550</v>
      </c>
      <c r="H25" s="90">
        <v>120</v>
      </c>
      <c r="I25" s="377">
        <f t="shared" si="0"/>
        <v>430</v>
      </c>
      <c r="J25" s="68">
        <v>7.88</v>
      </c>
      <c r="K25" s="70">
        <v>9.06</v>
      </c>
      <c r="L25" s="67" t="s">
        <v>333</v>
      </c>
    </row>
    <row r="26" spans="1:17" ht="28.5" customHeight="1" thickBot="1">
      <c r="A26" s="69" t="s">
        <v>306</v>
      </c>
      <c r="B26" s="86" t="s">
        <v>217</v>
      </c>
      <c r="C26" s="99" t="s">
        <v>350</v>
      </c>
      <c r="D26" s="412" t="s">
        <v>351</v>
      </c>
      <c r="E26" s="100" t="s">
        <v>78</v>
      </c>
      <c r="F26" s="101">
        <v>3</v>
      </c>
      <c r="G26" s="101">
        <v>740</v>
      </c>
      <c r="H26" s="90">
        <v>120</v>
      </c>
      <c r="I26" s="377">
        <f t="shared" si="0"/>
        <v>620</v>
      </c>
      <c r="J26" s="68">
        <v>7.88</v>
      </c>
      <c r="K26" s="70">
        <v>9.06</v>
      </c>
      <c r="L26" s="67" t="s">
        <v>333</v>
      </c>
    </row>
    <row r="27" spans="1:17" ht="28.5" customHeight="1" thickBot="1">
      <c r="A27" s="69" t="s">
        <v>306</v>
      </c>
      <c r="B27" s="86" t="s">
        <v>217</v>
      </c>
      <c r="C27" s="99" t="s">
        <v>352</v>
      </c>
      <c r="D27" s="412" t="s">
        <v>353</v>
      </c>
      <c r="E27" s="100" t="s">
        <v>78</v>
      </c>
      <c r="F27" s="101">
        <v>1</v>
      </c>
      <c r="G27" s="101">
        <v>260</v>
      </c>
      <c r="H27" s="90">
        <v>80</v>
      </c>
      <c r="I27" s="377">
        <f t="shared" si="0"/>
        <v>180</v>
      </c>
      <c r="J27" s="68">
        <v>7.88</v>
      </c>
      <c r="K27" s="70">
        <v>9.06</v>
      </c>
      <c r="L27" s="67" t="s">
        <v>354</v>
      </c>
    </row>
    <row r="28" spans="1:17" ht="28.5" customHeight="1" thickBot="1">
      <c r="A28" s="69" t="s">
        <v>306</v>
      </c>
      <c r="B28" s="86" t="s">
        <v>217</v>
      </c>
      <c r="C28" s="99" t="s">
        <v>355</v>
      </c>
      <c r="D28" s="412" t="s">
        <v>356</v>
      </c>
      <c r="E28" s="100" t="s">
        <v>78</v>
      </c>
      <c r="F28" s="101">
        <v>2</v>
      </c>
      <c r="G28" s="101">
        <v>610</v>
      </c>
      <c r="H28" s="90">
        <v>120</v>
      </c>
      <c r="I28" s="377">
        <f t="shared" si="0"/>
        <v>490</v>
      </c>
      <c r="J28" s="68">
        <v>7.88</v>
      </c>
      <c r="K28" s="70">
        <v>9.06</v>
      </c>
      <c r="L28" s="67" t="s">
        <v>354</v>
      </c>
    </row>
    <row r="29" spans="1:17" ht="28.5" customHeight="1" thickBot="1">
      <c r="A29" s="69" t="s">
        <v>306</v>
      </c>
      <c r="B29" s="86" t="s">
        <v>217</v>
      </c>
      <c r="C29" s="99" t="s">
        <v>357</v>
      </c>
      <c r="D29" s="412" t="s">
        <v>358</v>
      </c>
      <c r="E29" s="100" t="s">
        <v>78</v>
      </c>
      <c r="F29" s="101">
        <v>2</v>
      </c>
      <c r="G29" s="101">
        <v>370</v>
      </c>
      <c r="H29" s="90">
        <v>80</v>
      </c>
      <c r="I29" s="377">
        <f t="shared" si="0"/>
        <v>290</v>
      </c>
      <c r="J29" s="68">
        <v>7.88</v>
      </c>
      <c r="K29" s="70">
        <v>9.06</v>
      </c>
      <c r="L29" s="67" t="s">
        <v>339</v>
      </c>
    </row>
    <row r="30" spans="1:17" ht="28.5" customHeight="1" thickBot="1">
      <c r="A30" s="69" t="s">
        <v>306</v>
      </c>
      <c r="B30" s="86" t="s">
        <v>217</v>
      </c>
      <c r="C30" s="99" t="s">
        <v>359</v>
      </c>
      <c r="D30" s="412" t="s">
        <v>360</v>
      </c>
      <c r="E30" s="100" t="s">
        <v>78</v>
      </c>
      <c r="F30" s="101">
        <v>2</v>
      </c>
      <c r="G30" s="101">
        <v>490</v>
      </c>
      <c r="H30" s="90">
        <v>120</v>
      </c>
      <c r="I30" s="377">
        <f t="shared" si="0"/>
        <v>370</v>
      </c>
      <c r="J30" s="68">
        <v>7.88</v>
      </c>
      <c r="K30" s="70">
        <v>9.06</v>
      </c>
      <c r="L30" s="67" t="s">
        <v>333</v>
      </c>
    </row>
    <row r="31" spans="1:17" ht="28.5" customHeight="1" thickBot="1">
      <c r="A31" s="69" t="s">
        <v>306</v>
      </c>
      <c r="B31" s="86" t="s">
        <v>217</v>
      </c>
      <c r="C31" s="99" t="s">
        <v>361</v>
      </c>
      <c r="D31" s="412" t="s">
        <v>362</v>
      </c>
      <c r="E31" s="100" t="s">
        <v>78</v>
      </c>
      <c r="F31" s="101">
        <v>2</v>
      </c>
      <c r="G31" s="101">
        <v>420</v>
      </c>
      <c r="H31" s="90">
        <v>80</v>
      </c>
      <c r="I31" s="377">
        <f t="shared" si="0"/>
        <v>340</v>
      </c>
      <c r="J31" s="68">
        <v>7.88</v>
      </c>
      <c r="K31" s="70">
        <v>9.06</v>
      </c>
      <c r="L31" s="67" t="s">
        <v>339</v>
      </c>
    </row>
    <row r="32" spans="1:17" ht="28.5" customHeight="1" thickBot="1">
      <c r="A32" s="69" t="s">
        <v>306</v>
      </c>
      <c r="B32" s="86" t="s">
        <v>217</v>
      </c>
      <c r="C32" s="99" t="s">
        <v>363</v>
      </c>
      <c r="D32" s="412" t="s">
        <v>364</v>
      </c>
      <c r="E32" s="100" t="s">
        <v>78</v>
      </c>
      <c r="F32" s="101">
        <v>3</v>
      </c>
      <c r="G32" s="101">
        <v>660</v>
      </c>
      <c r="H32" s="91">
        <v>120</v>
      </c>
      <c r="I32" s="377">
        <f t="shared" si="0"/>
        <v>540</v>
      </c>
      <c r="J32" s="68">
        <v>7.88</v>
      </c>
      <c r="K32" s="70">
        <v>9.06</v>
      </c>
      <c r="L32" s="67" t="s">
        <v>333</v>
      </c>
    </row>
    <row r="33" spans="1:12" ht="28.5" customHeight="1" thickBot="1">
      <c r="A33" s="69" t="s">
        <v>306</v>
      </c>
      <c r="B33" s="86" t="s">
        <v>221</v>
      </c>
      <c r="C33" s="99" t="s">
        <v>365</v>
      </c>
      <c r="D33" s="413" t="s">
        <v>1126</v>
      </c>
      <c r="E33" s="100" t="s">
        <v>86</v>
      </c>
      <c r="F33" s="101">
        <v>2</v>
      </c>
      <c r="G33" s="101">
        <v>600</v>
      </c>
      <c r="H33" s="90">
        <v>40</v>
      </c>
      <c r="I33" s="377">
        <f t="shared" si="0"/>
        <v>560</v>
      </c>
      <c r="J33" s="68">
        <v>7.3</v>
      </c>
      <c r="K33" s="70">
        <v>9.7799999999999994</v>
      </c>
      <c r="L33" s="67" t="s">
        <v>366</v>
      </c>
    </row>
    <row r="34" spans="1:12" ht="28.5" customHeight="1" thickBot="1">
      <c r="A34" s="69" t="s">
        <v>306</v>
      </c>
      <c r="B34" s="86" t="s">
        <v>221</v>
      </c>
      <c r="C34" s="99" t="s">
        <v>367</v>
      </c>
      <c r="D34" s="413" t="s">
        <v>1127</v>
      </c>
      <c r="E34" s="100" t="s">
        <v>86</v>
      </c>
      <c r="F34" s="101">
        <v>2</v>
      </c>
      <c r="G34" s="101">
        <v>600</v>
      </c>
      <c r="H34" s="90">
        <v>40</v>
      </c>
      <c r="I34" s="377">
        <f t="shared" si="0"/>
        <v>560</v>
      </c>
      <c r="J34" s="68">
        <v>7.3</v>
      </c>
      <c r="K34" s="70">
        <v>9.7799999999999994</v>
      </c>
      <c r="L34" s="67" t="s">
        <v>366</v>
      </c>
    </row>
    <row r="35" spans="1:12" ht="28.5" customHeight="1" thickBot="1">
      <c r="A35" s="69" t="s">
        <v>306</v>
      </c>
      <c r="B35" s="86" t="s">
        <v>221</v>
      </c>
      <c r="C35" s="99" t="s">
        <v>368</v>
      </c>
      <c r="D35" s="413" t="s">
        <v>1128</v>
      </c>
      <c r="E35" s="100" t="s">
        <v>86</v>
      </c>
      <c r="F35" s="101">
        <v>2</v>
      </c>
      <c r="G35" s="101">
        <v>250</v>
      </c>
      <c r="H35" s="90">
        <v>40</v>
      </c>
      <c r="I35" s="377">
        <f t="shared" ref="I35:I66" si="1">G35-H35</f>
        <v>210</v>
      </c>
      <c r="J35" s="68">
        <v>7.3</v>
      </c>
      <c r="K35" s="70">
        <v>9.7799999999999994</v>
      </c>
      <c r="L35" s="67" t="s">
        <v>366</v>
      </c>
    </row>
    <row r="36" spans="1:12" ht="28.5" customHeight="1" thickBot="1">
      <c r="A36" s="69" t="s">
        <v>306</v>
      </c>
      <c r="B36" s="86" t="s">
        <v>221</v>
      </c>
      <c r="C36" s="99" t="s">
        <v>369</v>
      </c>
      <c r="D36" s="413" t="s">
        <v>1129</v>
      </c>
      <c r="E36" s="100" t="s">
        <v>86</v>
      </c>
      <c r="F36" s="101">
        <v>2</v>
      </c>
      <c r="G36" s="101">
        <v>220</v>
      </c>
      <c r="H36" s="90">
        <v>40</v>
      </c>
      <c r="I36" s="377">
        <f t="shared" si="1"/>
        <v>180</v>
      </c>
      <c r="J36" s="68">
        <v>7.3</v>
      </c>
      <c r="K36" s="70">
        <v>9.7799999999999994</v>
      </c>
      <c r="L36" s="67" t="s">
        <v>366</v>
      </c>
    </row>
    <row r="37" spans="1:12" ht="28.5" customHeight="1" thickBot="1">
      <c r="A37" s="69" t="s">
        <v>306</v>
      </c>
      <c r="B37" s="86" t="s">
        <v>221</v>
      </c>
      <c r="C37" s="99" t="s">
        <v>370</v>
      </c>
      <c r="D37" s="413" t="s">
        <v>1130</v>
      </c>
      <c r="E37" s="100" t="s">
        <v>86</v>
      </c>
      <c r="F37" s="101">
        <v>2</v>
      </c>
      <c r="G37" s="101">
        <v>600</v>
      </c>
      <c r="H37" s="90">
        <v>40</v>
      </c>
      <c r="I37" s="377">
        <f t="shared" si="1"/>
        <v>560</v>
      </c>
      <c r="J37" s="68">
        <v>7.3</v>
      </c>
      <c r="K37" s="70">
        <v>9.7799999999999994</v>
      </c>
      <c r="L37" s="67" t="s">
        <v>366</v>
      </c>
    </row>
    <row r="38" spans="1:12" ht="28.5" customHeight="1" thickBot="1">
      <c r="A38" s="69" t="s">
        <v>306</v>
      </c>
      <c r="B38" s="86" t="s">
        <v>221</v>
      </c>
      <c r="C38" s="99" t="s">
        <v>371</v>
      </c>
      <c r="D38" s="413" t="s">
        <v>1131</v>
      </c>
      <c r="E38" s="100" t="s">
        <v>86</v>
      </c>
      <c r="F38" s="101">
        <v>1</v>
      </c>
      <c r="G38" s="101">
        <v>390</v>
      </c>
      <c r="H38" s="90">
        <v>80</v>
      </c>
      <c r="I38" s="377">
        <f t="shared" si="1"/>
        <v>310</v>
      </c>
      <c r="J38" s="68">
        <v>7.3</v>
      </c>
      <c r="K38" s="70">
        <v>9.7799999999999994</v>
      </c>
      <c r="L38" s="67" t="s">
        <v>372</v>
      </c>
    </row>
    <row r="39" spans="1:12" ht="28.5" customHeight="1" thickBot="1">
      <c r="A39" s="69" t="s">
        <v>306</v>
      </c>
      <c r="B39" s="86" t="s">
        <v>221</v>
      </c>
      <c r="C39" s="99" t="s">
        <v>373</v>
      </c>
      <c r="D39" s="413" t="s">
        <v>1132</v>
      </c>
      <c r="E39" s="100" t="s">
        <v>86</v>
      </c>
      <c r="F39" s="101">
        <v>3</v>
      </c>
      <c r="G39" s="101">
        <v>510</v>
      </c>
      <c r="H39" s="90">
        <v>80</v>
      </c>
      <c r="I39" s="377">
        <f t="shared" si="1"/>
        <v>430</v>
      </c>
      <c r="J39" s="68">
        <v>7.3</v>
      </c>
      <c r="K39" s="70">
        <v>9.7799999999999994</v>
      </c>
      <c r="L39" s="67" t="s">
        <v>374</v>
      </c>
    </row>
    <row r="40" spans="1:12" ht="28.5" customHeight="1" thickBot="1">
      <c r="A40" s="69" t="s">
        <v>306</v>
      </c>
      <c r="B40" s="86" t="s">
        <v>221</v>
      </c>
      <c r="C40" s="99" t="s">
        <v>375</v>
      </c>
      <c r="D40" s="413" t="s">
        <v>1133</v>
      </c>
      <c r="E40" s="100" t="s">
        <v>86</v>
      </c>
      <c r="F40" s="101">
        <v>2</v>
      </c>
      <c r="G40" s="101">
        <v>480</v>
      </c>
      <c r="H40" s="90">
        <v>40</v>
      </c>
      <c r="I40" s="377">
        <f t="shared" si="1"/>
        <v>440</v>
      </c>
      <c r="J40" s="68">
        <v>7.3</v>
      </c>
      <c r="K40" s="70">
        <v>9.7799999999999994</v>
      </c>
      <c r="L40" s="67" t="s">
        <v>376</v>
      </c>
    </row>
    <row r="41" spans="1:12" ht="28.5" customHeight="1" thickBot="1">
      <c r="A41" s="69" t="s">
        <v>306</v>
      </c>
      <c r="B41" s="86" t="s">
        <v>221</v>
      </c>
      <c r="C41" s="99" t="s">
        <v>377</v>
      </c>
      <c r="D41" s="413" t="s">
        <v>1134</v>
      </c>
      <c r="E41" s="100" t="s">
        <v>86</v>
      </c>
      <c r="F41" s="101">
        <v>3</v>
      </c>
      <c r="G41" s="101">
        <v>600</v>
      </c>
      <c r="H41" s="90">
        <v>40</v>
      </c>
      <c r="I41" s="377">
        <f t="shared" si="1"/>
        <v>560</v>
      </c>
      <c r="J41" s="68">
        <v>7.3</v>
      </c>
      <c r="K41" s="70">
        <v>9.7799999999999994</v>
      </c>
      <c r="L41" s="67" t="s">
        <v>376</v>
      </c>
    </row>
    <row r="42" spans="1:12" ht="28.5" customHeight="1" thickBot="1">
      <c r="A42" s="69" t="s">
        <v>306</v>
      </c>
      <c r="B42" s="86" t="s">
        <v>221</v>
      </c>
      <c r="C42" s="99" t="s">
        <v>378</v>
      </c>
      <c r="D42" s="413" t="s">
        <v>1135</v>
      </c>
      <c r="E42" s="100" t="s">
        <v>86</v>
      </c>
      <c r="F42" s="101">
        <v>3</v>
      </c>
      <c r="G42" s="101">
        <v>520</v>
      </c>
      <c r="H42" s="90">
        <v>80</v>
      </c>
      <c r="I42" s="377">
        <f t="shared" si="1"/>
        <v>440</v>
      </c>
      <c r="J42" s="68">
        <v>7.3</v>
      </c>
      <c r="K42" s="70">
        <v>9.7799999999999994</v>
      </c>
      <c r="L42" s="67" t="s">
        <v>372</v>
      </c>
    </row>
    <row r="43" spans="1:12" ht="28.5" customHeight="1" thickBot="1">
      <c r="A43" s="69" t="s">
        <v>306</v>
      </c>
      <c r="B43" s="86" t="s">
        <v>221</v>
      </c>
      <c r="C43" s="99" t="s">
        <v>379</v>
      </c>
      <c r="D43" s="413" t="s">
        <v>1136</v>
      </c>
      <c r="E43" s="100" t="s">
        <v>86</v>
      </c>
      <c r="F43" s="101">
        <v>2</v>
      </c>
      <c r="G43" s="101">
        <v>490</v>
      </c>
      <c r="H43" s="90">
        <v>80</v>
      </c>
      <c r="I43" s="377">
        <f t="shared" si="1"/>
        <v>410</v>
      </c>
      <c r="J43" s="68">
        <v>7.3</v>
      </c>
      <c r="K43" s="70">
        <v>9.7799999999999994</v>
      </c>
      <c r="L43" s="67" t="s">
        <v>380</v>
      </c>
    </row>
    <row r="44" spans="1:12" ht="28.5" customHeight="1" thickBot="1">
      <c r="A44" s="69" t="s">
        <v>306</v>
      </c>
      <c r="B44" s="86" t="s">
        <v>221</v>
      </c>
      <c r="C44" s="99" t="s">
        <v>381</v>
      </c>
      <c r="D44" s="413" t="s">
        <v>1137</v>
      </c>
      <c r="E44" s="100" t="s">
        <v>86</v>
      </c>
      <c r="F44" s="101">
        <v>2</v>
      </c>
      <c r="G44" s="101">
        <v>590</v>
      </c>
      <c r="H44" s="90">
        <v>80</v>
      </c>
      <c r="I44" s="377">
        <f t="shared" si="1"/>
        <v>510</v>
      </c>
      <c r="J44" s="68">
        <v>7.3</v>
      </c>
      <c r="K44" s="70">
        <v>9.7799999999999994</v>
      </c>
      <c r="L44" s="67" t="s">
        <v>374</v>
      </c>
    </row>
    <row r="45" spans="1:12" ht="28.5" customHeight="1" thickBot="1">
      <c r="A45" s="69" t="s">
        <v>306</v>
      </c>
      <c r="B45" s="86" t="s">
        <v>221</v>
      </c>
      <c r="C45" s="99" t="s">
        <v>382</v>
      </c>
      <c r="D45" s="413" t="s">
        <v>1138</v>
      </c>
      <c r="E45" s="100" t="s">
        <v>86</v>
      </c>
      <c r="F45" s="101">
        <v>2</v>
      </c>
      <c r="G45" s="101">
        <v>620</v>
      </c>
      <c r="H45" s="90">
        <v>80</v>
      </c>
      <c r="I45" s="377">
        <f t="shared" si="1"/>
        <v>540</v>
      </c>
      <c r="J45" s="68">
        <v>7.3</v>
      </c>
      <c r="K45" s="70">
        <v>9.7799999999999994</v>
      </c>
      <c r="L45" s="67" t="s">
        <v>376</v>
      </c>
    </row>
    <row r="46" spans="1:12" ht="28.5" customHeight="1" thickBot="1">
      <c r="A46" s="69" t="s">
        <v>306</v>
      </c>
      <c r="B46" s="86" t="s">
        <v>221</v>
      </c>
      <c r="C46" s="99" t="s">
        <v>383</v>
      </c>
      <c r="D46" s="413" t="s">
        <v>1139</v>
      </c>
      <c r="E46" s="100" t="s">
        <v>86</v>
      </c>
      <c r="F46" s="101">
        <v>2</v>
      </c>
      <c r="G46" s="101">
        <v>450</v>
      </c>
      <c r="H46" s="90">
        <v>120</v>
      </c>
      <c r="I46" s="377">
        <f t="shared" si="1"/>
        <v>330</v>
      </c>
      <c r="J46" s="68">
        <v>7.3</v>
      </c>
      <c r="K46" s="70">
        <v>9.7799999999999994</v>
      </c>
      <c r="L46" s="67" t="s">
        <v>384</v>
      </c>
    </row>
    <row r="47" spans="1:12" ht="28.5" customHeight="1" thickBot="1">
      <c r="A47" s="69" t="s">
        <v>306</v>
      </c>
      <c r="B47" s="86" t="s">
        <v>221</v>
      </c>
      <c r="C47" s="99" t="s">
        <v>385</v>
      </c>
      <c r="D47" s="413" t="s">
        <v>1140</v>
      </c>
      <c r="E47" s="100" t="s">
        <v>86</v>
      </c>
      <c r="F47" s="101">
        <v>3</v>
      </c>
      <c r="G47" s="101">
        <v>830</v>
      </c>
      <c r="H47" s="90">
        <v>80</v>
      </c>
      <c r="I47" s="377">
        <f t="shared" si="1"/>
        <v>750</v>
      </c>
      <c r="J47" s="68">
        <v>7.3</v>
      </c>
      <c r="K47" s="70">
        <v>9.7799999999999994</v>
      </c>
      <c r="L47" s="67" t="s">
        <v>384</v>
      </c>
    </row>
    <row r="48" spans="1:12" ht="28.5" customHeight="1" thickBot="1">
      <c r="A48" s="69" t="s">
        <v>306</v>
      </c>
      <c r="B48" s="86" t="s">
        <v>221</v>
      </c>
      <c r="C48" s="99" t="s">
        <v>386</v>
      </c>
      <c r="D48" s="413" t="s">
        <v>1141</v>
      </c>
      <c r="E48" s="100" t="s">
        <v>86</v>
      </c>
      <c r="F48" s="101">
        <v>3</v>
      </c>
      <c r="G48" s="101">
        <v>670</v>
      </c>
      <c r="H48" s="90">
        <v>40</v>
      </c>
      <c r="I48" s="377">
        <f t="shared" si="1"/>
        <v>630</v>
      </c>
      <c r="J48" s="68">
        <v>7.3</v>
      </c>
      <c r="K48" s="70">
        <v>9.7799999999999994</v>
      </c>
      <c r="L48" s="67" t="s">
        <v>372</v>
      </c>
    </row>
    <row r="49" spans="1:12" ht="28.5" customHeight="1" thickBot="1">
      <c r="A49" s="69" t="s">
        <v>306</v>
      </c>
      <c r="B49" s="86" t="s">
        <v>221</v>
      </c>
      <c r="C49" s="99" t="s">
        <v>387</v>
      </c>
      <c r="D49" s="413" t="s">
        <v>1142</v>
      </c>
      <c r="E49" s="100" t="s">
        <v>86</v>
      </c>
      <c r="F49" s="101">
        <v>3</v>
      </c>
      <c r="G49" s="101">
        <v>710</v>
      </c>
      <c r="H49" s="90">
        <v>40</v>
      </c>
      <c r="I49" s="377">
        <f t="shared" si="1"/>
        <v>670</v>
      </c>
      <c r="J49" s="68">
        <v>7.3</v>
      </c>
      <c r="K49" s="70">
        <v>9.7799999999999994</v>
      </c>
      <c r="L49" s="67" t="s">
        <v>376</v>
      </c>
    </row>
    <row r="50" spans="1:12" ht="28.5" customHeight="1" thickBot="1">
      <c r="A50" s="69" t="s">
        <v>306</v>
      </c>
      <c r="B50" s="86" t="s">
        <v>221</v>
      </c>
      <c r="C50" s="99" t="s">
        <v>388</v>
      </c>
      <c r="D50" s="413" t="s">
        <v>1143</v>
      </c>
      <c r="E50" s="100" t="s">
        <v>86</v>
      </c>
      <c r="F50" s="101">
        <v>2</v>
      </c>
      <c r="G50" s="101">
        <v>410</v>
      </c>
      <c r="H50" s="90">
        <v>40</v>
      </c>
      <c r="I50" s="377">
        <f t="shared" si="1"/>
        <v>370</v>
      </c>
      <c r="J50" s="68">
        <v>7.3</v>
      </c>
      <c r="K50" s="70">
        <v>9.7799999999999994</v>
      </c>
      <c r="L50" s="67" t="s">
        <v>389</v>
      </c>
    </row>
    <row r="51" spans="1:12" ht="28.5" customHeight="1" thickBot="1">
      <c r="A51" s="69" t="s">
        <v>306</v>
      </c>
      <c r="B51" s="86" t="s">
        <v>221</v>
      </c>
      <c r="C51" s="99" t="s">
        <v>390</v>
      </c>
      <c r="D51" s="413" t="s">
        <v>1144</v>
      </c>
      <c r="E51" s="100" t="s">
        <v>86</v>
      </c>
      <c r="F51" s="101">
        <v>3</v>
      </c>
      <c r="G51" s="101">
        <v>750</v>
      </c>
      <c r="H51" s="90">
        <v>120</v>
      </c>
      <c r="I51" s="377">
        <f t="shared" si="1"/>
        <v>630</v>
      </c>
      <c r="J51" s="68">
        <v>7.3</v>
      </c>
      <c r="K51" s="70">
        <v>9.7799999999999994</v>
      </c>
      <c r="L51" s="67" t="s">
        <v>384</v>
      </c>
    </row>
    <row r="52" spans="1:12" ht="28.5" customHeight="1" thickBot="1">
      <c r="A52" s="69" t="s">
        <v>306</v>
      </c>
      <c r="B52" s="86" t="s">
        <v>221</v>
      </c>
      <c r="C52" s="99" t="s">
        <v>391</v>
      </c>
      <c r="D52" s="413" t="s">
        <v>1145</v>
      </c>
      <c r="E52" s="100" t="s">
        <v>86</v>
      </c>
      <c r="F52" s="101">
        <v>3</v>
      </c>
      <c r="G52" s="101">
        <v>710</v>
      </c>
      <c r="H52" s="90">
        <v>40</v>
      </c>
      <c r="I52" s="377">
        <f t="shared" si="1"/>
        <v>670</v>
      </c>
      <c r="J52" s="68">
        <v>7.3</v>
      </c>
      <c r="K52" s="70">
        <v>9.7799999999999994</v>
      </c>
      <c r="L52" s="67" t="s">
        <v>392</v>
      </c>
    </row>
    <row r="53" spans="1:12" ht="28.5" customHeight="1" thickBot="1">
      <c r="A53" s="69" t="s">
        <v>306</v>
      </c>
      <c r="B53" s="86" t="s">
        <v>221</v>
      </c>
      <c r="C53" s="99" t="s">
        <v>393</v>
      </c>
      <c r="D53" s="413" t="s">
        <v>1146</v>
      </c>
      <c r="E53" s="100" t="s">
        <v>86</v>
      </c>
      <c r="F53" s="101">
        <v>2</v>
      </c>
      <c r="G53" s="101">
        <v>500</v>
      </c>
      <c r="H53" s="90">
        <v>80</v>
      </c>
      <c r="I53" s="377">
        <f t="shared" si="1"/>
        <v>420</v>
      </c>
      <c r="J53" s="68">
        <v>7.3</v>
      </c>
      <c r="K53" s="70">
        <v>9.7799999999999994</v>
      </c>
      <c r="L53" s="67" t="s">
        <v>384</v>
      </c>
    </row>
    <row r="54" spans="1:12" ht="28.5" customHeight="1" thickBot="1">
      <c r="A54" s="69" t="s">
        <v>306</v>
      </c>
      <c r="B54" s="86" t="s">
        <v>221</v>
      </c>
      <c r="C54" s="99" t="s">
        <v>394</v>
      </c>
      <c r="D54" s="413" t="s">
        <v>1147</v>
      </c>
      <c r="E54" s="100" t="s">
        <v>86</v>
      </c>
      <c r="F54" s="101">
        <v>2</v>
      </c>
      <c r="G54" s="101">
        <v>450</v>
      </c>
      <c r="H54" s="90">
        <v>40</v>
      </c>
      <c r="I54" s="377">
        <f t="shared" si="1"/>
        <v>410</v>
      </c>
      <c r="J54" s="68">
        <v>7.3</v>
      </c>
      <c r="K54" s="70">
        <v>9.7799999999999994</v>
      </c>
      <c r="L54" s="67" t="s">
        <v>392</v>
      </c>
    </row>
    <row r="55" spans="1:12" ht="28.5" customHeight="1" thickBot="1">
      <c r="A55" s="69" t="s">
        <v>306</v>
      </c>
      <c r="B55" s="86" t="s">
        <v>221</v>
      </c>
      <c r="C55" s="99" t="s">
        <v>395</v>
      </c>
      <c r="D55" s="413" t="s">
        <v>1148</v>
      </c>
      <c r="E55" s="100" t="s">
        <v>86</v>
      </c>
      <c r="F55" s="101">
        <v>3</v>
      </c>
      <c r="G55" s="101">
        <v>570</v>
      </c>
      <c r="H55" s="90">
        <v>40</v>
      </c>
      <c r="I55" s="377">
        <f t="shared" si="1"/>
        <v>530</v>
      </c>
      <c r="J55" s="68">
        <v>7.3</v>
      </c>
      <c r="K55" s="70">
        <v>9.7799999999999994</v>
      </c>
      <c r="L55" s="67" t="s">
        <v>392</v>
      </c>
    </row>
    <row r="56" spans="1:12" ht="28.5" customHeight="1" thickBot="1">
      <c r="A56" s="69" t="s">
        <v>306</v>
      </c>
      <c r="B56" s="86" t="s">
        <v>221</v>
      </c>
      <c r="C56" s="99" t="s">
        <v>396</v>
      </c>
      <c r="D56" s="413" t="s">
        <v>1149</v>
      </c>
      <c r="E56" s="100" t="s">
        <v>86</v>
      </c>
      <c r="F56" s="101">
        <v>1</v>
      </c>
      <c r="G56" s="101">
        <v>330</v>
      </c>
      <c r="H56" s="90">
        <v>80</v>
      </c>
      <c r="I56" s="377">
        <f t="shared" si="1"/>
        <v>250</v>
      </c>
      <c r="J56" s="68">
        <v>7.3</v>
      </c>
      <c r="K56" s="70">
        <v>9.7799999999999994</v>
      </c>
      <c r="L56" s="67" t="s">
        <v>366</v>
      </c>
    </row>
    <row r="57" spans="1:12" ht="28.5" customHeight="1" thickBot="1">
      <c r="A57" s="69" t="s">
        <v>306</v>
      </c>
      <c r="B57" s="86" t="s">
        <v>221</v>
      </c>
      <c r="C57" s="99" t="s">
        <v>397</v>
      </c>
      <c r="D57" s="413" t="s">
        <v>1150</v>
      </c>
      <c r="E57" s="100" t="s">
        <v>86</v>
      </c>
      <c r="F57" s="101">
        <v>2</v>
      </c>
      <c r="G57" s="101">
        <v>470</v>
      </c>
      <c r="H57" s="90">
        <v>80</v>
      </c>
      <c r="I57" s="377">
        <f t="shared" si="1"/>
        <v>390</v>
      </c>
      <c r="J57" s="68">
        <v>7.3</v>
      </c>
      <c r="K57" s="70">
        <v>9.7799999999999994</v>
      </c>
      <c r="L57" s="67" t="s">
        <v>366</v>
      </c>
    </row>
    <row r="58" spans="1:12" ht="28.5" customHeight="1" thickBot="1">
      <c r="A58" s="69" t="s">
        <v>306</v>
      </c>
      <c r="B58" s="86" t="s">
        <v>221</v>
      </c>
      <c r="C58" s="99" t="s">
        <v>398</v>
      </c>
      <c r="D58" s="413" t="s">
        <v>1151</v>
      </c>
      <c r="E58" s="100" t="s">
        <v>86</v>
      </c>
      <c r="F58" s="101">
        <v>3</v>
      </c>
      <c r="G58" s="101">
        <v>620</v>
      </c>
      <c r="H58" s="90">
        <v>80</v>
      </c>
      <c r="I58" s="377">
        <f t="shared" si="1"/>
        <v>540</v>
      </c>
      <c r="J58" s="68">
        <v>7.3</v>
      </c>
      <c r="K58" s="70">
        <v>9.7799999999999994</v>
      </c>
      <c r="L58" s="67" t="s">
        <v>374</v>
      </c>
    </row>
    <row r="59" spans="1:12" ht="28.5" customHeight="1" thickBot="1">
      <c r="A59" s="69" t="s">
        <v>306</v>
      </c>
      <c r="B59" s="86" t="s">
        <v>221</v>
      </c>
      <c r="C59" s="99" t="s">
        <v>399</v>
      </c>
      <c r="D59" s="413" t="s">
        <v>1152</v>
      </c>
      <c r="E59" s="100" t="s">
        <v>86</v>
      </c>
      <c r="F59" s="101">
        <v>2</v>
      </c>
      <c r="G59" s="101">
        <v>280</v>
      </c>
      <c r="H59" s="90">
        <v>80</v>
      </c>
      <c r="I59" s="377">
        <f t="shared" si="1"/>
        <v>200</v>
      </c>
      <c r="J59" s="68">
        <v>7.3</v>
      </c>
      <c r="K59" s="70">
        <v>9.7799999999999994</v>
      </c>
      <c r="L59" s="67" t="s">
        <v>366</v>
      </c>
    </row>
    <row r="60" spans="1:12" ht="28.5" customHeight="1" thickBot="1">
      <c r="A60" s="69" t="s">
        <v>306</v>
      </c>
      <c r="B60" s="86" t="s">
        <v>221</v>
      </c>
      <c r="C60" s="99" t="s">
        <v>400</v>
      </c>
      <c r="D60" s="413" t="s">
        <v>1153</v>
      </c>
      <c r="E60" s="100" t="s">
        <v>86</v>
      </c>
      <c r="F60" s="101">
        <v>2</v>
      </c>
      <c r="G60" s="101">
        <v>250</v>
      </c>
      <c r="H60" s="90">
        <v>40</v>
      </c>
      <c r="I60" s="377">
        <f t="shared" si="1"/>
        <v>210</v>
      </c>
      <c r="J60" s="68">
        <v>7.3</v>
      </c>
      <c r="K60" s="70">
        <v>9.7799999999999994</v>
      </c>
      <c r="L60" s="67" t="s">
        <v>366</v>
      </c>
    </row>
    <row r="61" spans="1:12" ht="28.5" customHeight="1" thickBot="1">
      <c r="A61" s="69" t="s">
        <v>306</v>
      </c>
      <c r="B61" s="86" t="s">
        <v>221</v>
      </c>
      <c r="C61" s="99" t="s">
        <v>401</v>
      </c>
      <c r="D61" s="413" t="s">
        <v>1154</v>
      </c>
      <c r="E61" s="100" t="s">
        <v>86</v>
      </c>
      <c r="F61" s="101">
        <v>2</v>
      </c>
      <c r="G61" s="101">
        <v>600</v>
      </c>
      <c r="H61" s="90">
        <v>80</v>
      </c>
      <c r="I61" s="377">
        <f t="shared" si="1"/>
        <v>520</v>
      </c>
      <c r="J61" s="68">
        <v>7.3</v>
      </c>
      <c r="K61" s="70">
        <v>9.7799999999999994</v>
      </c>
      <c r="L61" s="67" t="s">
        <v>372</v>
      </c>
    </row>
    <row r="62" spans="1:12" ht="28.5" customHeight="1" thickBot="1">
      <c r="A62" s="69" t="s">
        <v>306</v>
      </c>
      <c r="B62" s="86" t="s">
        <v>221</v>
      </c>
      <c r="C62" s="99" t="s">
        <v>402</v>
      </c>
      <c r="D62" s="413" t="s">
        <v>1155</v>
      </c>
      <c r="E62" s="100" t="s">
        <v>86</v>
      </c>
      <c r="F62" s="101">
        <v>3</v>
      </c>
      <c r="G62" s="101">
        <v>610</v>
      </c>
      <c r="H62" s="90">
        <v>80</v>
      </c>
      <c r="I62" s="377">
        <f t="shared" si="1"/>
        <v>530</v>
      </c>
      <c r="J62" s="68">
        <v>7.3</v>
      </c>
      <c r="K62" s="70">
        <v>9.7799999999999994</v>
      </c>
      <c r="L62" s="67" t="s">
        <v>374</v>
      </c>
    </row>
    <row r="63" spans="1:12" ht="28.5" customHeight="1" thickBot="1">
      <c r="A63" s="69" t="s">
        <v>306</v>
      </c>
      <c r="B63" s="86" t="s">
        <v>221</v>
      </c>
      <c r="C63" s="99" t="s">
        <v>403</v>
      </c>
      <c r="D63" s="413" t="s">
        <v>1156</v>
      </c>
      <c r="E63" s="100" t="s">
        <v>86</v>
      </c>
      <c r="F63" s="101">
        <v>3</v>
      </c>
      <c r="G63" s="101">
        <v>630</v>
      </c>
      <c r="H63" s="90">
        <v>80</v>
      </c>
      <c r="I63" s="377">
        <f t="shared" si="1"/>
        <v>550</v>
      </c>
      <c r="J63" s="68">
        <v>7.3</v>
      </c>
      <c r="K63" s="70">
        <v>9.7799999999999994</v>
      </c>
      <c r="L63" s="67" t="s">
        <v>376</v>
      </c>
    </row>
    <row r="64" spans="1:12" ht="28.5" customHeight="1" thickBot="1">
      <c r="A64" s="69" t="s">
        <v>306</v>
      </c>
      <c r="B64" s="86" t="s">
        <v>221</v>
      </c>
      <c r="C64" s="99" t="s">
        <v>404</v>
      </c>
      <c r="D64" s="413" t="s">
        <v>1157</v>
      </c>
      <c r="E64" s="100" t="s">
        <v>86</v>
      </c>
      <c r="F64" s="101">
        <v>2</v>
      </c>
      <c r="G64" s="101">
        <v>570</v>
      </c>
      <c r="H64" s="90">
        <v>80</v>
      </c>
      <c r="I64" s="377">
        <f t="shared" si="1"/>
        <v>490</v>
      </c>
      <c r="J64" s="68">
        <v>7.3</v>
      </c>
      <c r="K64" s="70">
        <v>9.7799999999999994</v>
      </c>
      <c r="L64" s="67" t="s">
        <v>392</v>
      </c>
    </row>
    <row r="65" spans="1:12" ht="28.5" customHeight="1" thickBot="1">
      <c r="A65" s="69" t="s">
        <v>306</v>
      </c>
      <c r="B65" s="86" t="s">
        <v>221</v>
      </c>
      <c r="C65" s="99" t="s">
        <v>405</v>
      </c>
      <c r="D65" s="413" t="s">
        <v>1158</v>
      </c>
      <c r="E65" s="100" t="s">
        <v>86</v>
      </c>
      <c r="F65" s="101">
        <v>2</v>
      </c>
      <c r="G65" s="101">
        <v>490</v>
      </c>
      <c r="H65" s="90">
        <v>80</v>
      </c>
      <c r="I65" s="377">
        <f t="shared" si="1"/>
        <v>410</v>
      </c>
      <c r="J65" s="68">
        <v>7.3</v>
      </c>
      <c r="K65" s="70">
        <v>9.7799999999999994</v>
      </c>
      <c r="L65" s="67" t="s">
        <v>374</v>
      </c>
    </row>
    <row r="66" spans="1:12" ht="28.5" customHeight="1" thickBot="1">
      <c r="A66" s="69" t="s">
        <v>306</v>
      </c>
      <c r="B66" s="86" t="s">
        <v>221</v>
      </c>
      <c r="C66" s="99" t="s">
        <v>406</v>
      </c>
      <c r="D66" s="413" t="s">
        <v>1159</v>
      </c>
      <c r="E66" s="100" t="s">
        <v>86</v>
      </c>
      <c r="F66" s="101">
        <v>1</v>
      </c>
      <c r="G66" s="101">
        <v>270</v>
      </c>
      <c r="H66" s="90">
        <v>40</v>
      </c>
      <c r="I66" s="377">
        <f t="shared" si="1"/>
        <v>230</v>
      </c>
      <c r="J66" s="68">
        <v>7.3</v>
      </c>
      <c r="K66" s="70">
        <v>9.7799999999999994</v>
      </c>
      <c r="L66" s="67" t="s">
        <v>374</v>
      </c>
    </row>
    <row r="67" spans="1:12" ht="28.5" customHeight="1" thickBot="1">
      <c r="A67" s="69" t="s">
        <v>306</v>
      </c>
      <c r="B67" s="86" t="s">
        <v>221</v>
      </c>
      <c r="C67" s="99" t="s">
        <v>407</v>
      </c>
      <c r="D67" s="413" t="s">
        <v>1160</v>
      </c>
      <c r="E67" s="100" t="s">
        <v>86</v>
      </c>
      <c r="F67" s="101">
        <v>3</v>
      </c>
      <c r="G67" s="101">
        <v>740</v>
      </c>
      <c r="H67" s="90">
        <v>80</v>
      </c>
      <c r="I67" s="377">
        <f t="shared" ref="I67:I95" si="2">G67-H67</f>
        <v>660</v>
      </c>
      <c r="J67" s="68">
        <v>7.3</v>
      </c>
      <c r="K67" s="70">
        <v>9.7799999999999994</v>
      </c>
      <c r="L67" s="67" t="s">
        <v>392</v>
      </c>
    </row>
    <row r="68" spans="1:12" ht="28.5" customHeight="1" thickBot="1">
      <c r="A68" s="69" t="s">
        <v>306</v>
      </c>
      <c r="B68" s="86" t="s">
        <v>221</v>
      </c>
      <c r="C68" s="99" t="s">
        <v>408</v>
      </c>
      <c r="D68" s="413" t="s">
        <v>1161</v>
      </c>
      <c r="E68" s="100" t="s">
        <v>86</v>
      </c>
      <c r="F68" s="101">
        <v>1</v>
      </c>
      <c r="G68" s="101">
        <v>270</v>
      </c>
      <c r="H68" s="90">
        <v>40</v>
      </c>
      <c r="I68" s="377">
        <f t="shared" si="2"/>
        <v>230</v>
      </c>
      <c r="J68" s="68">
        <v>7.3</v>
      </c>
      <c r="K68" s="70">
        <v>9.7799999999999994</v>
      </c>
      <c r="L68" s="67" t="s">
        <v>374</v>
      </c>
    </row>
    <row r="69" spans="1:12" ht="28.5" customHeight="1" thickBot="1">
      <c r="A69" s="69" t="s">
        <v>306</v>
      </c>
      <c r="B69" s="86" t="s">
        <v>221</v>
      </c>
      <c r="C69" s="99" t="s">
        <v>409</v>
      </c>
      <c r="D69" s="413" t="s">
        <v>1162</v>
      </c>
      <c r="E69" s="100" t="s">
        <v>86</v>
      </c>
      <c r="F69" s="101">
        <v>2</v>
      </c>
      <c r="G69" s="101">
        <v>490</v>
      </c>
      <c r="H69" s="90">
        <v>40</v>
      </c>
      <c r="I69" s="377">
        <f t="shared" si="2"/>
        <v>450</v>
      </c>
      <c r="J69" s="68">
        <v>7.3</v>
      </c>
      <c r="K69" s="70">
        <v>9.7799999999999994</v>
      </c>
      <c r="L69" s="67" t="s">
        <v>380</v>
      </c>
    </row>
    <row r="70" spans="1:12" ht="28.5" customHeight="1" thickBot="1">
      <c r="A70" s="69" t="s">
        <v>306</v>
      </c>
      <c r="B70" s="86" t="s">
        <v>221</v>
      </c>
      <c r="C70" s="99" t="s">
        <v>410</v>
      </c>
      <c r="D70" s="413" t="s">
        <v>1163</v>
      </c>
      <c r="E70" s="100" t="s">
        <v>86</v>
      </c>
      <c r="F70" s="101">
        <v>2</v>
      </c>
      <c r="G70" s="101">
        <v>580</v>
      </c>
      <c r="H70" s="90">
        <v>80</v>
      </c>
      <c r="I70" s="377">
        <f t="shared" si="2"/>
        <v>500</v>
      </c>
      <c r="J70" s="68">
        <v>7.3</v>
      </c>
      <c r="K70" s="70">
        <v>9.7799999999999994</v>
      </c>
      <c r="L70" s="67" t="s">
        <v>376</v>
      </c>
    </row>
    <row r="71" spans="1:12" ht="28.5" customHeight="1" thickBot="1">
      <c r="A71" s="69" t="s">
        <v>306</v>
      </c>
      <c r="B71" s="86" t="s">
        <v>221</v>
      </c>
      <c r="C71" s="99" t="s">
        <v>411</v>
      </c>
      <c r="D71" s="413" t="s">
        <v>1164</v>
      </c>
      <c r="E71" s="100" t="s">
        <v>86</v>
      </c>
      <c r="F71" s="101">
        <v>2</v>
      </c>
      <c r="G71" s="101">
        <v>630</v>
      </c>
      <c r="H71" s="90">
        <v>40</v>
      </c>
      <c r="I71" s="377">
        <f t="shared" si="2"/>
        <v>590</v>
      </c>
      <c r="J71" s="68">
        <v>7.3</v>
      </c>
      <c r="K71" s="70">
        <v>9.7799999999999994</v>
      </c>
      <c r="L71" s="67" t="s">
        <v>389</v>
      </c>
    </row>
    <row r="72" spans="1:12" ht="28.5" customHeight="1" thickBot="1">
      <c r="A72" s="69" t="s">
        <v>306</v>
      </c>
      <c r="B72" s="86" t="s">
        <v>221</v>
      </c>
      <c r="C72" s="99" t="s">
        <v>412</v>
      </c>
      <c r="D72" s="413" t="s">
        <v>1165</v>
      </c>
      <c r="E72" s="100" t="s">
        <v>86</v>
      </c>
      <c r="F72" s="101">
        <v>2</v>
      </c>
      <c r="G72" s="101">
        <v>760</v>
      </c>
      <c r="H72" s="90">
        <v>40</v>
      </c>
      <c r="I72" s="377">
        <f t="shared" si="2"/>
        <v>720</v>
      </c>
      <c r="J72" s="68">
        <v>7.3</v>
      </c>
      <c r="K72" s="70">
        <v>9.7799999999999994</v>
      </c>
      <c r="L72" s="67" t="s">
        <v>392</v>
      </c>
    </row>
    <row r="73" spans="1:12" ht="28.5" customHeight="1" thickBot="1">
      <c r="A73" s="69" t="s">
        <v>306</v>
      </c>
      <c r="B73" s="86" t="s">
        <v>221</v>
      </c>
      <c r="C73" s="99" t="s">
        <v>413</v>
      </c>
      <c r="D73" s="413" t="s">
        <v>1166</v>
      </c>
      <c r="E73" s="100" t="s">
        <v>86</v>
      </c>
      <c r="F73" s="101">
        <v>3</v>
      </c>
      <c r="G73" s="101">
        <v>820</v>
      </c>
      <c r="H73" s="90">
        <v>40</v>
      </c>
      <c r="I73" s="377">
        <f t="shared" si="2"/>
        <v>780</v>
      </c>
      <c r="J73" s="68">
        <v>7.3</v>
      </c>
      <c r="K73" s="70">
        <v>9.7799999999999994</v>
      </c>
      <c r="L73" s="67" t="s">
        <v>372</v>
      </c>
    </row>
    <row r="74" spans="1:12" ht="28.5" customHeight="1" thickBot="1">
      <c r="A74" s="69" t="s">
        <v>306</v>
      </c>
      <c r="B74" s="86" t="s">
        <v>221</v>
      </c>
      <c r="C74" s="99" t="s">
        <v>414</v>
      </c>
      <c r="D74" s="413" t="s">
        <v>1167</v>
      </c>
      <c r="E74" s="100" t="s">
        <v>86</v>
      </c>
      <c r="F74" s="101">
        <v>3</v>
      </c>
      <c r="G74" s="101">
        <v>540</v>
      </c>
      <c r="H74" s="90">
        <v>40</v>
      </c>
      <c r="I74" s="377">
        <f t="shared" si="2"/>
        <v>500</v>
      </c>
      <c r="J74" s="68">
        <v>7.3</v>
      </c>
      <c r="K74" s="70">
        <v>9.7799999999999994</v>
      </c>
      <c r="L74" s="67" t="s">
        <v>376</v>
      </c>
    </row>
    <row r="75" spans="1:12" ht="28.5" customHeight="1" thickBot="1">
      <c r="A75" s="69" t="s">
        <v>306</v>
      </c>
      <c r="B75" s="86" t="s">
        <v>221</v>
      </c>
      <c r="C75" s="99" t="s">
        <v>415</v>
      </c>
      <c r="D75" s="413" t="s">
        <v>1168</v>
      </c>
      <c r="E75" s="100" t="s">
        <v>86</v>
      </c>
      <c r="F75" s="101">
        <v>3</v>
      </c>
      <c r="G75" s="101">
        <v>870</v>
      </c>
      <c r="H75" s="90">
        <v>80</v>
      </c>
      <c r="I75" s="377">
        <f t="shared" si="2"/>
        <v>790</v>
      </c>
      <c r="J75" s="68">
        <v>7.3</v>
      </c>
      <c r="K75" s="70">
        <v>9.7799999999999994</v>
      </c>
      <c r="L75" s="67" t="s">
        <v>392</v>
      </c>
    </row>
    <row r="76" spans="1:12" ht="28.5" customHeight="1" thickBot="1">
      <c r="A76" s="69" t="s">
        <v>306</v>
      </c>
      <c r="B76" s="86" t="s">
        <v>221</v>
      </c>
      <c r="C76" s="99" t="s">
        <v>416</v>
      </c>
      <c r="D76" s="413" t="s">
        <v>1169</v>
      </c>
      <c r="E76" s="100" t="s">
        <v>86</v>
      </c>
      <c r="F76" s="101">
        <v>1</v>
      </c>
      <c r="G76" s="101">
        <v>510</v>
      </c>
      <c r="H76" s="90">
        <v>120</v>
      </c>
      <c r="I76" s="377">
        <f t="shared" si="2"/>
        <v>390</v>
      </c>
      <c r="J76" s="68">
        <v>7.3</v>
      </c>
      <c r="K76" s="70">
        <v>9.7799999999999994</v>
      </c>
      <c r="L76" s="67" t="s">
        <v>366</v>
      </c>
    </row>
    <row r="77" spans="1:12" ht="28.5" customHeight="1" thickBot="1">
      <c r="A77" s="69" t="s">
        <v>306</v>
      </c>
      <c r="B77" s="86" t="s">
        <v>221</v>
      </c>
      <c r="C77" s="99" t="s">
        <v>417</v>
      </c>
      <c r="D77" s="413" t="s">
        <v>1170</v>
      </c>
      <c r="E77" s="100" t="s">
        <v>86</v>
      </c>
      <c r="F77" s="101">
        <v>1</v>
      </c>
      <c r="G77" s="101">
        <v>370</v>
      </c>
      <c r="H77" s="90">
        <v>40</v>
      </c>
      <c r="I77" s="377">
        <f t="shared" si="2"/>
        <v>330</v>
      </c>
      <c r="J77" s="68">
        <v>7.3</v>
      </c>
      <c r="K77" s="70">
        <v>9.7799999999999994</v>
      </c>
      <c r="L77" s="67" t="s">
        <v>366</v>
      </c>
    </row>
    <row r="78" spans="1:12" ht="28.5" customHeight="1" thickBot="1">
      <c r="A78" s="69" t="s">
        <v>306</v>
      </c>
      <c r="B78" s="86" t="s">
        <v>227</v>
      </c>
      <c r="C78" s="99" t="s">
        <v>418</v>
      </c>
      <c r="D78" s="414" t="s">
        <v>1171</v>
      </c>
      <c r="E78" s="100" t="s">
        <v>419</v>
      </c>
      <c r="F78" s="101">
        <v>2</v>
      </c>
      <c r="G78" s="101">
        <v>480</v>
      </c>
      <c r="H78" s="90">
        <v>80</v>
      </c>
      <c r="I78" s="377">
        <f t="shared" si="2"/>
        <v>400</v>
      </c>
      <c r="J78" s="68">
        <v>7.92</v>
      </c>
      <c r="K78" s="83">
        <v>10.3</v>
      </c>
      <c r="L78" s="67" t="s">
        <v>420</v>
      </c>
    </row>
    <row r="79" spans="1:12" ht="28.5" customHeight="1" thickBot="1">
      <c r="A79" s="69" t="s">
        <v>306</v>
      </c>
      <c r="B79" s="86" t="s">
        <v>227</v>
      </c>
      <c r="C79" s="99" t="s">
        <v>421</v>
      </c>
      <c r="D79" s="414" t="s">
        <v>1172</v>
      </c>
      <c r="E79" s="100" t="s">
        <v>419</v>
      </c>
      <c r="F79" s="101">
        <v>2</v>
      </c>
      <c r="G79" s="101">
        <v>450</v>
      </c>
      <c r="H79" s="90">
        <v>80</v>
      </c>
      <c r="I79" s="377">
        <f t="shared" si="2"/>
        <v>370</v>
      </c>
      <c r="J79" s="68">
        <v>7.92</v>
      </c>
      <c r="K79" s="83">
        <v>10.3</v>
      </c>
      <c r="L79" s="67" t="s">
        <v>422</v>
      </c>
    </row>
    <row r="80" spans="1:12" ht="28.5" customHeight="1" thickBot="1">
      <c r="A80" s="69" t="s">
        <v>306</v>
      </c>
      <c r="B80" s="86" t="s">
        <v>227</v>
      </c>
      <c r="C80" s="99" t="s">
        <v>423</v>
      </c>
      <c r="D80" s="414" t="s">
        <v>1173</v>
      </c>
      <c r="E80" s="100" t="s">
        <v>419</v>
      </c>
      <c r="F80" s="101">
        <v>3</v>
      </c>
      <c r="G80" s="101">
        <v>800</v>
      </c>
      <c r="H80" s="90">
        <v>80</v>
      </c>
      <c r="I80" s="377">
        <f t="shared" si="2"/>
        <v>720</v>
      </c>
      <c r="J80" s="68">
        <v>7.92</v>
      </c>
      <c r="K80" s="83">
        <v>10.3</v>
      </c>
      <c r="L80" s="67" t="s">
        <v>424</v>
      </c>
    </row>
    <row r="81" spans="1:12" ht="28.5" customHeight="1" thickBot="1">
      <c r="A81" s="69" t="s">
        <v>306</v>
      </c>
      <c r="B81" s="86" t="s">
        <v>227</v>
      </c>
      <c r="C81" s="99" t="s">
        <v>425</v>
      </c>
      <c r="D81" s="414" t="s">
        <v>1174</v>
      </c>
      <c r="E81" s="100" t="s">
        <v>419</v>
      </c>
      <c r="F81" s="101">
        <v>3</v>
      </c>
      <c r="G81" s="101">
        <v>750</v>
      </c>
      <c r="H81" s="90">
        <v>120</v>
      </c>
      <c r="I81" s="377">
        <f t="shared" si="2"/>
        <v>630</v>
      </c>
      <c r="J81" s="68">
        <v>7.92</v>
      </c>
      <c r="K81" s="83">
        <v>10.3</v>
      </c>
      <c r="L81" s="67" t="s">
        <v>422</v>
      </c>
    </row>
    <row r="82" spans="1:12" ht="28.5" customHeight="1" thickBot="1">
      <c r="A82" s="69" t="s">
        <v>306</v>
      </c>
      <c r="B82" s="86" t="s">
        <v>227</v>
      </c>
      <c r="C82" s="99" t="s">
        <v>426</v>
      </c>
      <c r="D82" s="414" t="s">
        <v>1175</v>
      </c>
      <c r="E82" s="100" t="s">
        <v>419</v>
      </c>
      <c r="F82" s="101">
        <v>2</v>
      </c>
      <c r="G82" s="101">
        <v>570</v>
      </c>
      <c r="H82" s="90">
        <v>80</v>
      </c>
      <c r="I82" s="377">
        <f t="shared" si="2"/>
        <v>490</v>
      </c>
      <c r="J82" s="68">
        <v>7.92</v>
      </c>
      <c r="K82" s="83">
        <v>10.3</v>
      </c>
      <c r="L82" s="67" t="s">
        <v>422</v>
      </c>
    </row>
    <row r="83" spans="1:12" ht="28.5" customHeight="1" thickBot="1">
      <c r="A83" s="69" t="s">
        <v>306</v>
      </c>
      <c r="B83" s="86" t="s">
        <v>227</v>
      </c>
      <c r="C83" s="99" t="s">
        <v>427</v>
      </c>
      <c r="D83" s="414" t="s">
        <v>1176</v>
      </c>
      <c r="E83" s="100" t="s">
        <v>419</v>
      </c>
      <c r="F83" s="101">
        <v>2</v>
      </c>
      <c r="G83" s="101">
        <v>450</v>
      </c>
      <c r="H83" s="90">
        <v>120</v>
      </c>
      <c r="I83" s="377">
        <f t="shared" si="2"/>
        <v>330</v>
      </c>
      <c r="J83" s="68">
        <v>7.92</v>
      </c>
      <c r="K83" s="83">
        <v>10.3</v>
      </c>
      <c r="L83" s="67" t="s">
        <v>428</v>
      </c>
    </row>
    <row r="84" spans="1:12" ht="28.5" customHeight="1" thickBot="1">
      <c r="A84" s="69" t="s">
        <v>306</v>
      </c>
      <c r="B84" s="86" t="s">
        <v>227</v>
      </c>
      <c r="C84" s="99" t="s">
        <v>429</v>
      </c>
      <c r="D84" s="414" t="s">
        <v>1177</v>
      </c>
      <c r="E84" s="100" t="s">
        <v>419</v>
      </c>
      <c r="F84" s="101">
        <v>2</v>
      </c>
      <c r="G84" s="101">
        <v>420</v>
      </c>
      <c r="H84" s="90">
        <v>40</v>
      </c>
      <c r="I84" s="377">
        <f t="shared" si="2"/>
        <v>380</v>
      </c>
      <c r="J84" s="68">
        <v>7.92</v>
      </c>
      <c r="K84" s="83">
        <v>10.3</v>
      </c>
      <c r="L84" s="67" t="s">
        <v>420</v>
      </c>
    </row>
    <row r="85" spans="1:12" ht="28.5" customHeight="1" thickBot="1">
      <c r="A85" s="69" t="s">
        <v>306</v>
      </c>
      <c r="B85" s="86" t="s">
        <v>227</v>
      </c>
      <c r="C85" s="99" t="s">
        <v>430</v>
      </c>
      <c r="D85" s="414" t="s">
        <v>1178</v>
      </c>
      <c r="E85" s="100" t="s">
        <v>419</v>
      </c>
      <c r="F85" s="101">
        <v>3</v>
      </c>
      <c r="G85" s="101">
        <v>660</v>
      </c>
      <c r="H85" s="90">
        <v>80</v>
      </c>
      <c r="I85" s="377">
        <f t="shared" si="2"/>
        <v>580</v>
      </c>
      <c r="J85" s="68">
        <v>7.92</v>
      </c>
      <c r="K85" s="83">
        <v>10.3</v>
      </c>
      <c r="L85" s="67" t="s">
        <v>424</v>
      </c>
    </row>
    <row r="86" spans="1:12" ht="28.5" customHeight="1" thickBot="1">
      <c r="A86" s="69" t="s">
        <v>306</v>
      </c>
      <c r="B86" s="86" t="s">
        <v>227</v>
      </c>
      <c r="C86" s="99" t="s">
        <v>431</v>
      </c>
      <c r="D86" s="414" t="s">
        <v>1179</v>
      </c>
      <c r="E86" s="100" t="s">
        <v>419</v>
      </c>
      <c r="F86" s="101">
        <v>2</v>
      </c>
      <c r="G86" s="101">
        <v>480</v>
      </c>
      <c r="H86" s="90">
        <v>120</v>
      </c>
      <c r="I86" s="377">
        <f t="shared" si="2"/>
        <v>360</v>
      </c>
      <c r="J86" s="68">
        <v>7.92</v>
      </c>
      <c r="K86" s="83">
        <v>10.3</v>
      </c>
      <c r="L86" s="67" t="s">
        <v>428</v>
      </c>
    </row>
    <row r="87" spans="1:12" ht="28.5" customHeight="1" thickBot="1">
      <c r="A87" s="69" t="s">
        <v>306</v>
      </c>
      <c r="B87" s="86" t="s">
        <v>227</v>
      </c>
      <c r="C87" s="99" t="s">
        <v>432</v>
      </c>
      <c r="D87" s="414" t="s">
        <v>1180</v>
      </c>
      <c r="E87" s="100" t="s">
        <v>419</v>
      </c>
      <c r="F87" s="101">
        <v>3</v>
      </c>
      <c r="G87" s="101">
        <v>600</v>
      </c>
      <c r="H87" s="90">
        <v>40</v>
      </c>
      <c r="I87" s="377">
        <f t="shared" si="2"/>
        <v>560</v>
      </c>
      <c r="J87" s="68">
        <v>7.92</v>
      </c>
      <c r="K87" s="83">
        <v>10.3</v>
      </c>
      <c r="L87" s="67" t="s">
        <v>420</v>
      </c>
    </row>
    <row r="88" spans="1:12" ht="28.5" customHeight="1" thickBot="1">
      <c r="A88" s="69" t="s">
        <v>306</v>
      </c>
      <c r="B88" s="86" t="s">
        <v>227</v>
      </c>
      <c r="C88" s="99" t="s">
        <v>433</v>
      </c>
      <c r="D88" s="414" t="s">
        <v>1181</v>
      </c>
      <c r="E88" s="100" t="s">
        <v>419</v>
      </c>
      <c r="F88" s="101">
        <v>3</v>
      </c>
      <c r="G88" s="101">
        <v>480</v>
      </c>
      <c r="H88" s="90">
        <v>80</v>
      </c>
      <c r="I88" s="377">
        <f t="shared" si="2"/>
        <v>400</v>
      </c>
      <c r="J88" s="68">
        <v>7.92</v>
      </c>
      <c r="K88" s="83">
        <v>10.3</v>
      </c>
      <c r="L88" s="67" t="s">
        <v>424</v>
      </c>
    </row>
    <row r="89" spans="1:12" ht="28.5" customHeight="1" thickBot="1">
      <c r="A89" s="69" t="s">
        <v>306</v>
      </c>
      <c r="B89" s="86" t="s">
        <v>227</v>
      </c>
      <c r="C89" s="99" t="s">
        <v>434</v>
      </c>
      <c r="D89" s="414" t="s">
        <v>1182</v>
      </c>
      <c r="E89" s="100" t="s">
        <v>419</v>
      </c>
      <c r="F89" s="101">
        <v>3</v>
      </c>
      <c r="G89" s="101">
        <v>750</v>
      </c>
      <c r="H89" s="90">
        <v>80</v>
      </c>
      <c r="I89" s="377">
        <f t="shared" si="2"/>
        <v>670</v>
      </c>
      <c r="J89" s="68">
        <v>7.92</v>
      </c>
      <c r="K89" s="83">
        <v>10.3</v>
      </c>
      <c r="L89" s="67" t="s">
        <v>424</v>
      </c>
    </row>
    <row r="90" spans="1:12" ht="28.5" customHeight="1" thickBot="1">
      <c r="A90" s="69" t="s">
        <v>306</v>
      </c>
      <c r="B90" s="86" t="s">
        <v>227</v>
      </c>
      <c r="C90" s="99" t="s">
        <v>435</v>
      </c>
      <c r="D90" s="414" t="s">
        <v>1183</v>
      </c>
      <c r="E90" s="100" t="s">
        <v>419</v>
      </c>
      <c r="F90" s="101">
        <v>2</v>
      </c>
      <c r="G90" s="101">
        <v>560</v>
      </c>
      <c r="H90" s="90">
        <v>120</v>
      </c>
      <c r="I90" s="377">
        <f t="shared" si="2"/>
        <v>440</v>
      </c>
      <c r="J90" s="68">
        <v>7.92</v>
      </c>
      <c r="K90" s="83">
        <v>10.3</v>
      </c>
      <c r="L90" s="67" t="s">
        <v>428</v>
      </c>
    </row>
    <row r="91" spans="1:12" ht="28.5" customHeight="1" thickBot="1">
      <c r="A91" s="69" t="s">
        <v>306</v>
      </c>
      <c r="B91" s="86" t="s">
        <v>227</v>
      </c>
      <c r="C91" s="99" t="s">
        <v>436</v>
      </c>
      <c r="D91" s="414" t="s">
        <v>1184</v>
      </c>
      <c r="E91" s="100" t="s">
        <v>419</v>
      </c>
      <c r="F91" s="101">
        <v>2</v>
      </c>
      <c r="G91" s="101">
        <v>450</v>
      </c>
      <c r="H91" s="90">
        <v>120</v>
      </c>
      <c r="I91" s="377">
        <f t="shared" si="2"/>
        <v>330</v>
      </c>
      <c r="J91" s="68">
        <v>7.92</v>
      </c>
      <c r="K91" s="83">
        <v>10.3</v>
      </c>
      <c r="L91" s="67" t="s">
        <v>420</v>
      </c>
    </row>
    <row r="92" spans="1:12" ht="28.5" customHeight="1" thickBot="1">
      <c r="A92" s="69" t="s">
        <v>306</v>
      </c>
      <c r="B92" s="86" t="s">
        <v>227</v>
      </c>
      <c r="C92" s="99" t="s">
        <v>437</v>
      </c>
      <c r="D92" s="414" t="s">
        <v>1185</v>
      </c>
      <c r="E92" s="100" t="s">
        <v>419</v>
      </c>
      <c r="F92" s="101">
        <v>3</v>
      </c>
      <c r="G92" s="101">
        <v>810</v>
      </c>
      <c r="H92" s="90">
        <v>80</v>
      </c>
      <c r="I92" s="377">
        <f t="shared" si="2"/>
        <v>730</v>
      </c>
      <c r="J92" s="68">
        <v>7.92</v>
      </c>
      <c r="K92" s="83">
        <v>10.3</v>
      </c>
      <c r="L92" s="67" t="s">
        <v>424</v>
      </c>
    </row>
    <row r="93" spans="1:12" ht="28.5" customHeight="1" thickBot="1">
      <c r="A93" s="69" t="s">
        <v>306</v>
      </c>
      <c r="B93" s="86" t="s">
        <v>227</v>
      </c>
      <c r="C93" s="99" t="s">
        <v>438</v>
      </c>
      <c r="D93" s="414" t="s">
        <v>1186</v>
      </c>
      <c r="E93" s="100" t="s">
        <v>419</v>
      </c>
      <c r="F93" s="101">
        <v>2</v>
      </c>
      <c r="G93" s="101">
        <v>440</v>
      </c>
      <c r="H93" s="90">
        <v>120</v>
      </c>
      <c r="I93" s="377">
        <f t="shared" si="2"/>
        <v>320</v>
      </c>
      <c r="J93" s="68">
        <v>7.92</v>
      </c>
      <c r="K93" s="83">
        <v>10.3</v>
      </c>
      <c r="L93" s="67" t="s">
        <v>439</v>
      </c>
    </row>
    <row r="94" spans="1:12" ht="28.5" customHeight="1" thickBot="1">
      <c r="A94" s="69" t="s">
        <v>306</v>
      </c>
      <c r="B94" s="86" t="s">
        <v>227</v>
      </c>
      <c r="C94" s="99" t="s">
        <v>440</v>
      </c>
      <c r="D94" s="414" t="s">
        <v>1187</v>
      </c>
      <c r="E94" s="100" t="s">
        <v>419</v>
      </c>
      <c r="F94" s="101">
        <v>2</v>
      </c>
      <c r="G94" s="101">
        <v>450</v>
      </c>
      <c r="H94" s="90">
        <v>120</v>
      </c>
      <c r="I94" s="377">
        <f t="shared" si="2"/>
        <v>330</v>
      </c>
      <c r="J94" s="68">
        <v>7.92</v>
      </c>
      <c r="K94" s="83">
        <v>10.3</v>
      </c>
      <c r="L94" s="67" t="s">
        <v>420</v>
      </c>
    </row>
    <row r="95" spans="1:12" ht="28.5" customHeight="1" thickBot="1">
      <c r="A95" s="69" t="s">
        <v>306</v>
      </c>
      <c r="B95" s="86" t="s">
        <v>227</v>
      </c>
      <c r="C95" s="99" t="s">
        <v>441</v>
      </c>
      <c r="D95" s="414" t="s">
        <v>1188</v>
      </c>
      <c r="E95" s="100" t="s">
        <v>419</v>
      </c>
      <c r="F95" s="101">
        <v>1</v>
      </c>
      <c r="G95" s="101">
        <v>300</v>
      </c>
      <c r="H95" s="90">
        <v>80</v>
      </c>
      <c r="I95" s="377">
        <f t="shared" si="2"/>
        <v>220</v>
      </c>
      <c r="J95" s="68">
        <v>7.92</v>
      </c>
      <c r="K95" s="83">
        <v>10.3</v>
      </c>
      <c r="L95" s="67" t="s">
        <v>428</v>
      </c>
    </row>
    <row r="96" spans="1:12" ht="28.5" customHeight="1" thickBot="1">
      <c r="A96" s="69" t="s">
        <v>306</v>
      </c>
      <c r="B96" s="86" t="s">
        <v>227</v>
      </c>
      <c r="C96" s="99" t="s">
        <v>442</v>
      </c>
      <c r="D96" s="414" t="s">
        <v>1189</v>
      </c>
      <c r="E96" s="100" t="s">
        <v>419</v>
      </c>
      <c r="F96" s="101">
        <v>2</v>
      </c>
      <c r="G96" s="101">
        <v>450</v>
      </c>
      <c r="H96" s="90">
        <v>120</v>
      </c>
      <c r="I96" s="377">
        <f t="shared" ref="I96:I127" si="3">G96-H96</f>
        <v>330</v>
      </c>
      <c r="J96" s="68">
        <v>7.92</v>
      </c>
      <c r="K96" s="83">
        <v>10.3</v>
      </c>
      <c r="L96" s="67" t="s">
        <v>420</v>
      </c>
    </row>
    <row r="97" spans="1:12" ht="28.5" customHeight="1" thickBot="1">
      <c r="A97" s="69" t="s">
        <v>306</v>
      </c>
      <c r="B97" s="86" t="s">
        <v>227</v>
      </c>
      <c r="C97" s="99" t="s">
        <v>443</v>
      </c>
      <c r="D97" s="414" t="s">
        <v>1190</v>
      </c>
      <c r="E97" s="100" t="s">
        <v>419</v>
      </c>
      <c r="F97" s="101">
        <v>3</v>
      </c>
      <c r="G97" s="101">
        <v>540</v>
      </c>
      <c r="H97" s="90">
        <v>160</v>
      </c>
      <c r="I97" s="377">
        <f t="shared" si="3"/>
        <v>380</v>
      </c>
      <c r="J97" s="68">
        <v>7.92</v>
      </c>
      <c r="K97" s="83">
        <v>10.3</v>
      </c>
      <c r="L97" s="67" t="s">
        <v>439</v>
      </c>
    </row>
    <row r="98" spans="1:12" ht="28.5" customHeight="1" thickBot="1">
      <c r="A98" s="69" t="s">
        <v>306</v>
      </c>
      <c r="B98" s="86" t="s">
        <v>227</v>
      </c>
      <c r="C98" s="99" t="s">
        <v>444</v>
      </c>
      <c r="D98" s="414" t="s">
        <v>1191</v>
      </c>
      <c r="E98" s="100" t="s">
        <v>419</v>
      </c>
      <c r="F98" s="101">
        <v>3</v>
      </c>
      <c r="G98" s="101">
        <v>570</v>
      </c>
      <c r="H98" s="90">
        <v>80</v>
      </c>
      <c r="I98" s="377">
        <f t="shared" si="3"/>
        <v>490</v>
      </c>
      <c r="J98" s="68">
        <v>7.92</v>
      </c>
      <c r="K98" s="83">
        <v>10.3</v>
      </c>
      <c r="L98" s="67" t="s">
        <v>420</v>
      </c>
    </row>
    <row r="99" spans="1:12" ht="28.5" customHeight="1" thickBot="1">
      <c r="A99" s="69" t="s">
        <v>306</v>
      </c>
      <c r="B99" s="86" t="s">
        <v>227</v>
      </c>
      <c r="C99" s="99" t="s">
        <v>445</v>
      </c>
      <c r="D99" s="414" t="s">
        <v>1192</v>
      </c>
      <c r="E99" s="100" t="s">
        <v>419</v>
      </c>
      <c r="F99" s="101">
        <v>3</v>
      </c>
      <c r="G99" s="101">
        <v>570</v>
      </c>
      <c r="H99" s="90">
        <v>80</v>
      </c>
      <c r="I99" s="377">
        <f t="shared" si="3"/>
        <v>490</v>
      </c>
      <c r="J99" s="68">
        <v>7.92</v>
      </c>
      <c r="K99" s="83">
        <v>10.3</v>
      </c>
      <c r="L99" s="67" t="s">
        <v>420</v>
      </c>
    </row>
    <row r="100" spans="1:12" ht="28.5" customHeight="1" thickBot="1">
      <c r="A100" s="69" t="s">
        <v>306</v>
      </c>
      <c r="B100" s="86" t="s">
        <v>227</v>
      </c>
      <c r="C100" s="99" t="s">
        <v>446</v>
      </c>
      <c r="D100" s="414" t="s">
        <v>1193</v>
      </c>
      <c r="E100" s="100" t="s">
        <v>419</v>
      </c>
      <c r="F100" s="101">
        <v>2</v>
      </c>
      <c r="G100" s="101">
        <v>620</v>
      </c>
      <c r="H100" s="90">
        <v>120</v>
      </c>
      <c r="I100" s="377">
        <f t="shared" si="3"/>
        <v>500</v>
      </c>
      <c r="J100" s="68">
        <v>7.92</v>
      </c>
      <c r="K100" s="83">
        <v>10.3</v>
      </c>
      <c r="L100" s="67" t="s">
        <v>420</v>
      </c>
    </row>
    <row r="101" spans="1:12" ht="28.5" customHeight="1" thickBot="1">
      <c r="A101" s="69" t="s">
        <v>306</v>
      </c>
      <c r="B101" s="86" t="s">
        <v>227</v>
      </c>
      <c r="C101" s="99" t="s">
        <v>447</v>
      </c>
      <c r="D101" s="414" t="s">
        <v>1194</v>
      </c>
      <c r="E101" s="100" t="s">
        <v>419</v>
      </c>
      <c r="F101" s="101">
        <v>3</v>
      </c>
      <c r="G101" s="101">
        <v>750</v>
      </c>
      <c r="H101" s="90">
        <v>80</v>
      </c>
      <c r="I101" s="377">
        <f t="shared" si="3"/>
        <v>670</v>
      </c>
      <c r="J101" s="68">
        <v>7.92</v>
      </c>
      <c r="K101" s="83">
        <v>10.3</v>
      </c>
      <c r="L101" s="67" t="s">
        <v>424</v>
      </c>
    </row>
    <row r="102" spans="1:12" ht="28.5" customHeight="1" thickBot="1">
      <c r="A102" s="69" t="s">
        <v>306</v>
      </c>
      <c r="B102" s="86" t="s">
        <v>227</v>
      </c>
      <c r="C102" s="99" t="s">
        <v>448</v>
      </c>
      <c r="D102" s="414" t="s">
        <v>1195</v>
      </c>
      <c r="E102" s="100" t="s">
        <v>419</v>
      </c>
      <c r="F102" s="101">
        <v>2</v>
      </c>
      <c r="G102" s="101">
        <v>450</v>
      </c>
      <c r="H102" s="90">
        <v>80</v>
      </c>
      <c r="I102" s="377">
        <f t="shared" si="3"/>
        <v>370</v>
      </c>
      <c r="J102" s="68">
        <v>7.92</v>
      </c>
      <c r="K102" s="83">
        <v>10.3</v>
      </c>
      <c r="L102" s="67" t="s">
        <v>420</v>
      </c>
    </row>
    <row r="103" spans="1:12" ht="28.5" customHeight="1" thickBot="1">
      <c r="A103" s="69" t="s">
        <v>306</v>
      </c>
      <c r="B103" s="86" t="s">
        <v>227</v>
      </c>
      <c r="C103" s="99" t="s">
        <v>449</v>
      </c>
      <c r="D103" s="414" t="s">
        <v>1196</v>
      </c>
      <c r="E103" s="100" t="s">
        <v>419</v>
      </c>
      <c r="F103" s="101">
        <v>2</v>
      </c>
      <c r="G103" s="101">
        <v>330</v>
      </c>
      <c r="H103" s="90">
        <v>80</v>
      </c>
      <c r="I103" s="377">
        <f t="shared" si="3"/>
        <v>250</v>
      </c>
      <c r="J103" s="68">
        <v>7.92</v>
      </c>
      <c r="K103" s="83">
        <v>10.3</v>
      </c>
      <c r="L103" s="67" t="s">
        <v>428</v>
      </c>
    </row>
    <row r="104" spans="1:12" ht="28.5" customHeight="1" thickBot="1">
      <c r="A104" s="69" t="s">
        <v>306</v>
      </c>
      <c r="B104" s="86" t="s">
        <v>227</v>
      </c>
      <c r="C104" s="99" t="s">
        <v>450</v>
      </c>
      <c r="D104" s="414" t="s">
        <v>1197</v>
      </c>
      <c r="E104" s="100" t="s">
        <v>419</v>
      </c>
      <c r="F104" s="101">
        <v>1</v>
      </c>
      <c r="G104" s="101">
        <v>300</v>
      </c>
      <c r="H104" s="90">
        <v>80</v>
      </c>
      <c r="I104" s="377">
        <f t="shared" si="3"/>
        <v>220</v>
      </c>
      <c r="J104" s="68">
        <v>7.92</v>
      </c>
      <c r="K104" s="83">
        <v>10.3</v>
      </c>
      <c r="L104" s="67" t="s">
        <v>422</v>
      </c>
    </row>
    <row r="105" spans="1:12" ht="28.5" customHeight="1" thickBot="1">
      <c r="A105" s="69" t="s">
        <v>306</v>
      </c>
      <c r="B105" s="86" t="s">
        <v>227</v>
      </c>
      <c r="C105" s="99" t="s">
        <v>451</v>
      </c>
      <c r="D105" s="414" t="s">
        <v>1198</v>
      </c>
      <c r="E105" s="100" t="s">
        <v>419</v>
      </c>
      <c r="F105" s="101">
        <v>3</v>
      </c>
      <c r="G105" s="101">
        <v>630</v>
      </c>
      <c r="H105" s="90">
        <v>80</v>
      </c>
      <c r="I105" s="377">
        <f t="shared" si="3"/>
        <v>550</v>
      </c>
      <c r="J105" s="68">
        <v>7.92</v>
      </c>
      <c r="K105" s="83">
        <v>10.3</v>
      </c>
      <c r="L105" s="67" t="s">
        <v>424</v>
      </c>
    </row>
    <row r="106" spans="1:12" ht="28.5" customHeight="1" thickBot="1">
      <c r="A106" s="69" t="s">
        <v>306</v>
      </c>
      <c r="B106" s="86" t="s">
        <v>227</v>
      </c>
      <c r="C106" s="99" t="s">
        <v>452</v>
      </c>
      <c r="D106" s="414" t="s">
        <v>1199</v>
      </c>
      <c r="E106" s="100" t="s">
        <v>419</v>
      </c>
      <c r="F106" s="101">
        <v>1</v>
      </c>
      <c r="G106" s="101">
        <v>360</v>
      </c>
      <c r="H106" s="90">
        <v>120</v>
      </c>
      <c r="I106" s="377">
        <f t="shared" si="3"/>
        <v>240</v>
      </c>
      <c r="J106" s="68">
        <v>7.92</v>
      </c>
      <c r="K106" s="83">
        <v>10.3</v>
      </c>
      <c r="L106" s="67" t="s">
        <v>422</v>
      </c>
    </row>
    <row r="107" spans="1:12" ht="28.5" customHeight="1" thickBot="1">
      <c r="A107" s="69" t="s">
        <v>306</v>
      </c>
      <c r="B107" s="86" t="s">
        <v>227</v>
      </c>
      <c r="C107" s="99" t="s">
        <v>453</v>
      </c>
      <c r="D107" s="414" t="s">
        <v>1200</v>
      </c>
      <c r="E107" s="100" t="s">
        <v>419</v>
      </c>
      <c r="F107" s="101">
        <v>2</v>
      </c>
      <c r="G107" s="101">
        <v>420</v>
      </c>
      <c r="H107" s="90">
        <v>80</v>
      </c>
      <c r="I107" s="377">
        <f t="shared" si="3"/>
        <v>340</v>
      </c>
      <c r="J107" s="68">
        <v>7.92</v>
      </c>
      <c r="K107" s="83">
        <v>10.3</v>
      </c>
      <c r="L107" s="67" t="s">
        <v>422</v>
      </c>
    </row>
    <row r="108" spans="1:12" ht="28.5" customHeight="1" thickBot="1">
      <c r="A108" s="69" t="s">
        <v>306</v>
      </c>
      <c r="B108" s="86" t="s">
        <v>227</v>
      </c>
      <c r="C108" s="99" t="s">
        <v>454</v>
      </c>
      <c r="D108" s="414" t="s">
        <v>1201</v>
      </c>
      <c r="E108" s="100" t="s">
        <v>419</v>
      </c>
      <c r="F108" s="101">
        <v>2</v>
      </c>
      <c r="G108" s="101">
        <v>600</v>
      </c>
      <c r="H108" s="90">
        <v>80</v>
      </c>
      <c r="I108" s="377">
        <f t="shared" si="3"/>
        <v>520</v>
      </c>
      <c r="J108" s="68">
        <v>7.92</v>
      </c>
      <c r="K108" s="83">
        <v>10.3</v>
      </c>
      <c r="L108" s="67" t="s">
        <v>422</v>
      </c>
    </row>
    <row r="109" spans="1:12" ht="28.5" customHeight="1" thickBot="1">
      <c r="A109" s="69" t="s">
        <v>306</v>
      </c>
      <c r="B109" s="86" t="s">
        <v>229</v>
      </c>
      <c r="C109" s="99" t="s">
        <v>455</v>
      </c>
      <c r="D109" s="120" t="s">
        <v>456</v>
      </c>
      <c r="E109" s="100" t="s">
        <v>457</v>
      </c>
      <c r="F109" s="101">
        <v>2</v>
      </c>
      <c r="G109" s="101">
        <v>500</v>
      </c>
      <c r="H109" s="90">
        <v>120</v>
      </c>
      <c r="I109" s="377">
        <f t="shared" si="3"/>
        <v>380</v>
      </c>
      <c r="J109" s="68">
        <v>6.78</v>
      </c>
      <c r="K109" s="70">
        <v>9.09</v>
      </c>
      <c r="L109" s="67" t="s">
        <v>458</v>
      </c>
    </row>
    <row r="110" spans="1:12" ht="28.5" customHeight="1" thickBot="1">
      <c r="A110" s="69" t="s">
        <v>306</v>
      </c>
      <c r="B110" s="86" t="s">
        <v>229</v>
      </c>
      <c r="C110" s="99" t="s">
        <v>459</v>
      </c>
      <c r="D110" s="120" t="s">
        <v>460</v>
      </c>
      <c r="E110" s="100" t="s">
        <v>457</v>
      </c>
      <c r="F110" s="101">
        <v>2</v>
      </c>
      <c r="G110" s="101">
        <v>510</v>
      </c>
      <c r="H110" s="90">
        <v>80</v>
      </c>
      <c r="I110" s="377">
        <f t="shared" si="3"/>
        <v>430</v>
      </c>
      <c r="J110" s="68">
        <v>6.78</v>
      </c>
      <c r="K110" s="70">
        <v>9.09</v>
      </c>
      <c r="L110" s="67" t="s">
        <v>461</v>
      </c>
    </row>
    <row r="111" spans="1:12" ht="28.5" customHeight="1" thickBot="1">
      <c r="A111" s="69" t="s">
        <v>306</v>
      </c>
      <c r="B111" s="86" t="s">
        <v>229</v>
      </c>
      <c r="C111" s="99" t="s">
        <v>462</v>
      </c>
      <c r="D111" s="120" t="s">
        <v>463</v>
      </c>
      <c r="E111" s="100" t="s">
        <v>457</v>
      </c>
      <c r="F111" s="101">
        <v>2</v>
      </c>
      <c r="G111" s="101">
        <v>620</v>
      </c>
      <c r="H111" s="90">
        <v>80</v>
      </c>
      <c r="I111" s="377">
        <f t="shared" si="3"/>
        <v>540</v>
      </c>
      <c r="J111" s="68">
        <v>6.78</v>
      </c>
      <c r="K111" s="70">
        <v>9.09</v>
      </c>
      <c r="L111" s="67" t="s">
        <v>458</v>
      </c>
    </row>
    <row r="112" spans="1:12" ht="28.5" customHeight="1" thickBot="1">
      <c r="A112" s="69" t="s">
        <v>306</v>
      </c>
      <c r="B112" s="86" t="s">
        <v>229</v>
      </c>
      <c r="C112" s="99" t="s">
        <v>464</v>
      </c>
      <c r="D112" s="120" t="s">
        <v>465</v>
      </c>
      <c r="E112" s="100" t="s">
        <v>457</v>
      </c>
      <c r="F112" s="101">
        <v>2</v>
      </c>
      <c r="G112" s="101">
        <v>460</v>
      </c>
      <c r="H112" s="90">
        <v>120</v>
      </c>
      <c r="I112" s="377">
        <f t="shared" si="3"/>
        <v>340</v>
      </c>
      <c r="J112" s="68">
        <v>6.78</v>
      </c>
      <c r="K112" s="70">
        <v>9.09</v>
      </c>
      <c r="L112" s="67" t="s">
        <v>461</v>
      </c>
    </row>
    <row r="113" spans="1:12" ht="28.5" customHeight="1" thickBot="1">
      <c r="A113" s="69" t="s">
        <v>306</v>
      </c>
      <c r="B113" s="86" t="s">
        <v>229</v>
      </c>
      <c r="C113" s="99" t="s">
        <v>466</v>
      </c>
      <c r="D113" s="120" t="s">
        <v>467</v>
      </c>
      <c r="E113" s="100" t="s">
        <v>457</v>
      </c>
      <c r="F113" s="101">
        <v>2</v>
      </c>
      <c r="G113" s="101">
        <v>590</v>
      </c>
      <c r="H113" s="90">
        <v>80</v>
      </c>
      <c r="I113" s="377">
        <f t="shared" si="3"/>
        <v>510</v>
      </c>
      <c r="J113" s="68">
        <v>6.78</v>
      </c>
      <c r="K113" s="70">
        <v>9.09</v>
      </c>
      <c r="L113" s="67" t="s">
        <v>458</v>
      </c>
    </row>
    <row r="114" spans="1:12" ht="28.5" customHeight="1" thickBot="1">
      <c r="A114" s="69" t="s">
        <v>306</v>
      </c>
      <c r="B114" s="86" t="s">
        <v>229</v>
      </c>
      <c r="C114" s="99" t="s">
        <v>468</v>
      </c>
      <c r="D114" s="120" t="s">
        <v>469</v>
      </c>
      <c r="E114" s="100" t="s">
        <v>457</v>
      </c>
      <c r="F114" s="101">
        <v>2</v>
      </c>
      <c r="G114" s="101">
        <v>680</v>
      </c>
      <c r="H114" s="90">
        <v>120</v>
      </c>
      <c r="I114" s="377">
        <f t="shared" si="3"/>
        <v>560</v>
      </c>
      <c r="J114" s="68">
        <v>6.78</v>
      </c>
      <c r="K114" s="70">
        <v>9.09</v>
      </c>
      <c r="L114" s="67" t="s">
        <v>461</v>
      </c>
    </row>
    <row r="115" spans="1:12" ht="28.5" customHeight="1" thickBot="1">
      <c r="A115" s="69" t="s">
        <v>306</v>
      </c>
      <c r="B115" s="86" t="s">
        <v>229</v>
      </c>
      <c r="C115" s="99" t="s">
        <v>470</v>
      </c>
      <c r="D115" s="120" t="s">
        <v>471</v>
      </c>
      <c r="E115" s="100" t="s">
        <v>457</v>
      </c>
      <c r="F115" s="101">
        <v>2</v>
      </c>
      <c r="G115" s="101">
        <v>680</v>
      </c>
      <c r="H115" s="90">
        <v>120</v>
      </c>
      <c r="I115" s="377">
        <f t="shared" si="3"/>
        <v>560</v>
      </c>
      <c r="J115" s="68">
        <v>6.78</v>
      </c>
      <c r="K115" s="70">
        <v>9.09</v>
      </c>
      <c r="L115" s="67" t="s">
        <v>461</v>
      </c>
    </row>
    <row r="116" spans="1:12" ht="28.5" customHeight="1" thickBot="1">
      <c r="A116" s="69" t="s">
        <v>306</v>
      </c>
      <c r="B116" s="86" t="s">
        <v>229</v>
      </c>
      <c r="C116" s="99" t="s">
        <v>472</v>
      </c>
      <c r="D116" s="120" t="s">
        <v>473</v>
      </c>
      <c r="E116" s="100" t="s">
        <v>457</v>
      </c>
      <c r="F116" s="101">
        <v>3</v>
      </c>
      <c r="G116" s="101">
        <v>810</v>
      </c>
      <c r="H116" s="90">
        <v>80</v>
      </c>
      <c r="I116" s="377">
        <f t="shared" si="3"/>
        <v>730</v>
      </c>
      <c r="J116" s="68">
        <v>6.78</v>
      </c>
      <c r="K116" s="70">
        <v>9.09</v>
      </c>
      <c r="L116" s="67" t="s">
        <v>461</v>
      </c>
    </row>
    <row r="117" spans="1:12" ht="28.5" customHeight="1" thickBot="1">
      <c r="A117" s="69" t="s">
        <v>306</v>
      </c>
      <c r="B117" s="86" t="s">
        <v>229</v>
      </c>
      <c r="C117" s="99" t="s">
        <v>474</v>
      </c>
      <c r="D117" s="120" t="s">
        <v>475</v>
      </c>
      <c r="E117" s="100" t="s">
        <v>457</v>
      </c>
      <c r="F117" s="101">
        <v>3</v>
      </c>
      <c r="G117" s="101">
        <v>810</v>
      </c>
      <c r="H117" s="90">
        <v>80</v>
      </c>
      <c r="I117" s="377">
        <f t="shared" si="3"/>
        <v>730</v>
      </c>
      <c r="J117" s="68">
        <v>6.78</v>
      </c>
      <c r="K117" s="70">
        <v>9.09</v>
      </c>
      <c r="L117" s="67" t="s">
        <v>461</v>
      </c>
    </row>
    <row r="118" spans="1:12" ht="28.5" customHeight="1" thickBot="1">
      <c r="A118" s="69" t="s">
        <v>306</v>
      </c>
      <c r="B118" s="86" t="s">
        <v>229</v>
      </c>
      <c r="C118" s="99" t="s">
        <v>476</v>
      </c>
      <c r="D118" s="120" t="s">
        <v>477</v>
      </c>
      <c r="E118" s="100" t="s">
        <v>457</v>
      </c>
      <c r="F118" s="101">
        <v>3</v>
      </c>
      <c r="G118" s="101">
        <v>990</v>
      </c>
      <c r="H118" s="90">
        <v>80</v>
      </c>
      <c r="I118" s="377">
        <f t="shared" si="3"/>
        <v>910</v>
      </c>
      <c r="J118" s="68">
        <v>6.78</v>
      </c>
      <c r="K118" s="70">
        <v>9.09</v>
      </c>
      <c r="L118" s="67" t="s">
        <v>461</v>
      </c>
    </row>
    <row r="119" spans="1:12" ht="28.5" customHeight="1" thickBot="1">
      <c r="A119" s="69" t="s">
        <v>306</v>
      </c>
      <c r="B119" s="86" t="s">
        <v>229</v>
      </c>
      <c r="C119" s="99" t="s">
        <v>478</v>
      </c>
      <c r="D119" s="120" t="s">
        <v>479</v>
      </c>
      <c r="E119" s="100" t="s">
        <v>457</v>
      </c>
      <c r="F119" s="101">
        <v>2</v>
      </c>
      <c r="G119" s="101">
        <v>660</v>
      </c>
      <c r="H119" s="90">
        <v>80</v>
      </c>
      <c r="I119" s="377">
        <f t="shared" si="3"/>
        <v>580</v>
      </c>
      <c r="J119" s="68">
        <v>6.78</v>
      </c>
      <c r="K119" s="70">
        <v>9.09</v>
      </c>
      <c r="L119" s="67" t="s">
        <v>480</v>
      </c>
    </row>
    <row r="120" spans="1:12" ht="28.5" customHeight="1" thickBot="1">
      <c r="A120" s="69" t="s">
        <v>306</v>
      </c>
      <c r="B120" s="86" t="s">
        <v>229</v>
      </c>
      <c r="C120" s="99" t="s">
        <v>481</v>
      </c>
      <c r="D120" s="120" t="s">
        <v>482</v>
      </c>
      <c r="E120" s="100" t="s">
        <v>457</v>
      </c>
      <c r="F120" s="101">
        <v>1</v>
      </c>
      <c r="G120" s="101">
        <v>300</v>
      </c>
      <c r="H120" s="90">
        <v>40</v>
      </c>
      <c r="I120" s="377">
        <f t="shared" si="3"/>
        <v>260</v>
      </c>
      <c r="J120" s="68">
        <v>6.78</v>
      </c>
      <c r="K120" s="70">
        <v>9.09</v>
      </c>
      <c r="L120" s="67" t="s">
        <v>480</v>
      </c>
    </row>
    <row r="121" spans="1:12" ht="28.5" customHeight="1" thickBot="1">
      <c r="A121" s="69" t="s">
        <v>306</v>
      </c>
      <c r="B121" s="86" t="s">
        <v>229</v>
      </c>
      <c r="C121" s="99" t="s">
        <v>483</v>
      </c>
      <c r="D121" s="120" t="s">
        <v>484</v>
      </c>
      <c r="E121" s="100" t="s">
        <v>457</v>
      </c>
      <c r="F121" s="101">
        <v>3</v>
      </c>
      <c r="G121" s="101">
        <v>620</v>
      </c>
      <c r="H121" s="90">
        <v>120</v>
      </c>
      <c r="I121" s="377">
        <f t="shared" si="3"/>
        <v>500</v>
      </c>
      <c r="J121" s="68">
        <v>6.78</v>
      </c>
      <c r="K121" s="70">
        <v>9.09</v>
      </c>
      <c r="L121" s="67" t="s">
        <v>485</v>
      </c>
    </row>
    <row r="122" spans="1:12" ht="28.5" customHeight="1" thickBot="1">
      <c r="A122" s="69" t="s">
        <v>306</v>
      </c>
      <c r="B122" s="86" t="s">
        <v>229</v>
      </c>
      <c r="C122" s="99" t="s">
        <v>486</v>
      </c>
      <c r="D122" s="120" t="s">
        <v>487</v>
      </c>
      <c r="E122" s="100" t="s">
        <v>457</v>
      </c>
      <c r="F122" s="101">
        <v>2</v>
      </c>
      <c r="G122" s="101">
        <v>600</v>
      </c>
      <c r="H122" s="90">
        <v>80</v>
      </c>
      <c r="I122" s="377">
        <f t="shared" si="3"/>
        <v>520</v>
      </c>
      <c r="J122" s="68">
        <v>6.78</v>
      </c>
      <c r="K122" s="70">
        <v>9.09</v>
      </c>
      <c r="L122" s="67" t="s">
        <v>480</v>
      </c>
    </row>
    <row r="123" spans="1:12" ht="28.5" customHeight="1" thickBot="1">
      <c r="A123" s="69" t="s">
        <v>306</v>
      </c>
      <c r="B123" s="86" t="s">
        <v>229</v>
      </c>
      <c r="C123" s="99" t="s">
        <v>488</v>
      </c>
      <c r="D123" s="120" t="s">
        <v>489</v>
      </c>
      <c r="E123" s="100" t="s">
        <v>457</v>
      </c>
      <c r="F123" s="101">
        <v>2</v>
      </c>
      <c r="G123" s="101">
        <v>580</v>
      </c>
      <c r="H123" s="90">
        <v>120</v>
      </c>
      <c r="I123" s="377">
        <f t="shared" si="3"/>
        <v>460</v>
      </c>
      <c r="J123" s="68">
        <v>6.78</v>
      </c>
      <c r="K123" s="70">
        <v>9.09</v>
      </c>
      <c r="L123" s="67" t="s">
        <v>480</v>
      </c>
    </row>
    <row r="124" spans="1:12" ht="28.5" customHeight="1" thickBot="1">
      <c r="A124" s="69" t="s">
        <v>306</v>
      </c>
      <c r="B124" s="86" t="s">
        <v>229</v>
      </c>
      <c r="C124" s="99" t="s">
        <v>490</v>
      </c>
      <c r="D124" s="120" t="s">
        <v>491</v>
      </c>
      <c r="E124" s="100" t="s">
        <v>457</v>
      </c>
      <c r="F124" s="101">
        <v>2</v>
      </c>
      <c r="G124" s="101">
        <v>670</v>
      </c>
      <c r="H124" s="90">
        <v>80</v>
      </c>
      <c r="I124" s="377">
        <f t="shared" si="3"/>
        <v>590</v>
      </c>
      <c r="J124" s="68">
        <v>6.78</v>
      </c>
      <c r="K124" s="70">
        <v>9.09</v>
      </c>
      <c r="L124" s="67" t="s">
        <v>480</v>
      </c>
    </row>
    <row r="125" spans="1:12" ht="28.5" customHeight="1" thickBot="1">
      <c r="A125" s="69" t="s">
        <v>306</v>
      </c>
      <c r="B125" s="86" t="s">
        <v>229</v>
      </c>
      <c r="C125" s="99" t="s">
        <v>492</v>
      </c>
      <c r="D125" s="120" t="s">
        <v>493</v>
      </c>
      <c r="E125" s="100" t="s">
        <v>457</v>
      </c>
      <c r="F125" s="101">
        <v>3</v>
      </c>
      <c r="G125" s="101">
        <v>750</v>
      </c>
      <c r="H125" s="90">
        <v>120</v>
      </c>
      <c r="I125" s="377">
        <f t="shared" si="3"/>
        <v>630</v>
      </c>
      <c r="J125" s="68">
        <v>6.78</v>
      </c>
      <c r="K125" s="70">
        <v>9.09</v>
      </c>
      <c r="L125" s="67" t="s">
        <v>461</v>
      </c>
    </row>
    <row r="126" spans="1:12" ht="28.5" customHeight="1" thickBot="1">
      <c r="A126" s="69" t="s">
        <v>306</v>
      </c>
      <c r="B126" s="86" t="s">
        <v>229</v>
      </c>
      <c r="C126" s="99" t="s">
        <v>494</v>
      </c>
      <c r="D126" s="120" t="s">
        <v>495</v>
      </c>
      <c r="E126" s="100" t="s">
        <v>457</v>
      </c>
      <c r="F126" s="101">
        <v>3</v>
      </c>
      <c r="G126" s="101">
        <v>830</v>
      </c>
      <c r="H126" s="90">
        <v>120</v>
      </c>
      <c r="I126" s="377">
        <f t="shared" si="3"/>
        <v>710</v>
      </c>
      <c r="J126" s="68">
        <v>6.78</v>
      </c>
      <c r="K126" s="70">
        <v>9.09</v>
      </c>
      <c r="L126" s="67" t="s">
        <v>480</v>
      </c>
    </row>
    <row r="127" spans="1:12" ht="28.5" customHeight="1" thickBot="1">
      <c r="A127" s="69" t="s">
        <v>306</v>
      </c>
      <c r="B127" s="86" t="s">
        <v>229</v>
      </c>
      <c r="C127" s="99" t="s">
        <v>496</v>
      </c>
      <c r="D127" s="120" t="s">
        <v>497</v>
      </c>
      <c r="E127" s="100" t="s">
        <v>457</v>
      </c>
      <c r="F127" s="101">
        <v>3</v>
      </c>
      <c r="G127" s="101">
        <v>830</v>
      </c>
      <c r="H127" s="90">
        <v>120</v>
      </c>
      <c r="I127" s="377">
        <f t="shared" si="3"/>
        <v>710</v>
      </c>
      <c r="J127" s="68">
        <v>6.78</v>
      </c>
      <c r="K127" s="70">
        <v>9.09</v>
      </c>
      <c r="L127" s="67" t="s">
        <v>485</v>
      </c>
    </row>
    <row r="128" spans="1:12" ht="28.5" customHeight="1" thickBot="1">
      <c r="A128" s="69" t="s">
        <v>306</v>
      </c>
      <c r="B128" s="86" t="s">
        <v>229</v>
      </c>
      <c r="C128" s="99" t="s">
        <v>498</v>
      </c>
      <c r="D128" s="120" t="s">
        <v>499</v>
      </c>
      <c r="E128" s="100" t="s">
        <v>457</v>
      </c>
      <c r="F128" s="101">
        <v>3</v>
      </c>
      <c r="G128" s="101">
        <v>840</v>
      </c>
      <c r="H128" s="90">
        <v>120</v>
      </c>
      <c r="I128" s="377">
        <f t="shared" ref="I128:I159" si="4">G128-H128</f>
        <v>720</v>
      </c>
      <c r="J128" s="68">
        <v>6.78</v>
      </c>
      <c r="K128" s="70">
        <v>9.09</v>
      </c>
      <c r="L128" s="67" t="s">
        <v>461</v>
      </c>
    </row>
    <row r="129" spans="1:12" ht="28.5" customHeight="1" thickBot="1">
      <c r="A129" s="69" t="s">
        <v>306</v>
      </c>
      <c r="B129" s="86" t="s">
        <v>229</v>
      </c>
      <c r="C129" s="99" t="s">
        <v>500</v>
      </c>
      <c r="D129" s="120" t="s">
        <v>501</v>
      </c>
      <c r="E129" s="100" t="s">
        <v>457</v>
      </c>
      <c r="F129" s="101">
        <v>3</v>
      </c>
      <c r="G129" s="101">
        <v>530</v>
      </c>
      <c r="H129" s="90">
        <v>80</v>
      </c>
      <c r="I129" s="377">
        <f t="shared" si="4"/>
        <v>450</v>
      </c>
      <c r="J129" s="415">
        <v>6.78</v>
      </c>
      <c r="K129" s="417">
        <v>9.09</v>
      </c>
      <c r="L129" s="67" t="s">
        <v>461</v>
      </c>
    </row>
    <row r="130" spans="1:12" ht="28.5" customHeight="1" thickBot="1">
      <c r="A130" s="69" t="s">
        <v>306</v>
      </c>
      <c r="B130" s="86" t="s">
        <v>233</v>
      </c>
      <c r="C130" s="99" t="s">
        <v>502</v>
      </c>
      <c r="D130" s="120" t="s">
        <v>1202</v>
      </c>
      <c r="E130" s="100" t="s">
        <v>99</v>
      </c>
      <c r="F130" s="101">
        <v>3</v>
      </c>
      <c r="G130" s="101">
        <v>520</v>
      </c>
      <c r="H130" s="90">
        <v>80</v>
      </c>
      <c r="I130" s="377">
        <f t="shared" si="4"/>
        <v>440</v>
      </c>
      <c r="J130" s="68">
        <v>7.1</v>
      </c>
      <c r="K130" s="84">
        <v>8.7799999999999994</v>
      </c>
      <c r="L130" s="67" t="s">
        <v>503</v>
      </c>
    </row>
    <row r="131" spans="1:12" ht="28.5" customHeight="1" thickBot="1">
      <c r="A131" s="69" t="s">
        <v>306</v>
      </c>
      <c r="B131" s="86" t="s">
        <v>233</v>
      </c>
      <c r="C131" s="99" t="s">
        <v>504</v>
      </c>
      <c r="D131" s="120" t="s">
        <v>1203</v>
      </c>
      <c r="E131" s="100" t="s">
        <v>99</v>
      </c>
      <c r="F131" s="101">
        <v>1</v>
      </c>
      <c r="G131" s="101">
        <v>210</v>
      </c>
      <c r="H131" s="90">
        <v>40</v>
      </c>
      <c r="I131" s="377">
        <f t="shared" si="4"/>
        <v>170</v>
      </c>
      <c r="J131" s="68">
        <v>7.1</v>
      </c>
      <c r="K131" s="84">
        <v>8.7799999999999994</v>
      </c>
      <c r="L131" s="67" t="s">
        <v>505</v>
      </c>
    </row>
    <row r="132" spans="1:12" ht="28.5" customHeight="1" thickBot="1">
      <c r="A132" s="69" t="s">
        <v>306</v>
      </c>
      <c r="B132" s="86" t="s">
        <v>233</v>
      </c>
      <c r="C132" s="99" t="s">
        <v>506</v>
      </c>
      <c r="D132" s="120" t="s">
        <v>1204</v>
      </c>
      <c r="E132" s="100" t="s">
        <v>99</v>
      </c>
      <c r="F132" s="101">
        <v>3</v>
      </c>
      <c r="G132" s="101">
        <v>450</v>
      </c>
      <c r="H132" s="90">
        <v>80</v>
      </c>
      <c r="I132" s="377">
        <f t="shared" si="4"/>
        <v>370</v>
      </c>
      <c r="J132" s="68">
        <v>7.1</v>
      </c>
      <c r="K132" s="84">
        <v>8.7799999999999994</v>
      </c>
      <c r="L132" s="67" t="s">
        <v>507</v>
      </c>
    </row>
    <row r="133" spans="1:12" ht="28.5" customHeight="1" thickBot="1">
      <c r="A133" s="69" t="s">
        <v>306</v>
      </c>
      <c r="B133" s="86" t="s">
        <v>233</v>
      </c>
      <c r="C133" s="99" t="s">
        <v>508</v>
      </c>
      <c r="D133" s="120" t="s">
        <v>1205</v>
      </c>
      <c r="E133" s="100" t="s">
        <v>99</v>
      </c>
      <c r="F133" s="101">
        <v>3</v>
      </c>
      <c r="G133" s="101">
        <v>420</v>
      </c>
      <c r="H133" s="90">
        <v>80</v>
      </c>
      <c r="I133" s="377">
        <f t="shared" si="4"/>
        <v>340</v>
      </c>
      <c r="J133" s="68">
        <v>7.1</v>
      </c>
      <c r="K133" s="84">
        <v>8.7799999999999994</v>
      </c>
      <c r="L133" s="67" t="s">
        <v>503</v>
      </c>
    </row>
    <row r="134" spans="1:12" ht="28.5" customHeight="1" thickBot="1">
      <c r="A134" s="69" t="s">
        <v>306</v>
      </c>
      <c r="B134" s="86" t="s">
        <v>233</v>
      </c>
      <c r="C134" s="99" t="s">
        <v>509</v>
      </c>
      <c r="D134" s="120" t="s">
        <v>1206</v>
      </c>
      <c r="E134" s="100" t="s">
        <v>99</v>
      </c>
      <c r="F134" s="101">
        <v>3</v>
      </c>
      <c r="G134" s="101">
        <v>450</v>
      </c>
      <c r="H134" s="90">
        <v>80</v>
      </c>
      <c r="I134" s="377">
        <f t="shared" si="4"/>
        <v>370</v>
      </c>
      <c r="J134" s="68">
        <v>7.1</v>
      </c>
      <c r="K134" s="84">
        <v>8.7799999999999994</v>
      </c>
      <c r="L134" s="67" t="s">
        <v>505</v>
      </c>
    </row>
    <row r="135" spans="1:12" ht="28.5" customHeight="1" thickBot="1">
      <c r="A135" s="69" t="s">
        <v>306</v>
      </c>
      <c r="B135" s="86" t="s">
        <v>233</v>
      </c>
      <c r="C135" s="99" t="s">
        <v>510</v>
      </c>
      <c r="D135" s="120" t="s">
        <v>1207</v>
      </c>
      <c r="E135" s="100" t="s">
        <v>99</v>
      </c>
      <c r="F135" s="101">
        <v>3</v>
      </c>
      <c r="G135" s="101">
        <v>630</v>
      </c>
      <c r="H135" s="90">
        <v>80</v>
      </c>
      <c r="I135" s="377">
        <f t="shared" si="4"/>
        <v>550</v>
      </c>
      <c r="J135" s="68">
        <v>7.1</v>
      </c>
      <c r="K135" s="84">
        <v>8.7799999999999994</v>
      </c>
      <c r="L135" s="67" t="s">
        <v>507</v>
      </c>
    </row>
    <row r="136" spans="1:12" ht="28.5" customHeight="1" thickBot="1">
      <c r="A136" s="69" t="s">
        <v>306</v>
      </c>
      <c r="B136" s="86" t="s">
        <v>233</v>
      </c>
      <c r="C136" s="99" t="s">
        <v>511</v>
      </c>
      <c r="D136" s="120" t="s">
        <v>1208</v>
      </c>
      <c r="E136" s="100" t="s">
        <v>99</v>
      </c>
      <c r="F136" s="101">
        <v>3</v>
      </c>
      <c r="G136" s="101">
        <v>390</v>
      </c>
      <c r="H136" s="90">
        <v>80</v>
      </c>
      <c r="I136" s="377">
        <f t="shared" si="4"/>
        <v>310</v>
      </c>
      <c r="J136" s="68">
        <v>7.1</v>
      </c>
      <c r="K136" s="84">
        <v>8.7799999999999994</v>
      </c>
      <c r="L136" s="67" t="s">
        <v>503</v>
      </c>
    </row>
    <row r="137" spans="1:12" ht="28.5" customHeight="1" thickBot="1">
      <c r="A137" s="69" t="s">
        <v>306</v>
      </c>
      <c r="B137" s="86" t="s">
        <v>233</v>
      </c>
      <c r="C137" s="99" t="s">
        <v>512</v>
      </c>
      <c r="D137" s="120" t="s">
        <v>1209</v>
      </c>
      <c r="E137" s="100" t="s">
        <v>99</v>
      </c>
      <c r="F137" s="101">
        <v>3</v>
      </c>
      <c r="G137" s="101">
        <v>750</v>
      </c>
      <c r="H137" s="90">
        <v>40</v>
      </c>
      <c r="I137" s="377">
        <f t="shared" si="4"/>
        <v>710</v>
      </c>
      <c r="J137" s="68">
        <v>7.1</v>
      </c>
      <c r="K137" s="84">
        <v>8.7799999999999994</v>
      </c>
      <c r="L137" s="67" t="s">
        <v>505</v>
      </c>
    </row>
    <row r="138" spans="1:12" ht="28.5" customHeight="1" thickBot="1">
      <c r="A138" s="69" t="s">
        <v>306</v>
      </c>
      <c r="B138" s="86" t="s">
        <v>233</v>
      </c>
      <c r="C138" s="99" t="s">
        <v>513</v>
      </c>
      <c r="D138" s="120" t="s">
        <v>1210</v>
      </c>
      <c r="E138" s="100" t="s">
        <v>99</v>
      </c>
      <c r="F138" s="101">
        <v>3</v>
      </c>
      <c r="G138" s="101">
        <v>510</v>
      </c>
      <c r="H138" s="90">
        <v>80</v>
      </c>
      <c r="I138" s="377">
        <f t="shared" si="4"/>
        <v>430</v>
      </c>
      <c r="J138" s="68">
        <v>7.1</v>
      </c>
      <c r="K138" s="84">
        <v>8.7799999999999994</v>
      </c>
      <c r="L138" s="67" t="s">
        <v>507</v>
      </c>
    </row>
    <row r="139" spans="1:12" ht="28.5" customHeight="1" thickBot="1">
      <c r="A139" s="69" t="s">
        <v>306</v>
      </c>
      <c r="B139" s="86" t="s">
        <v>233</v>
      </c>
      <c r="C139" s="99" t="s">
        <v>514</v>
      </c>
      <c r="D139" s="120" t="s">
        <v>1211</v>
      </c>
      <c r="E139" s="100" t="s">
        <v>99</v>
      </c>
      <c r="F139" s="101">
        <v>3</v>
      </c>
      <c r="G139" s="101">
        <v>810</v>
      </c>
      <c r="H139" s="90">
        <v>80</v>
      </c>
      <c r="I139" s="377">
        <f t="shared" si="4"/>
        <v>730</v>
      </c>
      <c r="J139" s="68">
        <v>7.1</v>
      </c>
      <c r="K139" s="84">
        <v>8.7799999999999994</v>
      </c>
      <c r="L139" s="67" t="s">
        <v>507</v>
      </c>
    </row>
    <row r="140" spans="1:12" ht="28.5" customHeight="1" thickBot="1">
      <c r="A140" s="69" t="s">
        <v>306</v>
      </c>
      <c r="B140" s="86" t="s">
        <v>233</v>
      </c>
      <c r="C140" s="99" t="s">
        <v>515</v>
      </c>
      <c r="D140" s="120" t="s">
        <v>1212</v>
      </c>
      <c r="E140" s="100" t="s">
        <v>99</v>
      </c>
      <c r="F140" s="101">
        <v>3</v>
      </c>
      <c r="G140" s="101">
        <v>390</v>
      </c>
      <c r="H140" s="90">
        <v>80</v>
      </c>
      <c r="I140" s="377">
        <f t="shared" si="4"/>
        <v>310</v>
      </c>
      <c r="J140" s="68">
        <v>7.1</v>
      </c>
      <c r="K140" s="84">
        <v>8.7799999999999994</v>
      </c>
      <c r="L140" s="67" t="s">
        <v>516</v>
      </c>
    </row>
    <row r="141" spans="1:12" ht="28.5" customHeight="1" thickBot="1">
      <c r="A141" s="69" t="s">
        <v>306</v>
      </c>
      <c r="B141" s="86" t="s">
        <v>233</v>
      </c>
      <c r="C141" s="99" t="s">
        <v>517</v>
      </c>
      <c r="D141" s="120" t="s">
        <v>1213</v>
      </c>
      <c r="E141" s="100" t="s">
        <v>99</v>
      </c>
      <c r="F141" s="101">
        <v>3</v>
      </c>
      <c r="G141" s="101">
        <v>460</v>
      </c>
      <c r="H141" s="90">
        <v>40</v>
      </c>
      <c r="I141" s="377">
        <f t="shared" si="4"/>
        <v>420</v>
      </c>
      <c r="J141" s="68">
        <v>7.1</v>
      </c>
      <c r="K141" s="84">
        <v>8.7799999999999994</v>
      </c>
      <c r="L141" s="67" t="s">
        <v>505</v>
      </c>
    </row>
    <row r="142" spans="1:12" ht="28.5" customHeight="1" thickBot="1">
      <c r="A142" s="69" t="s">
        <v>306</v>
      </c>
      <c r="B142" s="86" t="s">
        <v>233</v>
      </c>
      <c r="C142" s="99" t="s">
        <v>518</v>
      </c>
      <c r="D142" s="120" t="s">
        <v>1214</v>
      </c>
      <c r="E142" s="100" t="s">
        <v>99</v>
      </c>
      <c r="F142" s="101">
        <v>3</v>
      </c>
      <c r="G142" s="101">
        <v>580</v>
      </c>
      <c r="H142" s="90">
        <v>40</v>
      </c>
      <c r="I142" s="377">
        <f t="shared" si="4"/>
        <v>540</v>
      </c>
      <c r="J142" s="68">
        <v>7.1</v>
      </c>
      <c r="K142" s="84">
        <v>8.7799999999999994</v>
      </c>
      <c r="L142" s="67" t="s">
        <v>507</v>
      </c>
    </row>
    <row r="143" spans="1:12" ht="28.5" customHeight="1" thickBot="1">
      <c r="A143" s="69" t="s">
        <v>306</v>
      </c>
      <c r="B143" s="86" t="s">
        <v>233</v>
      </c>
      <c r="C143" s="99" t="s">
        <v>519</v>
      </c>
      <c r="D143" s="120" t="s">
        <v>1215</v>
      </c>
      <c r="E143" s="100" t="s">
        <v>99</v>
      </c>
      <c r="F143" s="101">
        <v>2</v>
      </c>
      <c r="G143" s="101">
        <v>530</v>
      </c>
      <c r="H143" s="90">
        <v>80</v>
      </c>
      <c r="I143" s="377">
        <f t="shared" si="4"/>
        <v>450</v>
      </c>
      <c r="J143" s="68">
        <v>7.1</v>
      </c>
      <c r="K143" s="84">
        <v>8.7799999999999994</v>
      </c>
      <c r="L143" s="67" t="s">
        <v>507</v>
      </c>
    </row>
    <row r="144" spans="1:12" ht="28.5" customHeight="1" thickBot="1">
      <c r="A144" s="69" t="s">
        <v>306</v>
      </c>
      <c r="B144" s="86" t="s">
        <v>233</v>
      </c>
      <c r="C144" s="99" t="s">
        <v>520</v>
      </c>
      <c r="D144" s="120" t="s">
        <v>1216</v>
      </c>
      <c r="E144" s="100" t="s">
        <v>99</v>
      </c>
      <c r="F144" s="101">
        <v>3</v>
      </c>
      <c r="G144" s="101">
        <v>660</v>
      </c>
      <c r="H144" s="90">
        <v>40</v>
      </c>
      <c r="I144" s="377">
        <f t="shared" si="4"/>
        <v>620</v>
      </c>
      <c r="J144" s="68">
        <v>7.1</v>
      </c>
      <c r="K144" s="84">
        <v>8.7799999999999994</v>
      </c>
      <c r="L144" s="67" t="s">
        <v>505</v>
      </c>
    </row>
    <row r="145" spans="1:12" ht="28.5" customHeight="1" thickBot="1">
      <c r="A145" s="69" t="s">
        <v>306</v>
      </c>
      <c r="B145" s="86" t="s">
        <v>233</v>
      </c>
      <c r="C145" s="99" t="s">
        <v>521</v>
      </c>
      <c r="D145" s="120" t="s">
        <v>1217</v>
      </c>
      <c r="E145" s="100" t="s">
        <v>99</v>
      </c>
      <c r="F145" s="101">
        <v>1</v>
      </c>
      <c r="G145" s="101">
        <v>270</v>
      </c>
      <c r="H145" s="90">
        <v>40</v>
      </c>
      <c r="I145" s="377">
        <f t="shared" si="4"/>
        <v>230</v>
      </c>
      <c r="J145" s="68">
        <v>7.1</v>
      </c>
      <c r="K145" s="84">
        <v>8.7799999999999994</v>
      </c>
      <c r="L145" s="67" t="s">
        <v>522</v>
      </c>
    </row>
    <row r="146" spans="1:12" ht="28.5" customHeight="1" thickBot="1">
      <c r="A146" s="69" t="s">
        <v>306</v>
      </c>
      <c r="B146" s="86" t="s">
        <v>233</v>
      </c>
      <c r="C146" s="99" t="s">
        <v>523</v>
      </c>
      <c r="D146" s="120" t="s">
        <v>1218</v>
      </c>
      <c r="E146" s="100" t="s">
        <v>99</v>
      </c>
      <c r="F146" s="101">
        <v>3</v>
      </c>
      <c r="G146" s="101">
        <v>540</v>
      </c>
      <c r="H146" s="90">
        <v>80</v>
      </c>
      <c r="I146" s="377">
        <f t="shared" si="4"/>
        <v>460</v>
      </c>
      <c r="J146" s="68">
        <v>7.1</v>
      </c>
      <c r="K146" s="84">
        <v>8.7799999999999994</v>
      </c>
      <c r="L146" s="67" t="s">
        <v>522</v>
      </c>
    </row>
    <row r="147" spans="1:12" ht="28.5" customHeight="1" thickBot="1">
      <c r="A147" s="69" t="s">
        <v>306</v>
      </c>
      <c r="B147" s="86" t="s">
        <v>233</v>
      </c>
      <c r="C147" s="99" t="s">
        <v>524</v>
      </c>
      <c r="D147" s="120" t="s">
        <v>1219</v>
      </c>
      <c r="E147" s="100" t="s">
        <v>99</v>
      </c>
      <c r="F147" s="101">
        <v>3</v>
      </c>
      <c r="G147" s="101">
        <v>570</v>
      </c>
      <c r="H147" s="90">
        <v>80</v>
      </c>
      <c r="I147" s="377">
        <f t="shared" si="4"/>
        <v>490</v>
      </c>
      <c r="J147" s="68">
        <v>7.1</v>
      </c>
      <c r="K147" s="84">
        <v>8.7799999999999994</v>
      </c>
      <c r="L147" s="67" t="s">
        <v>522</v>
      </c>
    </row>
    <row r="148" spans="1:12" ht="28.5" customHeight="1" thickBot="1">
      <c r="A148" s="69" t="s">
        <v>306</v>
      </c>
      <c r="B148" s="86" t="s">
        <v>233</v>
      </c>
      <c r="C148" s="99" t="s">
        <v>525</v>
      </c>
      <c r="D148" s="120" t="s">
        <v>1220</v>
      </c>
      <c r="E148" s="100" t="s">
        <v>99</v>
      </c>
      <c r="F148" s="101">
        <v>2</v>
      </c>
      <c r="G148" s="101">
        <v>590</v>
      </c>
      <c r="H148" s="90">
        <v>80</v>
      </c>
      <c r="I148" s="377">
        <f t="shared" si="4"/>
        <v>510</v>
      </c>
      <c r="J148" s="68">
        <v>7.1</v>
      </c>
      <c r="K148" s="84">
        <v>8.7799999999999994</v>
      </c>
      <c r="L148" s="67" t="s">
        <v>516</v>
      </c>
    </row>
    <row r="149" spans="1:12" ht="28.5" customHeight="1" thickBot="1">
      <c r="A149" s="69" t="s">
        <v>306</v>
      </c>
      <c r="B149" s="86" t="s">
        <v>236</v>
      </c>
      <c r="C149" s="99" t="s">
        <v>526</v>
      </c>
      <c r="D149" s="120" t="s">
        <v>1221</v>
      </c>
      <c r="E149" s="100" t="s">
        <v>105</v>
      </c>
      <c r="F149" s="101">
        <v>1</v>
      </c>
      <c r="G149" s="101">
        <v>220</v>
      </c>
      <c r="H149" s="90">
        <v>80</v>
      </c>
      <c r="I149" s="377">
        <f t="shared" si="4"/>
        <v>140</v>
      </c>
      <c r="J149" s="68">
        <v>8.41</v>
      </c>
      <c r="K149" s="84">
        <v>11.12</v>
      </c>
      <c r="L149" s="67" t="s">
        <v>527</v>
      </c>
    </row>
    <row r="150" spans="1:12" ht="28.5" customHeight="1" thickBot="1">
      <c r="A150" s="69" t="s">
        <v>306</v>
      </c>
      <c r="B150" s="86" t="s">
        <v>236</v>
      </c>
      <c r="C150" s="99" t="s">
        <v>528</v>
      </c>
      <c r="D150" s="120" t="s">
        <v>1222</v>
      </c>
      <c r="E150" s="100" t="s">
        <v>105</v>
      </c>
      <c r="F150" s="101">
        <v>2</v>
      </c>
      <c r="G150" s="101">
        <v>920</v>
      </c>
      <c r="H150" s="90">
        <v>80</v>
      </c>
      <c r="I150" s="377">
        <f t="shared" si="4"/>
        <v>840</v>
      </c>
      <c r="J150" s="68">
        <v>8.41</v>
      </c>
      <c r="K150" s="84">
        <v>11.12</v>
      </c>
      <c r="L150" s="67" t="s">
        <v>529</v>
      </c>
    </row>
    <row r="151" spans="1:12" ht="28.5" customHeight="1" thickBot="1">
      <c r="A151" s="69" t="s">
        <v>306</v>
      </c>
      <c r="B151" s="86" t="s">
        <v>236</v>
      </c>
      <c r="C151" s="99" t="s">
        <v>530</v>
      </c>
      <c r="D151" s="120" t="s">
        <v>1223</v>
      </c>
      <c r="E151" s="100" t="s">
        <v>105</v>
      </c>
      <c r="F151" s="101">
        <v>3</v>
      </c>
      <c r="G151" s="101">
        <v>520</v>
      </c>
      <c r="H151" s="90">
        <v>80</v>
      </c>
      <c r="I151" s="377">
        <f t="shared" si="4"/>
        <v>440</v>
      </c>
      <c r="J151" s="68">
        <v>8.41</v>
      </c>
      <c r="K151" s="84">
        <v>11.12</v>
      </c>
      <c r="L151" s="67" t="s">
        <v>531</v>
      </c>
    </row>
    <row r="152" spans="1:12" ht="28.5" customHeight="1" thickBot="1">
      <c r="A152" s="69" t="s">
        <v>306</v>
      </c>
      <c r="B152" s="86" t="s">
        <v>236</v>
      </c>
      <c r="C152" s="99" t="s">
        <v>532</v>
      </c>
      <c r="D152" s="120" t="s">
        <v>1224</v>
      </c>
      <c r="E152" s="100" t="s">
        <v>105</v>
      </c>
      <c r="F152" s="101">
        <v>2</v>
      </c>
      <c r="G152" s="101">
        <v>490</v>
      </c>
      <c r="H152" s="90">
        <v>80</v>
      </c>
      <c r="I152" s="377">
        <f t="shared" si="4"/>
        <v>410</v>
      </c>
      <c r="J152" s="68">
        <v>8.41</v>
      </c>
      <c r="K152" s="84">
        <v>11.12</v>
      </c>
      <c r="L152" s="67" t="s">
        <v>529</v>
      </c>
    </row>
    <row r="153" spans="1:12" ht="28.5" customHeight="1" thickBot="1">
      <c r="A153" s="69" t="s">
        <v>306</v>
      </c>
      <c r="B153" s="86" t="s">
        <v>236</v>
      </c>
      <c r="C153" s="99" t="s">
        <v>533</v>
      </c>
      <c r="D153" s="120" t="s">
        <v>1225</v>
      </c>
      <c r="E153" s="100" t="s">
        <v>105</v>
      </c>
      <c r="F153" s="101">
        <v>3</v>
      </c>
      <c r="G153" s="101">
        <v>690</v>
      </c>
      <c r="H153" s="90">
        <v>80</v>
      </c>
      <c r="I153" s="377">
        <f t="shared" si="4"/>
        <v>610</v>
      </c>
      <c r="J153" s="68">
        <v>8.41</v>
      </c>
      <c r="K153" s="84">
        <v>11.12</v>
      </c>
      <c r="L153" s="67" t="s">
        <v>531</v>
      </c>
    </row>
    <row r="154" spans="1:12" ht="28.5" customHeight="1" thickBot="1">
      <c r="A154" s="69" t="s">
        <v>306</v>
      </c>
      <c r="B154" s="86" t="s">
        <v>236</v>
      </c>
      <c r="C154" s="99" t="s">
        <v>534</v>
      </c>
      <c r="D154" s="120" t="s">
        <v>1226</v>
      </c>
      <c r="E154" s="100" t="s">
        <v>105</v>
      </c>
      <c r="F154" s="101">
        <v>3</v>
      </c>
      <c r="G154" s="101">
        <v>700</v>
      </c>
      <c r="H154" s="90">
        <v>80</v>
      </c>
      <c r="I154" s="377">
        <f t="shared" si="4"/>
        <v>620</v>
      </c>
      <c r="J154" s="68">
        <v>8.41</v>
      </c>
      <c r="K154" s="84">
        <v>11.12</v>
      </c>
      <c r="L154" s="67" t="s">
        <v>531</v>
      </c>
    </row>
    <row r="155" spans="1:12" ht="28.5" customHeight="1" thickBot="1">
      <c r="A155" s="69" t="s">
        <v>306</v>
      </c>
      <c r="B155" s="86" t="s">
        <v>236</v>
      </c>
      <c r="C155" s="99" t="s">
        <v>535</v>
      </c>
      <c r="D155" s="120" t="s">
        <v>1227</v>
      </c>
      <c r="E155" s="100" t="s">
        <v>105</v>
      </c>
      <c r="F155" s="101">
        <v>3</v>
      </c>
      <c r="G155" s="101">
        <v>640</v>
      </c>
      <c r="H155" s="90">
        <v>80</v>
      </c>
      <c r="I155" s="377">
        <f t="shared" si="4"/>
        <v>560</v>
      </c>
      <c r="J155" s="68">
        <v>8.41</v>
      </c>
      <c r="K155" s="84">
        <v>11.12</v>
      </c>
      <c r="L155" s="67" t="s">
        <v>531</v>
      </c>
    </row>
    <row r="156" spans="1:12" ht="28.5" customHeight="1" thickBot="1">
      <c r="A156" s="69" t="s">
        <v>306</v>
      </c>
      <c r="B156" s="86" t="s">
        <v>236</v>
      </c>
      <c r="C156" s="99" t="s">
        <v>536</v>
      </c>
      <c r="D156" s="120" t="s">
        <v>1228</v>
      </c>
      <c r="E156" s="100" t="s">
        <v>105</v>
      </c>
      <c r="F156" s="101">
        <v>3</v>
      </c>
      <c r="G156" s="101">
        <v>640</v>
      </c>
      <c r="H156" s="90">
        <v>80</v>
      </c>
      <c r="I156" s="377">
        <f t="shared" si="4"/>
        <v>560</v>
      </c>
      <c r="J156" s="68">
        <v>8.41</v>
      </c>
      <c r="K156" s="84">
        <v>11.12</v>
      </c>
      <c r="L156" s="67" t="s">
        <v>531</v>
      </c>
    </row>
    <row r="157" spans="1:12" ht="28.5" customHeight="1" thickBot="1">
      <c r="A157" s="69" t="s">
        <v>306</v>
      </c>
      <c r="B157" s="86" t="s">
        <v>236</v>
      </c>
      <c r="C157" s="99" t="s">
        <v>537</v>
      </c>
      <c r="D157" s="120" t="s">
        <v>1229</v>
      </c>
      <c r="E157" s="100" t="s">
        <v>105</v>
      </c>
      <c r="F157" s="101">
        <v>3</v>
      </c>
      <c r="G157" s="101">
        <v>620</v>
      </c>
      <c r="H157" s="90">
        <v>80</v>
      </c>
      <c r="I157" s="377">
        <f t="shared" si="4"/>
        <v>540</v>
      </c>
      <c r="J157" s="68">
        <v>8.41</v>
      </c>
      <c r="K157" s="84">
        <v>11.12</v>
      </c>
      <c r="L157" s="67" t="s">
        <v>531</v>
      </c>
    </row>
    <row r="158" spans="1:12" ht="28.5" customHeight="1" thickBot="1">
      <c r="A158" s="69" t="s">
        <v>306</v>
      </c>
      <c r="B158" s="86" t="s">
        <v>236</v>
      </c>
      <c r="C158" s="99" t="s">
        <v>538</v>
      </c>
      <c r="D158" s="120" t="s">
        <v>1230</v>
      </c>
      <c r="E158" s="100" t="s">
        <v>105</v>
      </c>
      <c r="F158" s="101">
        <v>3</v>
      </c>
      <c r="G158" s="101">
        <v>630</v>
      </c>
      <c r="H158" s="90">
        <v>80</v>
      </c>
      <c r="I158" s="377">
        <f t="shared" si="4"/>
        <v>550</v>
      </c>
      <c r="J158" s="68">
        <v>8.41</v>
      </c>
      <c r="K158" s="84">
        <v>11.12</v>
      </c>
      <c r="L158" s="67" t="s">
        <v>539</v>
      </c>
    </row>
    <row r="159" spans="1:12" ht="28.5" customHeight="1" thickBot="1">
      <c r="A159" s="69" t="s">
        <v>306</v>
      </c>
      <c r="B159" s="86" t="s">
        <v>236</v>
      </c>
      <c r="C159" s="99" t="s">
        <v>540</v>
      </c>
      <c r="D159" s="120" t="s">
        <v>1231</v>
      </c>
      <c r="E159" s="100" t="s">
        <v>105</v>
      </c>
      <c r="F159" s="101">
        <v>2</v>
      </c>
      <c r="G159" s="101">
        <v>480</v>
      </c>
      <c r="H159" s="90">
        <v>120</v>
      </c>
      <c r="I159" s="377">
        <f t="shared" si="4"/>
        <v>360</v>
      </c>
      <c r="J159" s="68">
        <v>8.41</v>
      </c>
      <c r="K159" s="84">
        <v>11.12</v>
      </c>
      <c r="L159" s="67" t="s">
        <v>541</v>
      </c>
    </row>
    <row r="160" spans="1:12" ht="28.5" customHeight="1" thickBot="1">
      <c r="A160" s="69" t="s">
        <v>306</v>
      </c>
      <c r="B160" s="86" t="s">
        <v>236</v>
      </c>
      <c r="C160" s="99" t="s">
        <v>542</v>
      </c>
      <c r="D160" s="120" t="s">
        <v>1232</v>
      </c>
      <c r="E160" s="100" t="s">
        <v>105</v>
      </c>
      <c r="F160" s="101">
        <v>3</v>
      </c>
      <c r="G160" s="101">
        <v>650</v>
      </c>
      <c r="H160" s="90">
        <v>120</v>
      </c>
      <c r="I160" s="377">
        <f t="shared" ref="I160:I167" si="5">G160-H160</f>
        <v>530</v>
      </c>
      <c r="J160" s="68">
        <v>8.41</v>
      </c>
      <c r="K160" s="84">
        <v>11.12</v>
      </c>
      <c r="L160" s="67" t="s">
        <v>539</v>
      </c>
    </row>
    <row r="161" spans="1:12" ht="28.5" customHeight="1" thickBot="1">
      <c r="A161" s="69" t="s">
        <v>306</v>
      </c>
      <c r="B161" s="86" t="s">
        <v>236</v>
      </c>
      <c r="C161" s="99" t="s">
        <v>543</v>
      </c>
      <c r="D161" s="120" t="s">
        <v>1233</v>
      </c>
      <c r="E161" s="100" t="s">
        <v>105</v>
      </c>
      <c r="F161" s="101">
        <v>3</v>
      </c>
      <c r="G161" s="101">
        <v>550</v>
      </c>
      <c r="H161" s="90">
        <v>120</v>
      </c>
      <c r="I161" s="377">
        <f t="shared" si="5"/>
        <v>430</v>
      </c>
      <c r="J161" s="68">
        <v>8.41</v>
      </c>
      <c r="K161" s="84">
        <v>11.12</v>
      </c>
      <c r="L161" s="67" t="s">
        <v>544</v>
      </c>
    </row>
    <row r="162" spans="1:12" ht="28.5" customHeight="1" thickBot="1">
      <c r="A162" s="69" t="s">
        <v>306</v>
      </c>
      <c r="B162" s="86" t="s">
        <v>236</v>
      </c>
      <c r="C162" s="99" t="s">
        <v>545</v>
      </c>
      <c r="D162" s="120" t="s">
        <v>1234</v>
      </c>
      <c r="E162" s="100" t="s">
        <v>105</v>
      </c>
      <c r="F162" s="101">
        <v>2</v>
      </c>
      <c r="G162" s="101">
        <v>510</v>
      </c>
      <c r="H162" s="90">
        <v>120</v>
      </c>
      <c r="I162" s="377">
        <f t="shared" si="5"/>
        <v>390</v>
      </c>
      <c r="J162" s="68">
        <v>8.41</v>
      </c>
      <c r="K162" s="84">
        <v>11.12</v>
      </c>
      <c r="L162" s="67" t="s">
        <v>544</v>
      </c>
    </row>
    <row r="163" spans="1:12" ht="28.5" customHeight="1" thickBot="1">
      <c r="A163" s="69" t="s">
        <v>306</v>
      </c>
      <c r="B163" s="86" t="s">
        <v>236</v>
      </c>
      <c r="C163" s="99" t="s">
        <v>546</v>
      </c>
      <c r="D163" s="120" t="s">
        <v>1235</v>
      </c>
      <c r="E163" s="100" t="s">
        <v>105</v>
      </c>
      <c r="F163" s="101">
        <v>2</v>
      </c>
      <c r="G163" s="101">
        <v>500</v>
      </c>
      <c r="H163" s="90">
        <v>80</v>
      </c>
      <c r="I163" s="377">
        <f t="shared" si="5"/>
        <v>420</v>
      </c>
      <c r="J163" s="68">
        <v>8.41</v>
      </c>
      <c r="K163" s="84">
        <v>11.12</v>
      </c>
      <c r="L163" s="67" t="s">
        <v>544</v>
      </c>
    </row>
    <row r="164" spans="1:12" ht="28.5" customHeight="1" thickBot="1">
      <c r="A164" s="69" t="s">
        <v>306</v>
      </c>
      <c r="B164" s="86" t="s">
        <v>236</v>
      </c>
      <c r="C164" s="99" t="s">
        <v>547</v>
      </c>
      <c r="D164" s="120" t="s">
        <v>1236</v>
      </c>
      <c r="E164" s="100" t="s">
        <v>105</v>
      </c>
      <c r="F164" s="101">
        <v>3</v>
      </c>
      <c r="G164" s="101">
        <v>550</v>
      </c>
      <c r="H164" s="90">
        <v>120</v>
      </c>
      <c r="I164" s="377">
        <f t="shared" si="5"/>
        <v>430</v>
      </c>
      <c r="J164" s="68">
        <v>8.41</v>
      </c>
      <c r="K164" s="84">
        <v>11.12</v>
      </c>
      <c r="L164" s="67" t="s">
        <v>544</v>
      </c>
    </row>
    <row r="165" spans="1:12" ht="28.5" customHeight="1" thickBot="1">
      <c r="A165" s="69" t="s">
        <v>306</v>
      </c>
      <c r="B165" s="86" t="s">
        <v>236</v>
      </c>
      <c r="C165" s="99" t="s">
        <v>548</v>
      </c>
      <c r="D165" s="120" t="s">
        <v>1237</v>
      </c>
      <c r="E165" s="100" t="s">
        <v>105</v>
      </c>
      <c r="F165" s="101">
        <v>2</v>
      </c>
      <c r="G165" s="101">
        <v>600</v>
      </c>
      <c r="H165" s="90">
        <v>120</v>
      </c>
      <c r="I165" s="377">
        <f t="shared" si="5"/>
        <v>480</v>
      </c>
      <c r="J165" s="68">
        <v>8.41</v>
      </c>
      <c r="K165" s="84">
        <v>11.12</v>
      </c>
      <c r="L165" s="67" t="s">
        <v>527</v>
      </c>
    </row>
    <row r="166" spans="1:12" ht="28.5" customHeight="1" thickBot="1">
      <c r="A166" s="69" t="s">
        <v>306</v>
      </c>
      <c r="B166" s="86" t="s">
        <v>236</v>
      </c>
      <c r="C166" s="99" t="s">
        <v>549</v>
      </c>
      <c r="D166" s="120" t="s">
        <v>1238</v>
      </c>
      <c r="E166" s="100" t="s">
        <v>105</v>
      </c>
      <c r="F166" s="101">
        <v>1</v>
      </c>
      <c r="G166" s="101">
        <v>390</v>
      </c>
      <c r="H166" s="90">
        <v>80</v>
      </c>
      <c r="I166" s="377">
        <f t="shared" si="5"/>
        <v>310</v>
      </c>
      <c r="J166" s="68">
        <v>8.41</v>
      </c>
      <c r="K166" s="84">
        <v>11.12</v>
      </c>
      <c r="L166" s="67" t="s">
        <v>541</v>
      </c>
    </row>
    <row r="167" spans="1:12" ht="28.5" customHeight="1" thickBot="1">
      <c r="A167" s="69" t="s">
        <v>306</v>
      </c>
      <c r="B167" s="86" t="s">
        <v>236</v>
      </c>
      <c r="C167" s="99" t="s">
        <v>550</v>
      </c>
      <c r="D167" s="120" t="s">
        <v>1239</v>
      </c>
      <c r="E167" s="100" t="s">
        <v>105</v>
      </c>
      <c r="F167" s="101">
        <v>3</v>
      </c>
      <c r="G167" s="101">
        <v>700</v>
      </c>
      <c r="H167" s="90">
        <v>80</v>
      </c>
      <c r="I167" s="377">
        <f t="shared" si="5"/>
        <v>620</v>
      </c>
      <c r="J167" s="68">
        <v>8.41</v>
      </c>
      <c r="K167" s="84">
        <v>11.12</v>
      </c>
      <c r="L167" s="67" t="s">
        <v>529</v>
      </c>
    </row>
    <row r="168" spans="1:12" ht="28.5" customHeight="1" thickBot="1">
      <c r="A168" s="69" t="s">
        <v>306</v>
      </c>
      <c r="B168" s="86" t="s">
        <v>236</v>
      </c>
      <c r="C168" s="99" t="s">
        <v>551</v>
      </c>
      <c r="D168" s="120" t="s">
        <v>1240</v>
      </c>
      <c r="E168" s="100" t="s">
        <v>105</v>
      </c>
      <c r="F168" s="101">
        <v>2</v>
      </c>
      <c r="G168" s="101">
        <v>580</v>
      </c>
      <c r="H168" s="90">
        <v>80</v>
      </c>
      <c r="I168" s="377">
        <f t="shared" ref="I168:I199" si="6">G168-H168</f>
        <v>500</v>
      </c>
      <c r="J168" s="68">
        <v>8.41</v>
      </c>
      <c r="K168" s="84">
        <v>11.12</v>
      </c>
      <c r="L168" s="67" t="s">
        <v>544</v>
      </c>
    </row>
    <row r="169" spans="1:12" ht="28.5" customHeight="1" thickBot="1">
      <c r="A169" s="69" t="s">
        <v>306</v>
      </c>
      <c r="B169" s="86" t="s">
        <v>236</v>
      </c>
      <c r="C169" s="99" t="s">
        <v>552</v>
      </c>
      <c r="D169" s="120" t="s">
        <v>1241</v>
      </c>
      <c r="E169" s="100" t="s">
        <v>105</v>
      </c>
      <c r="F169" s="101">
        <v>3</v>
      </c>
      <c r="G169" s="101">
        <v>680</v>
      </c>
      <c r="H169" s="90">
        <v>80</v>
      </c>
      <c r="I169" s="377">
        <f t="shared" si="6"/>
        <v>600</v>
      </c>
      <c r="J169" s="68">
        <v>8.41</v>
      </c>
      <c r="K169" s="84">
        <v>11.12</v>
      </c>
      <c r="L169" s="67" t="s">
        <v>544</v>
      </c>
    </row>
    <row r="170" spans="1:12" ht="28.5" customHeight="1" thickBot="1">
      <c r="A170" s="69" t="s">
        <v>306</v>
      </c>
      <c r="B170" s="86" t="s">
        <v>236</v>
      </c>
      <c r="C170" s="99" t="s">
        <v>553</v>
      </c>
      <c r="D170" s="120" t="s">
        <v>1242</v>
      </c>
      <c r="E170" s="100" t="s">
        <v>105</v>
      </c>
      <c r="F170" s="101">
        <v>2</v>
      </c>
      <c r="G170" s="101">
        <v>450</v>
      </c>
      <c r="H170" s="90">
        <v>120</v>
      </c>
      <c r="I170" s="377">
        <f t="shared" si="6"/>
        <v>330</v>
      </c>
      <c r="J170" s="68">
        <v>8.41</v>
      </c>
      <c r="K170" s="84">
        <v>11.12</v>
      </c>
      <c r="L170" s="67" t="s">
        <v>527</v>
      </c>
    </row>
    <row r="171" spans="1:12" ht="28.5" customHeight="1" thickBot="1">
      <c r="A171" s="69" t="s">
        <v>306</v>
      </c>
      <c r="B171" s="86" t="s">
        <v>236</v>
      </c>
      <c r="C171" s="99" t="s">
        <v>554</v>
      </c>
      <c r="D171" s="120" t="s">
        <v>1243</v>
      </c>
      <c r="E171" s="100" t="s">
        <v>105</v>
      </c>
      <c r="F171" s="101">
        <v>2</v>
      </c>
      <c r="G171" s="101">
        <v>350</v>
      </c>
      <c r="H171" s="90">
        <v>80</v>
      </c>
      <c r="I171" s="377">
        <f t="shared" si="6"/>
        <v>270</v>
      </c>
      <c r="J171" s="68">
        <v>8.41</v>
      </c>
      <c r="K171" s="84">
        <v>11.12</v>
      </c>
      <c r="L171" s="67" t="s">
        <v>529</v>
      </c>
    </row>
    <row r="172" spans="1:12" ht="28.5" customHeight="1" thickBot="1">
      <c r="A172" s="69" t="s">
        <v>306</v>
      </c>
      <c r="B172" s="86" t="s">
        <v>236</v>
      </c>
      <c r="C172" s="99" t="s">
        <v>555</v>
      </c>
      <c r="D172" s="120" t="s">
        <v>1244</v>
      </c>
      <c r="E172" s="100" t="s">
        <v>105</v>
      </c>
      <c r="F172" s="101">
        <v>3</v>
      </c>
      <c r="G172" s="101">
        <v>500</v>
      </c>
      <c r="H172" s="90">
        <v>80</v>
      </c>
      <c r="I172" s="377">
        <f t="shared" si="6"/>
        <v>420</v>
      </c>
      <c r="J172" s="68">
        <v>8.41</v>
      </c>
      <c r="K172" s="84">
        <v>11.12</v>
      </c>
      <c r="L172" s="67" t="s">
        <v>531</v>
      </c>
    </row>
    <row r="173" spans="1:12" ht="28.5" customHeight="1" thickBot="1">
      <c r="A173" s="69" t="s">
        <v>306</v>
      </c>
      <c r="B173" s="86" t="s">
        <v>236</v>
      </c>
      <c r="C173" s="99" t="s">
        <v>556</v>
      </c>
      <c r="D173" s="120" t="s">
        <v>1245</v>
      </c>
      <c r="E173" s="100" t="s">
        <v>105</v>
      </c>
      <c r="F173" s="101">
        <v>2</v>
      </c>
      <c r="G173" s="101">
        <v>590</v>
      </c>
      <c r="H173" s="90">
        <v>80</v>
      </c>
      <c r="I173" s="377">
        <f t="shared" si="6"/>
        <v>510</v>
      </c>
      <c r="J173" s="68">
        <v>8.41</v>
      </c>
      <c r="K173" s="84">
        <v>11.12</v>
      </c>
      <c r="L173" s="67" t="s">
        <v>541</v>
      </c>
    </row>
    <row r="174" spans="1:12" ht="28.5" customHeight="1" thickBot="1">
      <c r="A174" s="69" t="s">
        <v>306</v>
      </c>
      <c r="B174" s="86" t="s">
        <v>236</v>
      </c>
      <c r="C174" s="99" t="s">
        <v>557</v>
      </c>
      <c r="D174" s="120" t="s">
        <v>1246</v>
      </c>
      <c r="E174" s="100" t="s">
        <v>105</v>
      </c>
      <c r="F174" s="101">
        <v>1</v>
      </c>
      <c r="G174" s="101">
        <v>380</v>
      </c>
      <c r="H174" s="90">
        <v>80</v>
      </c>
      <c r="I174" s="377">
        <f t="shared" si="6"/>
        <v>300</v>
      </c>
      <c r="J174" s="68">
        <v>8.41</v>
      </c>
      <c r="K174" s="84">
        <v>11.12</v>
      </c>
      <c r="L174" s="67" t="s">
        <v>529</v>
      </c>
    </row>
    <row r="175" spans="1:12" ht="28.5" customHeight="1" thickBot="1">
      <c r="A175" s="69" t="s">
        <v>306</v>
      </c>
      <c r="B175" s="86" t="s">
        <v>236</v>
      </c>
      <c r="C175" s="99" t="s">
        <v>558</v>
      </c>
      <c r="D175" s="120" t="s">
        <v>1247</v>
      </c>
      <c r="E175" s="100" t="s">
        <v>105</v>
      </c>
      <c r="F175" s="101">
        <v>2</v>
      </c>
      <c r="G175" s="101">
        <v>420</v>
      </c>
      <c r="H175" s="90">
        <v>80</v>
      </c>
      <c r="I175" s="377">
        <f t="shared" si="6"/>
        <v>340</v>
      </c>
      <c r="J175" s="68">
        <v>8.41</v>
      </c>
      <c r="K175" s="84">
        <v>11.12</v>
      </c>
      <c r="L175" s="67" t="s">
        <v>529</v>
      </c>
    </row>
    <row r="176" spans="1:12" ht="28.5" customHeight="1" thickBot="1">
      <c r="A176" s="69" t="s">
        <v>306</v>
      </c>
      <c r="B176" s="86" t="s">
        <v>236</v>
      </c>
      <c r="C176" s="99" t="s">
        <v>559</v>
      </c>
      <c r="D176" s="120" t="s">
        <v>1248</v>
      </c>
      <c r="E176" s="100" t="s">
        <v>105</v>
      </c>
      <c r="F176" s="101">
        <v>3</v>
      </c>
      <c r="G176" s="101">
        <v>680</v>
      </c>
      <c r="H176" s="90">
        <v>80</v>
      </c>
      <c r="I176" s="377">
        <f t="shared" si="6"/>
        <v>600</v>
      </c>
      <c r="J176" s="68">
        <v>8.41</v>
      </c>
      <c r="K176" s="84">
        <v>11.12</v>
      </c>
      <c r="L176" s="67" t="s">
        <v>531</v>
      </c>
    </row>
    <row r="177" spans="1:12" ht="28.5" customHeight="1" thickBot="1">
      <c r="A177" s="69" t="s">
        <v>306</v>
      </c>
      <c r="B177" s="86" t="s">
        <v>236</v>
      </c>
      <c r="C177" s="99" t="s">
        <v>560</v>
      </c>
      <c r="D177" s="120" t="s">
        <v>1249</v>
      </c>
      <c r="E177" s="100" t="s">
        <v>105</v>
      </c>
      <c r="F177" s="101">
        <v>2</v>
      </c>
      <c r="G177" s="101">
        <v>440</v>
      </c>
      <c r="H177" s="90">
        <v>80</v>
      </c>
      <c r="I177" s="377">
        <f t="shared" si="6"/>
        <v>360</v>
      </c>
      <c r="J177" s="68">
        <v>8.41</v>
      </c>
      <c r="K177" s="84">
        <v>11.12</v>
      </c>
      <c r="L177" s="67" t="s">
        <v>541</v>
      </c>
    </row>
    <row r="178" spans="1:12" ht="28.5" customHeight="1" thickBot="1">
      <c r="A178" s="69" t="s">
        <v>306</v>
      </c>
      <c r="B178" s="86" t="s">
        <v>236</v>
      </c>
      <c r="C178" s="99" t="s">
        <v>561</v>
      </c>
      <c r="D178" s="120" t="s">
        <v>1250</v>
      </c>
      <c r="E178" s="100" t="s">
        <v>105</v>
      </c>
      <c r="F178" s="101">
        <v>3</v>
      </c>
      <c r="G178" s="101">
        <v>680</v>
      </c>
      <c r="H178" s="90">
        <v>80</v>
      </c>
      <c r="I178" s="377">
        <f t="shared" si="6"/>
        <v>600</v>
      </c>
      <c r="J178" s="68">
        <v>8.41</v>
      </c>
      <c r="K178" s="84">
        <v>11.12</v>
      </c>
      <c r="L178" s="67" t="s">
        <v>541</v>
      </c>
    </row>
    <row r="179" spans="1:12" ht="28.5" customHeight="1" thickBot="1">
      <c r="A179" s="69" t="s">
        <v>306</v>
      </c>
      <c r="B179" s="86" t="s">
        <v>236</v>
      </c>
      <c r="C179" s="99" t="s">
        <v>562</v>
      </c>
      <c r="D179" s="120" t="s">
        <v>1251</v>
      </c>
      <c r="E179" s="100" t="s">
        <v>105</v>
      </c>
      <c r="F179" s="101">
        <v>3</v>
      </c>
      <c r="G179" s="101">
        <v>770</v>
      </c>
      <c r="H179" s="90">
        <v>80</v>
      </c>
      <c r="I179" s="377">
        <f t="shared" si="6"/>
        <v>690</v>
      </c>
      <c r="J179" s="415">
        <v>8.41</v>
      </c>
      <c r="K179" s="418">
        <v>11.12</v>
      </c>
      <c r="L179" s="67" t="s">
        <v>544</v>
      </c>
    </row>
    <row r="180" spans="1:12" ht="28.5" customHeight="1" thickBot="1">
      <c r="A180" s="69" t="s">
        <v>306</v>
      </c>
      <c r="B180" s="86" t="s">
        <v>563</v>
      </c>
      <c r="C180" s="99" t="s">
        <v>564</v>
      </c>
      <c r="D180" s="120" t="s">
        <v>1252</v>
      </c>
      <c r="E180" s="100" t="s">
        <v>565</v>
      </c>
      <c r="F180" s="101">
        <v>3</v>
      </c>
      <c r="G180" s="101">
        <v>510</v>
      </c>
      <c r="H180" s="90">
        <v>80</v>
      </c>
      <c r="I180" s="377">
        <f t="shared" si="6"/>
        <v>430</v>
      </c>
      <c r="J180" s="68">
        <v>7.75</v>
      </c>
      <c r="K180" s="70">
        <v>10.220000000000001</v>
      </c>
      <c r="L180" s="67" t="s">
        <v>566</v>
      </c>
    </row>
    <row r="181" spans="1:12" ht="28.5" customHeight="1" thickBot="1">
      <c r="A181" s="69" t="s">
        <v>306</v>
      </c>
      <c r="B181" s="86" t="s">
        <v>563</v>
      </c>
      <c r="C181" s="99" t="s">
        <v>567</v>
      </c>
      <c r="D181" s="120" t="s">
        <v>1253</v>
      </c>
      <c r="E181" s="100" t="s">
        <v>565</v>
      </c>
      <c r="F181" s="101">
        <v>3</v>
      </c>
      <c r="G181" s="101">
        <v>760</v>
      </c>
      <c r="H181" s="90">
        <v>80</v>
      </c>
      <c r="I181" s="377">
        <f t="shared" si="6"/>
        <v>680</v>
      </c>
      <c r="J181" s="68">
        <v>7.75</v>
      </c>
      <c r="K181" s="70">
        <v>10.220000000000001</v>
      </c>
      <c r="L181" s="67" t="s">
        <v>568</v>
      </c>
    </row>
    <row r="182" spans="1:12" ht="28.5" customHeight="1" thickBot="1">
      <c r="A182" s="69" t="s">
        <v>306</v>
      </c>
      <c r="B182" s="86" t="s">
        <v>563</v>
      </c>
      <c r="C182" s="99" t="s">
        <v>569</v>
      </c>
      <c r="D182" s="120" t="s">
        <v>1254</v>
      </c>
      <c r="E182" s="100" t="s">
        <v>565</v>
      </c>
      <c r="F182" s="101">
        <v>3</v>
      </c>
      <c r="G182" s="101">
        <v>920</v>
      </c>
      <c r="H182" s="90">
        <v>120</v>
      </c>
      <c r="I182" s="377">
        <f t="shared" si="6"/>
        <v>800</v>
      </c>
      <c r="J182" s="68">
        <v>7.75</v>
      </c>
      <c r="K182" s="70">
        <v>10.220000000000001</v>
      </c>
      <c r="L182" s="67" t="s">
        <v>566</v>
      </c>
    </row>
    <row r="183" spans="1:12" ht="28.5" customHeight="1" thickBot="1">
      <c r="A183" s="69" t="s">
        <v>306</v>
      </c>
      <c r="B183" s="86" t="s">
        <v>563</v>
      </c>
      <c r="C183" s="99" t="s">
        <v>570</v>
      </c>
      <c r="D183" s="120" t="s">
        <v>1255</v>
      </c>
      <c r="E183" s="100" t="s">
        <v>565</v>
      </c>
      <c r="F183" s="101">
        <v>2</v>
      </c>
      <c r="G183" s="101">
        <v>540</v>
      </c>
      <c r="H183" s="90">
        <v>120</v>
      </c>
      <c r="I183" s="377">
        <f t="shared" si="6"/>
        <v>420</v>
      </c>
      <c r="J183" s="68">
        <v>7.75</v>
      </c>
      <c r="K183" s="70">
        <v>10.220000000000001</v>
      </c>
      <c r="L183" s="67" t="s">
        <v>571</v>
      </c>
    </row>
    <row r="184" spans="1:12" ht="28.5" customHeight="1" thickBot="1">
      <c r="A184" s="69" t="s">
        <v>306</v>
      </c>
      <c r="B184" s="86" t="s">
        <v>563</v>
      </c>
      <c r="C184" s="99" t="s">
        <v>572</v>
      </c>
      <c r="D184" s="120" t="s">
        <v>1256</v>
      </c>
      <c r="E184" s="100" t="s">
        <v>565</v>
      </c>
      <c r="F184" s="101">
        <v>1</v>
      </c>
      <c r="G184" s="101">
        <v>540</v>
      </c>
      <c r="H184" s="90">
        <v>120</v>
      </c>
      <c r="I184" s="377">
        <f t="shared" si="6"/>
        <v>420</v>
      </c>
      <c r="J184" s="68">
        <v>7.75</v>
      </c>
      <c r="K184" s="70">
        <v>10.220000000000001</v>
      </c>
      <c r="L184" s="67" t="s">
        <v>573</v>
      </c>
    </row>
    <row r="185" spans="1:12" ht="28.5" customHeight="1" thickBot="1">
      <c r="A185" s="69" t="s">
        <v>306</v>
      </c>
      <c r="B185" s="86" t="s">
        <v>563</v>
      </c>
      <c r="C185" s="99" t="s">
        <v>574</v>
      </c>
      <c r="D185" s="120" t="s">
        <v>1257</v>
      </c>
      <c r="E185" s="100" t="s">
        <v>565</v>
      </c>
      <c r="F185" s="101">
        <v>2</v>
      </c>
      <c r="G185" s="101">
        <v>580</v>
      </c>
      <c r="H185" s="90">
        <v>160</v>
      </c>
      <c r="I185" s="377">
        <f t="shared" si="6"/>
        <v>420</v>
      </c>
      <c r="J185" s="68">
        <v>7.75</v>
      </c>
      <c r="K185" s="70">
        <v>10.220000000000001</v>
      </c>
      <c r="L185" s="67" t="s">
        <v>575</v>
      </c>
    </row>
    <row r="186" spans="1:12" ht="28.5" customHeight="1" thickBot="1">
      <c r="A186" s="69" t="s">
        <v>306</v>
      </c>
      <c r="B186" s="86" t="s">
        <v>563</v>
      </c>
      <c r="C186" s="99" t="s">
        <v>576</v>
      </c>
      <c r="D186" s="120" t="s">
        <v>1258</v>
      </c>
      <c r="E186" s="100" t="s">
        <v>565</v>
      </c>
      <c r="F186" s="101">
        <v>3</v>
      </c>
      <c r="G186" s="101">
        <v>630</v>
      </c>
      <c r="H186" s="90">
        <v>160</v>
      </c>
      <c r="I186" s="377">
        <f t="shared" si="6"/>
        <v>470</v>
      </c>
      <c r="J186" s="68">
        <v>7.75</v>
      </c>
      <c r="K186" s="70">
        <v>10.220000000000001</v>
      </c>
      <c r="L186" s="67" t="s">
        <v>575</v>
      </c>
    </row>
    <row r="187" spans="1:12" ht="28.5" customHeight="1" thickBot="1">
      <c r="A187" s="69" t="s">
        <v>306</v>
      </c>
      <c r="B187" s="86" t="s">
        <v>563</v>
      </c>
      <c r="C187" s="99" t="s">
        <v>577</v>
      </c>
      <c r="D187" s="120" t="s">
        <v>1259</v>
      </c>
      <c r="E187" s="100" t="s">
        <v>565</v>
      </c>
      <c r="F187" s="101">
        <v>3</v>
      </c>
      <c r="G187" s="101">
        <v>620</v>
      </c>
      <c r="H187" s="90">
        <v>160</v>
      </c>
      <c r="I187" s="377">
        <f t="shared" si="6"/>
        <v>460</v>
      </c>
      <c r="J187" s="68">
        <v>7.75</v>
      </c>
      <c r="K187" s="70">
        <v>10.220000000000001</v>
      </c>
      <c r="L187" s="67" t="s">
        <v>575</v>
      </c>
    </row>
    <row r="188" spans="1:12" ht="28.5" customHeight="1" thickBot="1">
      <c r="A188" s="69" t="s">
        <v>306</v>
      </c>
      <c r="B188" s="86" t="s">
        <v>563</v>
      </c>
      <c r="C188" s="99" t="s">
        <v>578</v>
      </c>
      <c r="D188" s="120" t="s">
        <v>1260</v>
      </c>
      <c r="E188" s="100" t="s">
        <v>565</v>
      </c>
      <c r="F188" s="101">
        <v>3</v>
      </c>
      <c r="G188" s="101">
        <v>630</v>
      </c>
      <c r="H188" s="90">
        <v>160</v>
      </c>
      <c r="I188" s="377">
        <f t="shared" si="6"/>
        <v>470</v>
      </c>
      <c r="J188" s="68">
        <v>7.75</v>
      </c>
      <c r="K188" s="70">
        <v>10.220000000000001</v>
      </c>
      <c r="L188" s="67" t="s">
        <v>579</v>
      </c>
    </row>
    <row r="189" spans="1:12" ht="28.5" customHeight="1" thickBot="1">
      <c r="A189" s="69" t="s">
        <v>306</v>
      </c>
      <c r="B189" s="86" t="s">
        <v>563</v>
      </c>
      <c r="C189" s="99" t="s">
        <v>580</v>
      </c>
      <c r="D189" s="120" t="s">
        <v>1261</v>
      </c>
      <c r="E189" s="100" t="s">
        <v>565</v>
      </c>
      <c r="F189" s="101">
        <v>3</v>
      </c>
      <c r="G189" s="101">
        <v>750</v>
      </c>
      <c r="H189" s="90">
        <v>80</v>
      </c>
      <c r="I189" s="377">
        <f t="shared" si="6"/>
        <v>670</v>
      </c>
      <c r="J189" s="68">
        <v>7.75</v>
      </c>
      <c r="K189" s="70">
        <v>10.220000000000001</v>
      </c>
      <c r="L189" s="67" t="s">
        <v>566</v>
      </c>
    </row>
    <row r="190" spans="1:12" ht="28.5" customHeight="1" thickBot="1">
      <c r="A190" s="69" t="s">
        <v>306</v>
      </c>
      <c r="B190" s="86" t="s">
        <v>563</v>
      </c>
      <c r="C190" s="99" t="s">
        <v>581</v>
      </c>
      <c r="D190" s="120" t="s">
        <v>1262</v>
      </c>
      <c r="E190" s="100" t="s">
        <v>565</v>
      </c>
      <c r="F190" s="101">
        <v>3</v>
      </c>
      <c r="G190" s="101">
        <v>730</v>
      </c>
      <c r="H190" s="90">
        <v>80</v>
      </c>
      <c r="I190" s="377">
        <f t="shared" si="6"/>
        <v>650</v>
      </c>
      <c r="J190" s="68">
        <v>7.75</v>
      </c>
      <c r="K190" s="70">
        <v>10.220000000000001</v>
      </c>
      <c r="L190" s="67" t="s">
        <v>582</v>
      </c>
    </row>
    <row r="191" spans="1:12" ht="28.5" customHeight="1" thickBot="1">
      <c r="A191" s="69" t="s">
        <v>306</v>
      </c>
      <c r="B191" s="86" t="s">
        <v>563</v>
      </c>
      <c r="C191" s="99" t="s">
        <v>583</v>
      </c>
      <c r="D191" s="120" t="s">
        <v>1263</v>
      </c>
      <c r="E191" s="100" t="s">
        <v>565</v>
      </c>
      <c r="F191" s="101">
        <v>3</v>
      </c>
      <c r="G191" s="101">
        <v>620</v>
      </c>
      <c r="H191" s="90">
        <v>80</v>
      </c>
      <c r="I191" s="377">
        <f t="shared" si="6"/>
        <v>540</v>
      </c>
      <c r="J191" s="68">
        <v>7.75</v>
      </c>
      <c r="K191" s="70">
        <v>10.220000000000001</v>
      </c>
      <c r="L191" s="67" t="s">
        <v>582</v>
      </c>
    </row>
    <row r="192" spans="1:12" ht="28.5" customHeight="1" thickBot="1">
      <c r="A192" s="69" t="s">
        <v>306</v>
      </c>
      <c r="B192" s="86" t="s">
        <v>563</v>
      </c>
      <c r="C192" s="99" t="s">
        <v>584</v>
      </c>
      <c r="D192" s="120" t="s">
        <v>1264</v>
      </c>
      <c r="E192" s="100" t="s">
        <v>565</v>
      </c>
      <c r="F192" s="101">
        <v>2</v>
      </c>
      <c r="G192" s="101">
        <v>450</v>
      </c>
      <c r="H192" s="90">
        <v>80</v>
      </c>
      <c r="I192" s="377">
        <f t="shared" si="6"/>
        <v>370</v>
      </c>
      <c r="J192" s="68">
        <v>7.75</v>
      </c>
      <c r="K192" s="70">
        <v>10.220000000000001</v>
      </c>
      <c r="L192" s="67" t="s">
        <v>575</v>
      </c>
    </row>
    <row r="193" spans="1:12" ht="28.5" customHeight="1" thickBot="1">
      <c r="A193" s="69" t="s">
        <v>306</v>
      </c>
      <c r="B193" s="86" t="s">
        <v>563</v>
      </c>
      <c r="C193" s="99" t="s">
        <v>585</v>
      </c>
      <c r="D193" s="120" t="s">
        <v>1265</v>
      </c>
      <c r="E193" s="100" t="s">
        <v>565</v>
      </c>
      <c r="F193" s="101">
        <v>2</v>
      </c>
      <c r="G193" s="101">
        <v>540</v>
      </c>
      <c r="H193" s="90">
        <v>80</v>
      </c>
      <c r="I193" s="377">
        <f t="shared" si="6"/>
        <v>460</v>
      </c>
      <c r="J193" s="68">
        <v>7.75</v>
      </c>
      <c r="K193" s="70">
        <v>10.220000000000001</v>
      </c>
      <c r="L193" s="67" t="s">
        <v>582</v>
      </c>
    </row>
    <row r="194" spans="1:12" ht="28.5" customHeight="1" thickBot="1">
      <c r="A194" s="69" t="s">
        <v>306</v>
      </c>
      <c r="B194" s="86" t="s">
        <v>563</v>
      </c>
      <c r="C194" s="99" t="s">
        <v>586</v>
      </c>
      <c r="D194" s="120" t="s">
        <v>1266</v>
      </c>
      <c r="E194" s="100" t="s">
        <v>565</v>
      </c>
      <c r="F194" s="101">
        <v>3</v>
      </c>
      <c r="G194" s="101">
        <v>520</v>
      </c>
      <c r="H194" s="90">
        <v>80</v>
      </c>
      <c r="I194" s="377">
        <f t="shared" si="6"/>
        <v>440</v>
      </c>
      <c r="J194" s="68">
        <v>7.75</v>
      </c>
      <c r="K194" s="70">
        <v>10.220000000000001</v>
      </c>
      <c r="L194" s="67" t="s">
        <v>566</v>
      </c>
    </row>
    <row r="195" spans="1:12" ht="28.5" customHeight="1" thickBot="1">
      <c r="A195" s="69" t="s">
        <v>306</v>
      </c>
      <c r="B195" s="86" t="s">
        <v>563</v>
      </c>
      <c r="C195" s="99" t="s">
        <v>587</v>
      </c>
      <c r="D195" s="120" t="s">
        <v>1267</v>
      </c>
      <c r="E195" s="100" t="s">
        <v>565</v>
      </c>
      <c r="F195" s="101">
        <v>2</v>
      </c>
      <c r="G195" s="101">
        <v>450</v>
      </c>
      <c r="H195" s="90">
        <v>80</v>
      </c>
      <c r="I195" s="377">
        <f t="shared" si="6"/>
        <v>370</v>
      </c>
      <c r="J195" s="68">
        <v>7.75</v>
      </c>
      <c r="K195" s="70">
        <v>10.220000000000001</v>
      </c>
      <c r="L195" s="67" t="s">
        <v>571</v>
      </c>
    </row>
    <row r="196" spans="1:12" ht="28.5" customHeight="1" thickBot="1">
      <c r="A196" s="69" t="s">
        <v>306</v>
      </c>
      <c r="B196" s="86" t="s">
        <v>240</v>
      </c>
      <c r="C196" s="99" t="s">
        <v>588</v>
      </c>
      <c r="D196" s="120" t="s">
        <v>1268</v>
      </c>
      <c r="E196" s="100" t="s">
        <v>110</v>
      </c>
      <c r="F196" s="101">
        <v>2</v>
      </c>
      <c r="G196" s="101">
        <v>490</v>
      </c>
      <c r="H196" s="90">
        <v>80</v>
      </c>
      <c r="I196" s="377">
        <f t="shared" si="6"/>
        <v>410</v>
      </c>
      <c r="J196" s="68">
        <v>8.3699999999999992</v>
      </c>
      <c r="K196" s="70">
        <v>11.25</v>
      </c>
      <c r="L196" s="67" t="s">
        <v>589</v>
      </c>
    </row>
    <row r="197" spans="1:12" ht="28.5" customHeight="1" thickBot="1">
      <c r="A197" s="69" t="s">
        <v>306</v>
      </c>
      <c r="B197" s="86" t="s">
        <v>240</v>
      </c>
      <c r="C197" s="99" t="s">
        <v>590</v>
      </c>
      <c r="D197" s="120" t="s">
        <v>1269</v>
      </c>
      <c r="E197" s="100" t="s">
        <v>110</v>
      </c>
      <c r="F197" s="101">
        <v>1</v>
      </c>
      <c r="G197" s="101">
        <v>440</v>
      </c>
      <c r="H197" s="90">
        <v>80</v>
      </c>
      <c r="I197" s="377">
        <f t="shared" si="6"/>
        <v>360</v>
      </c>
      <c r="J197" s="68">
        <v>8.3699999999999992</v>
      </c>
      <c r="K197" s="70">
        <v>11.25</v>
      </c>
      <c r="L197" s="67" t="s">
        <v>591</v>
      </c>
    </row>
    <row r="198" spans="1:12" ht="28.5" customHeight="1" thickBot="1">
      <c r="A198" s="69" t="s">
        <v>306</v>
      </c>
      <c r="B198" s="86" t="s">
        <v>240</v>
      </c>
      <c r="C198" s="99" t="s">
        <v>592</v>
      </c>
      <c r="D198" s="120" t="s">
        <v>1270</v>
      </c>
      <c r="E198" s="100" t="s">
        <v>110</v>
      </c>
      <c r="F198" s="101">
        <v>2</v>
      </c>
      <c r="G198" s="101">
        <v>640</v>
      </c>
      <c r="H198" s="90">
        <v>80</v>
      </c>
      <c r="I198" s="377">
        <f t="shared" si="6"/>
        <v>560</v>
      </c>
      <c r="J198" s="68">
        <v>8.3699999999999992</v>
      </c>
      <c r="K198" s="70">
        <v>11.25</v>
      </c>
      <c r="L198" s="67" t="s">
        <v>593</v>
      </c>
    </row>
    <row r="199" spans="1:12" ht="28.5" customHeight="1" thickBot="1">
      <c r="A199" s="69" t="s">
        <v>306</v>
      </c>
      <c r="B199" s="86" t="s">
        <v>240</v>
      </c>
      <c r="C199" s="99" t="s">
        <v>594</v>
      </c>
      <c r="D199" s="120" t="s">
        <v>1271</v>
      </c>
      <c r="E199" s="100" t="s">
        <v>110</v>
      </c>
      <c r="F199" s="101">
        <v>2</v>
      </c>
      <c r="G199" s="101">
        <v>650</v>
      </c>
      <c r="H199" s="90">
        <v>80</v>
      </c>
      <c r="I199" s="377">
        <f t="shared" si="6"/>
        <v>570</v>
      </c>
      <c r="J199" s="68">
        <v>8.3699999999999992</v>
      </c>
      <c r="K199" s="70">
        <v>11.25</v>
      </c>
      <c r="L199" s="67" t="s">
        <v>593</v>
      </c>
    </row>
    <row r="200" spans="1:12" ht="28.5" customHeight="1" thickBot="1">
      <c r="A200" s="69" t="s">
        <v>306</v>
      </c>
      <c r="B200" s="86" t="s">
        <v>240</v>
      </c>
      <c r="C200" s="99" t="s">
        <v>595</v>
      </c>
      <c r="D200" s="120" t="s">
        <v>1272</v>
      </c>
      <c r="E200" s="100" t="s">
        <v>110</v>
      </c>
      <c r="F200" s="101">
        <v>1</v>
      </c>
      <c r="G200" s="101">
        <v>320</v>
      </c>
      <c r="H200" s="90">
        <v>40</v>
      </c>
      <c r="I200" s="377">
        <f t="shared" ref="I200:I231" si="7">G200-H200</f>
        <v>280</v>
      </c>
      <c r="J200" s="68">
        <v>8.3699999999999992</v>
      </c>
      <c r="K200" s="70">
        <v>11.25</v>
      </c>
      <c r="L200" s="67" t="s">
        <v>591</v>
      </c>
    </row>
    <row r="201" spans="1:12" ht="28.5" customHeight="1" thickBot="1">
      <c r="A201" s="69" t="s">
        <v>306</v>
      </c>
      <c r="B201" s="86" t="s">
        <v>240</v>
      </c>
      <c r="C201" s="99" t="s">
        <v>596</v>
      </c>
      <c r="D201" s="120" t="s">
        <v>1273</v>
      </c>
      <c r="E201" s="100" t="s">
        <v>110</v>
      </c>
      <c r="F201" s="101">
        <v>1</v>
      </c>
      <c r="G201" s="101">
        <v>340</v>
      </c>
      <c r="H201" s="90">
        <v>40</v>
      </c>
      <c r="I201" s="377">
        <f t="shared" si="7"/>
        <v>300</v>
      </c>
      <c r="J201" s="68">
        <v>8.3699999999999992</v>
      </c>
      <c r="K201" s="70">
        <v>11.25</v>
      </c>
      <c r="L201" s="67" t="s">
        <v>591</v>
      </c>
    </row>
    <row r="202" spans="1:12" ht="28.5" customHeight="1" thickBot="1">
      <c r="A202" s="69" t="s">
        <v>306</v>
      </c>
      <c r="B202" s="86" t="s">
        <v>240</v>
      </c>
      <c r="C202" s="99" t="s">
        <v>597</v>
      </c>
      <c r="D202" s="120" t="s">
        <v>1274</v>
      </c>
      <c r="E202" s="100" t="s">
        <v>110</v>
      </c>
      <c r="F202" s="101">
        <v>2</v>
      </c>
      <c r="G202" s="101">
        <v>670</v>
      </c>
      <c r="H202" s="90">
        <v>80</v>
      </c>
      <c r="I202" s="377">
        <f t="shared" si="7"/>
        <v>590</v>
      </c>
      <c r="J202" s="68">
        <v>8.3699999999999992</v>
      </c>
      <c r="K202" s="70">
        <v>11.25</v>
      </c>
      <c r="L202" s="67" t="s">
        <v>593</v>
      </c>
    </row>
    <row r="203" spans="1:12" ht="28.5" customHeight="1" thickBot="1">
      <c r="A203" s="69" t="s">
        <v>306</v>
      </c>
      <c r="B203" s="86" t="s">
        <v>240</v>
      </c>
      <c r="C203" s="99" t="s">
        <v>598</v>
      </c>
      <c r="D203" s="120" t="s">
        <v>1275</v>
      </c>
      <c r="E203" s="100" t="s">
        <v>110</v>
      </c>
      <c r="F203" s="101">
        <v>2</v>
      </c>
      <c r="G203" s="101">
        <v>490</v>
      </c>
      <c r="H203" s="90">
        <v>80</v>
      </c>
      <c r="I203" s="377">
        <f t="shared" si="7"/>
        <v>410</v>
      </c>
      <c r="J203" s="68">
        <v>8.3699999999999992</v>
      </c>
      <c r="K203" s="70">
        <v>11.25</v>
      </c>
      <c r="L203" s="67" t="s">
        <v>593</v>
      </c>
    </row>
    <row r="204" spans="1:12" ht="28.5" customHeight="1" thickBot="1">
      <c r="A204" s="69" t="s">
        <v>306</v>
      </c>
      <c r="B204" s="86" t="s">
        <v>240</v>
      </c>
      <c r="C204" s="99" t="s">
        <v>599</v>
      </c>
      <c r="D204" s="120" t="s">
        <v>1276</v>
      </c>
      <c r="E204" s="100" t="s">
        <v>110</v>
      </c>
      <c r="F204" s="101">
        <v>2</v>
      </c>
      <c r="G204" s="101">
        <v>750</v>
      </c>
      <c r="H204" s="90">
        <v>80</v>
      </c>
      <c r="I204" s="377">
        <f t="shared" si="7"/>
        <v>670</v>
      </c>
      <c r="J204" s="68">
        <v>8.3699999999999992</v>
      </c>
      <c r="K204" s="70">
        <v>11.25</v>
      </c>
      <c r="L204" s="67" t="s">
        <v>593</v>
      </c>
    </row>
    <row r="205" spans="1:12" ht="28.5" customHeight="1" thickBot="1">
      <c r="A205" s="69" t="s">
        <v>306</v>
      </c>
      <c r="B205" s="86" t="s">
        <v>240</v>
      </c>
      <c r="C205" s="99" t="s">
        <v>600</v>
      </c>
      <c r="D205" s="120" t="s">
        <v>1277</v>
      </c>
      <c r="E205" s="100" t="s">
        <v>110</v>
      </c>
      <c r="F205" s="101">
        <v>2</v>
      </c>
      <c r="G205" s="101">
        <v>600</v>
      </c>
      <c r="H205" s="90">
        <v>80</v>
      </c>
      <c r="I205" s="377">
        <f t="shared" si="7"/>
        <v>520</v>
      </c>
      <c r="J205" s="68">
        <v>8.3699999999999992</v>
      </c>
      <c r="K205" s="70">
        <v>11.25</v>
      </c>
      <c r="L205" s="67" t="s">
        <v>593</v>
      </c>
    </row>
    <row r="206" spans="1:12" ht="28.5" customHeight="1" thickBot="1">
      <c r="A206" s="69" t="s">
        <v>306</v>
      </c>
      <c r="B206" s="86" t="s">
        <v>240</v>
      </c>
      <c r="C206" s="99" t="s">
        <v>601</v>
      </c>
      <c r="D206" s="120" t="s">
        <v>1278</v>
      </c>
      <c r="E206" s="100" t="s">
        <v>110</v>
      </c>
      <c r="F206" s="101">
        <v>3</v>
      </c>
      <c r="G206" s="101">
        <v>600</v>
      </c>
      <c r="H206" s="90">
        <v>120</v>
      </c>
      <c r="I206" s="377">
        <f t="shared" si="7"/>
        <v>480</v>
      </c>
      <c r="J206" s="68">
        <v>8.3699999999999992</v>
      </c>
      <c r="K206" s="70">
        <v>11.25</v>
      </c>
      <c r="L206" s="67" t="s">
        <v>591</v>
      </c>
    </row>
    <row r="207" spans="1:12" ht="28.5" customHeight="1" thickBot="1">
      <c r="A207" s="69" t="s">
        <v>306</v>
      </c>
      <c r="B207" s="86" t="s">
        <v>240</v>
      </c>
      <c r="C207" s="99" t="s">
        <v>602</v>
      </c>
      <c r="D207" s="120" t="s">
        <v>1279</v>
      </c>
      <c r="E207" s="100" t="s">
        <v>110</v>
      </c>
      <c r="F207" s="101">
        <v>2</v>
      </c>
      <c r="G207" s="101">
        <v>610</v>
      </c>
      <c r="H207" s="90">
        <v>80</v>
      </c>
      <c r="I207" s="377">
        <f t="shared" si="7"/>
        <v>530</v>
      </c>
      <c r="J207" s="68">
        <v>8.3699999999999992</v>
      </c>
      <c r="K207" s="70">
        <v>11.25</v>
      </c>
      <c r="L207" s="67" t="s">
        <v>593</v>
      </c>
    </row>
    <row r="208" spans="1:12" ht="28.5" customHeight="1" thickBot="1">
      <c r="A208" s="69" t="s">
        <v>306</v>
      </c>
      <c r="B208" s="86" t="s">
        <v>240</v>
      </c>
      <c r="C208" s="99" t="s">
        <v>603</v>
      </c>
      <c r="D208" s="120" t="s">
        <v>1280</v>
      </c>
      <c r="E208" s="100" t="s">
        <v>110</v>
      </c>
      <c r="F208" s="101">
        <v>2</v>
      </c>
      <c r="G208" s="101">
        <v>610</v>
      </c>
      <c r="H208" s="90">
        <v>80</v>
      </c>
      <c r="I208" s="377">
        <f t="shared" si="7"/>
        <v>530</v>
      </c>
      <c r="J208" s="68">
        <v>8.3699999999999992</v>
      </c>
      <c r="K208" s="70">
        <v>11.25</v>
      </c>
      <c r="L208" s="67" t="s">
        <v>593</v>
      </c>
    </row>
    <row r="209" spans="1:12" ht="28.5" customHeight="1" thickBot="1">
      <c r="A209" s="69" t="s">
        <v>306</v>
      </c>
      <c r="B209" s="86" t="s">
        <v>240</v>
      </c>
      <c r="C209" s="99" t="s">
        <v>604</v>
      </c>
      <c r="D209" s="120" t="s">
        <v>1281</v>
      </c>
      <c r="E209" s="100" t="s">
        <v>110</v>
      </c>
      <c r="F209" s="101">
        <v>1</v>
      </c>
      <c r="G209" s="101">
        <v>260</v>
      </c>
      <c r="H209" s="90">
        <v>40</v>
      </c>
      <c r="I209" s="377">
        <f t="shared" si="7"/>
        <v>220</v>
      </c>
      <c r="J209" s="68">
        <v>8.3699999999999992</v>
      </c>
      <c r="K209" s="70">
        <v>11.25</v>
      </c>
      <c r="L209" s="67" t="s">
        <v>605</v>
      </c>
    </row>
    <row r="210" spans="1:12" ht="28.5" customHeight="1" thickBot="1">
      <c r="A210" s="69" t="s">
        <v>306</v>
      </c>
      <c r="B210" s="86" t="s">
        <v>240</v>
      </c>
      <c r="C210" s="99" t="s">
        <v>606</v>
      </c>
      <c r="D210" s="120" t="s">
        <v>1282</v>
      </c>
      <c r="E210" s="100" t="s">
        <v>110</v>
      </c>
      <c r="F210" s="101">
        <v>2</v>
      </c>
      <c r="G210" s="101">
        <v>360</v>
      </c>
      <c r="H210" s="90">
        <v>80</v>
      </c>
      <c r="I210" s="377">
        <f t="shared" si="7"/>
        <v>280</v>
      </c>
      <c r="J210" s="68">
        <v>8.3699999999999992</v>
      </c>
      <c r="K210" s="70">
        <v>11.25</v>
      </c>
      <c r="L210" s="67" t="s">
        <v>607</v>
      </c>
    </row>
    <row r="211" spans="1:12" ht="28.5" customHeight="1" thickBot="1">
      <c r="A211" s="69" t="s">
        <v>306</v>
      </c>
      <c r="B211" s="86" t="s">
        <v>240</v>
      </c>
      <c r="C211" s="99" t="s">
        <v>608</v>
      </c>
      <c r="D211" s="120" t="s">
        <v>1283</v>
      </c>
      <c r="E211" s="100" t="s">
        <v>110</v>
      </c>
      <c r="F211" s="101">
        <v>2</v>
      </c>
      <c r="G211" s="101">
        <v>550</v>
      </c>
      <c r="H211" s="90">
        <v>80</v>
      </c>
      <c r="I211" s="377">
        <f t="shared" si="7"/>
        <v>470</v>
      </c>
      <c r="J211" s="68">
        <v>8.3699999999999992</v>
      </c>
      <c r="K211" s="70">
        <v>11.25</v>
      </c>
      <c r="L211" s="67" t="s">
        <v>593</v>
      </c>
    </row>
    <row r="212" spans="1:12" ht="28.5" customHeight="1" thickBot="1">
      <c r="A212" s="69" t="s">
        <v>306</v>
      </c>
      <c r="B212" s="86" t="s">
        <v>240</v>
      </c>
      <c r="C212" s="99" t="s">
        <v>609</v>
      </c>
      <c r="D212" s="120" t="s">
        <v>1284</v>
      </c>
      <c r="E212" s="100" t="s">
        <v>110</v>
      </c>
      <c r="F212" s="101">
        <v>2</v>
      </c>
      <c r="G212" s="101">
        <v>590</v>
      </c>
      <c r="H212" s="90">
        <v>80</v>
      </c>
      <c r="I212" s="377">
        <f t="shared" si="7"/>
        <v>510</v>
      </c>
      <c r="J212" s="68">
        <v>8.3699999999999992</v>
      </c>
      <c r="K212" s="70">
        <v>11.25</v>
      </c>
      <c r="L212" s="67" t="s">
        <v>593</v>
      </c>
    </row>
    <row r="213" spans="1:12" ht="28.5" customHeight="1" thickBot="1">
      <c r="A213" s="69" t="s">
        <v>306</v>
      </c>
      <c r="B213" s="86" t="s">
        <v>240</v>
      </c>
      <c r="C213" s="99" t="s">
        <v>610</v>
      </c>
      <c r="D213" s="120" t="s">
        <v>1285</v>
      </c>
      <c r="E213" s="100" t="s">
        <v>110</v>
      </c>
      <c r="F213" s="101">
        <v>2</v>
      </c>
      <c r="G213" s="101">
        <v>390</v>
      </c>
      <c r="H213" s="90">
        <v>80</v>
      </c>
      <c r="I213" s="377">
        <f t="shared" si="7"/>
        <v>310</v>
      </c>
      <c r="J213" s="68">
        <v>8.3699999999999992</v>
      </c>
      <c r="K213" s="70">
        <v>11.25</v>
      </c>
      <c r="L213" s="67" t="s">
        <v>593</v>
      </c>
    </row>
    <row r="214" spans="1:12" ht="28.5" customHeight="1" thickBot="1">
      <c r="A214" s="69" t="s">
        <v>306</v>
      </c>
      <c r="B214" s="86" t="s">
        <v>240</v>
      </c>
      <c r="C214" s="99" t="s">
        <v>611</v>
      </c>
      <c r="D214" s="120" t="s">
        <v>1286</v>
      </c>
      <c r="E214" s="100" t="s">
        <v>110</v>
      </c>
      <c r="F214" s="101">
        <v>1</v>
      </c>
      <c r="G214" s="101">
        <v>310</v>
      </c>
      <c r="H214" s="90">
        <v>40</v>
      </c>
      <c r="I214" s="377">
        <f t="shared" si="7"/>
        <v>270</v>
      </c>
      <c r="J214" s="68">
        <v>8.3699999999999992</v>
      </c>
      <c r="K214" s="70">
        <v>11.25</v>
      </c>
      <c r="L214" s="67" t="s">
        <v>593</v>
      </c>
    </row>
    <row r="215" spans="1:12" ht="28.5" customHeight="1" thickBot="1">
      <c r="A215" s="69" t="s">
        <v>306</v>
      </c>
      <c r="B215" s="86" t="s">
        <v>240</v>
      </c>
      <c r="C215" s="99" t="s">
        <v>612</v>
      </c>
      <c r="D215" s="120" t="s">
        <v>1287</v>
      </c>
      <c r="E215" s="100" t="s">
        <v>110</v>
      </c>
      <c r="F215" s="101">
        <v>3</v>
      </c>
      <c r="G215" s="101">
        <v>600</v>
      </c>
      <c r="H215" s="90">
        <v>120</v>
      </c>
      <c r="I215" s="377">
        <f t="shared" si="7"/>
        <v>480</v>
      </c>
      <c r="J215" s="68">
        <v>8.3699999999999992</v>
      </c>
      <c r="K215" s="70">
        <v>11.25</v>
      </c>
      <c r="L215" s="67" t="s">
        <v>589</v>
      </c>
    </row>
    <row r="216" spans="1:12" ht="28.5" customHeight="1" thickBot="1">
      <c r="A216" s="69" t="s">
        <v>306</v>
      </c>
      <c r="B216" s="86" t="s">
        <v>240</v>
      </c>
      <c r="C216" s="99" t="s">
        <v>613</v>
      </c>
      <c r="D216" s="120" t="s">
        <v>1288</v>
      </c>
      <c r="E216" s="100" t="s">
        <v>110</v>
      </c>
      <c r="F216" s="101">
        <v>3</v>
      </c>
      <c r="G216" s="101">
        <v>550</v>
      </c>
      <c r="H216" s="90">
        <v>120</v>
      </c>
      <c r="I216" s="377">
        <f t="shared" si="7"/>
        <v>430</v>
      </c>
      <c r="J216" s="68">
        <v>8.3699999999999992</v>
      </c>
      <c r="K216" s="70">
        <v>11.25</v>
      </c>
      <c r="L216" s="67" t="s">
        <v>591</v>
      </c>
    </row>
    <row r="217" spans="1:12" ht="28.5" customHeight="1" thickBot="1">
      <c r="A217" s="69" t="s">
        <v>306</v>
      </c>
      <c r="B217" s="86" t="s">
        <v>240</v>
      </c>
      <c r="C217" s="99" t="s">
        <v>614</v>
      </c>
      <c r="D217" s="120" t="s">
        <v>1289</v>
      </c>
      <c r="E217" s="100" t="s">
        <v>110</v>
      </c>
      <c r="F217" s="101">
        <v>3</v>
      </c>
      <c r="G217" s="101">
        <v>750</v>
      </c>
      <c r="H217" s="90">
        <v>120</v>
      </c>
      <c r="I217" s="377">
        <f t="shared" si="7"/>
        <v>630</v>
      </c>
      <c r="J217" s="68">
        <v>8.3699999999999992</v>
      </c>
      <c r="K217" s="70">
        <v>11.25</v>
      </c>
      <c r="L217" s="67" t="s">
        <v>607</v>
      </c>
    </row>
    <row r="218" spans="1:12" ht="28.5" customHeight="1" thickBot="1">
      <c r="A218" s="69" t="s">
        <v>306</v>
      </c>
      <c r="B218" s="86" t="s">
        <v>240</v>
      </c>
      <c r="C218" s="99" t="s">
        <v>615</v>
      </c>
      <c r="D218" s="120" t="s">
        <v>1290</v>
      </c>
      <c r="E218" s="100" t="s">
        <v>110</v>
      </c>
      <c r="F218" s="101">
        <v>3</v>
      </c>
      <c r="G218" s="101">
        <v>600</v>
      </c>
      <c r="H218" s="90">
        <v>120</v>
      </c>
      <c r="I218" s="377">
        <f t="shared" si="7"/>
        <v>480</v>
      </c>
      <c r="J218" s="68">
        <v>8.3699999999999992</v>
      </c>
      <c r="K218" s="70">
        <v>11.25</v>
      </c>
      <c r="L218" s="67" t="s">
        <v>589</v>
      </c>
    </row>
    <row r="219" spans="1:12" ht="28.5" customHeight="1" thickBot="1">
      <c r="A219" s="69" t="s">
        <v>306</v>
      </c>
      <c r="B219" s="86" t="s">
        <v>240</v>
      </c>
      <c r="C219" s="99" t="s">
        <v>616</v>
      </c>
      <c r="D219" s="120" t="s">
        <v>1291</v>
      </c>
      <c r="E219" s="100" t="s">
        <v>110</v>
      </c>
      <c r="F219" s="101">
        <v>3</v>
      </c>
      <c r="G219" s="101">
        <v>650</v>
      </c>
      <c r="H219" s="90">
        <v>120</v>
      </c>
      <c r="I219" s="377">
        <f t="shared" si="7"/>
        <v>530</v>
      </c>
      <c r="J219" s="415">
        <v>8.3699999999999992</v>
      </c>
      <c r="K219" s="417">
        <v>11.25</v>
      </c>
      <c r="L219" s="67" t="s">
        <v>607</v>
      </c>
    </row>
    <row r="220" spans="1:12" ht="28.5" customHeight="1" thickBot="1">
      <c r="A220" s="69" t="s">
        <v>306</v>
      </c>
      <c r="B220" s="86" t="s">
        <v>249</v>
      </c>
      <c r="C220" s="99" t="s">
        <v>617</v>
      </c>
      <c r="D220" s="120" t="s">
        <v>1292</v>
      </c>
      <c r="E220" s="100" t="s">
        <v>117</v>
      </c>
      <c r="F220" s="101">
        <v>2</v>
      </c>
      <c r="G220" s="101">
        <v>580</v>
      </c>
      <c r="H220" s="90">
        <v>80</v>
      </c>
      <c r="I220" s="377">
        <f t="shared" si="7"/>
        <v>500</v>
      </c>
      <c r="J220" s="68">
        <v>8.56</v>
      </c>
      <c r="K220" s="70">
        <v>11.48</v>
      </c>
      <c r="L220" s="67" t="s">
        <v>618</v>
      </c>
    </row>
    <row r="221" spans="1:12" ht="28.5" customHeight="1" thickBot="1">
      <c r="A221" s="69" t="s">
        <v>306</v>
      </c>
      <c r="B221" s="86" t="s">
        <v>249</v>
      </c>
      <c r="C221" s="99" t="s">
        <v>619</v>
      </c>
      <c r="D221" s="120" t="s">
        <v>1293</v>
      </c>
      <c r="E221" s="100" t="s">
        <v>117</v>
      </c>
      <c r="F221" s="101">
        <v>2</v>
      </c>
      <c r="G221" s="101">
        <v>660</v>
      </c>
      <c r="H221" s="90">
        <v>80</v>
      </c>
      <c r="I221" s="377">
        <f t="shared" si="7"/>
        <v>580</v>
      </c>
      <c r="J221" s="68">
        <v>8.56</v>
      </c>
      <c r="K221" s="70">
        <v>11.48</v>
      </c>
      <c r="L221" s="67" t="s">
        <v>618</v>
      </c>
    </row>
    <row r="222" spans="1:12" ht="28.5" customHeight="1" thickBot="1">
      <c r="A222" s="69" t="s">
        <v>306</v>
      </c>
      <c r="B222" s="86" t="s">
        <v>249</v>
      </c>
      <c r="C222" s="99" t="s">
        <v>620</v>
      </c>
      <c r="D222" s="120" t="s">
        <v>1294</v>
      </c>
      <c r="E222" s="100" t="s">
        <v>117</v>
      </c>
      <c r="F222" s="101">
        <v>2</v>
      </c>
      <c r="G222" s="101">
        <v>530</v>
      </c>
      <c r="H222" s="90">
        <v>80</v>
      </c>
      <c r="I222" s="377">
        <f t="shared" si="7"/>
        <v>450</v>
      </c>
      <c r="J222" s="68">
        <v>8.56</v>
      </c>
      <c r="K222" s="70">
        <v>11.48</v>
      </c>
      <c r="L222" s="67" t="s">
        <v>621</v>
      </c>
    </row>
    <row r="223" spans="1:12" ht="28.5" customHeight="1" thickBot="1">
      <c r="A223" s="69" t="s">
        <v>306</v>
      </c>
      <c r="B223" s="86" t="s">
        <v>249</v>
      </c>
      <c r="C223" s="99" t="s">
        <v>622</v>
      </c>
      <c r="D223" s="120" t="s">
        <v>1295</v>
      </c>
      <c r="E223" s="100" t="s">
        <v>117</v>
      </c>
      <c r="F223" s="101">
        <v>3</v>
      </c>
      <c r="G223" s="101">
        <v>490</v>
      </c>
      <c r="H223" s="90">
        <v>80</v>
      </c>
      <c r="I223" s="377">
        <f t="shared" si="7"/>
        <v>410</v>
      </c>
      <c r="J223" s="68">
        <v>8.56</v>
      </c>
      <c r="K223" s="70">
        <v>11.48</v>
      </c>
      <c r="L223" s="67" t="s">
        <v>623</v>
      </c>
    </row>
    <row r="224" spans="1:12" ht="28.5" customHeight="1" thickBot="1">
      <c r="A224" s="69" t="s">
        <v>306</v>
      </c>
      <c r="B224" s="86" t="s">
        <v>249</v>
      </c>
      <c r="C224" s="99" t="s">
        <v>624</v>
      </c>
      <c r="D224" s="120" t="s">
        <v>1296</v>
      </c>
      <c r="E224" s="100" t="s">
        <v>117</v>
      </c>
      <c r="F224" s="101">
        <v>2</v>
      </c>
      <c r="G224" s="101">
        <v>680</v>
      </c>
      <c r="H224" s="90">
        <v>40</v>
      </c>
      <c r="I224" s="377">
        <f t="shared" si="7"/>
        <v>640</v>
      </c>
      <c r="J224" s="68">
        <v>8.56</v>
      </c>
      <c r="K224" s="70">
        <v>11.48</v>
      </c>
      <c r="L224" s="67" t="s">
        <v>625</v>
      </c>
    </row>
    <row r="225" spans="1:12" ht="28.5" customHeight="1" thickBot="1">
      <c r="A225" s="69" t="s">
        <v>306</v>
      </c>
      <c r="B225" s="86" t="s">
        <v>249</v>
      </c>
      <c r="C225" s="99" t="s">
        <v>626</v>
      </c>
      <c r="D225" s="120" t="s">
        <v>1297</v>
      </c>
      <c r="E225" s="100" t="s">
        <v>117</v>
      </c>
      <c r="F225" s="101">
        <v>3</v>
      </c>
      <c r="G225" s="101">
        <v>660</v>
      </c>
      <c r="H225" s="90">
        <v>40</v>
      </c>
      <c r="I225" s="377">
        <f t="shared" si="7"/>
        <v>620</v>
      </c>
      <c r="J225" s="68">
        <v>8.56</v>
      </c>
      <c r="K225" s="70">
        <v>11.48</v>
      </c>
      <c r="L225" s="67" t="s">
        <v>623</v>
      </c>
    </row>
    <row r="226" spans="1:12" ht="28.5" customHeight="1" thickBot="1">
      <c r="A226" s="69" t="s">
        <v>306</v>
      </c>
      <c r="B226" s="86" t="s">
        <v>249</v>
      </c>
      <c r="C226" s="99" t="s">
        <v>627</v>
      </c>
      <c r="D226" s="120" t="s">
        <v>1298</v>
      </c>
      <c r="E226" s="100" t="s">
        <v>117</v>
      </c>
      <c r="F226" s="101">
        <v>3</v>
      </c>
      <c r="G226" s="101">
        <v>480</v>
      </c>
      <c r="H226" s="90">
        <v>40</v>
      </c>
      <c r="I226" s="377">
        <f t="shared" si="7"/>
        <v>440</v>
      </c>
      <c r="J226" s="68">
        <v>8.56</v>
      </c>
      <c r="K226" s="70">
        <v>11.48</v>
      </c>
      <c r="L226" s="67" t="s">
        <v>623</v>
      </c>
    </row>
    <row r="227" spans="1:12" ht="28.5" customHeight="1" thickBot="1">
      <c r="A227" s="69" t="s">
        <v>306</v>
      </c>
      <c r="B227" s="86" t="s">
        <v>249</v>
      </c>
      <c r="C227" s="99" t="s">
        <v>628</v>
      </c>
      <c r="D227" s="120" t="s">
        <v>1299</v>
      </c>
      <c r="E227" s="100" t="s">
        <v>117</v>
      </c>
      <c r="F227" s="101">
        <v>2</v>
      </c>
      <c r="G227" s="101">
        <v>600</v>
      </c>
      <c r="H227" s="90">
        <v>40</v>
      </c>
      <c r="I227" s="377">
        <f t="shared" si="7"/>
        <v>560</v>
      </c>
      <c r="J227" s="68">
        <v>8.56</v>
      </c>
      <c r="K227" s="70">
        <v>11.48</v>
      </c>
      <c r="L227" s="67" t="s">
        <v>625</v>
      </c>
    </row>
    <row r="228" spans="1:12" ht="28.5" customHeight="1" thickBot="1">
      <c r="A228" s="69" t="s">
        <v>306</v>
      </c>
      <c r="B228" s="86" t="s">
        <v>249</v>
      </c>
      <c r="C228" s="99" t="s">
        <v>629</v>
      </c>
      <c r="D228" s="120" t="s">
        <v>1300</v>
      </c>
      <c r="E228" s="100" t="s">
        <v>117</v>
      </c>
      <c r="F228" s="101">
        <v>3</v>
      </c>
      <c r="G228" s="101">
        <v>640</v>
      </c>
      <c r="H228" s="90">
        <v>40</v>
      </c>
      <c r="I228" s="377">
        <f t="shared" si="7"/>
        <v>600</v>
      </c>
      <c r="J228" s="68">
        <v>8.56</v>
      </c>
      <c r="K228" s="70">
        <v>11.48</v>
      </c>
      <c r="L228" s="67" t="s">
        <v>623</v>
      </c>
    </row>
    <row r="229" spans="1:12" ht="28.5" customHeight="1" thickBot="1">
      <c r="A229" s="69" t="s">
        <v>306</v>
      </c>
      <c r="B229" s="86" t="s">
        <v>249</v>
      </c>
      <c r="C229" s="99" t="s">
        <v>630</v>
      </c>
      <c r="D229" s="120" t="s">
        <v>1301</v>
      </c>
      <c r="E229" s="100" t="s">
        <v>117</v>
      </c>
      <c r="F229" s="101">
        <v>1</v>
      </c>
      <c r="G229" s="101">
        <v>440</v>
      </c>
      <c r="H229" s="90">
        <v>40</v>
      </c>
      <c r="I229" s="377">
        <f t="shared" si="7"/>
        <v>400</v>
      </c>
      <c r="J229" s="68">
        <v>8.56</v>
      </c>
      <c r="K229" s="70">
        <v>11.48</v>
      </c>
      <c r="L229" s="67" t="s">
        <v>621</v>
      </c>
    </row>
    <row r="230" spans="1:12" ht="28.5" customHeight="1" thickBot="1">
      <c r="A230" s="69" t="s">
        <v>306</v>
      </c>
      <c r="B230" s="86" t="s">
        <v>249</v>
      </c>
      <c r="C230" s="99" t="s">
        <v>631</v>
      </c>
      <c r="D230" s="120" t="s">
        <v>1302</v>
      </c>
      <c r="E230" s="100" t="s">
        <v>117</v>
      </c>
      <c r="F230" s="101">
        <v>2</v>
      </c>
      <c r="G230" s="101">
        <v>690</v>
      </c>
      <c r="H230" s="90">
        <v>80</v>
      </c>
      <c r="I230" s="377">
        <f t="shared" si="7"/>
        <v>610</v>
      </c>
      <c r="J230" s="68">
        <v>8.56</v>
      </c>
      <c r="K230" s="70">
        <v>11.48</v>
      </c>
      <c r="L230" s="67" t="s">
        <v>621</v>
      </c>
    </row>
    <row r="231" spans="1:12" ht="28.5" customHeight="1" thickBot="1">
      <c r="A231" s="69" t="s">
        <v>306</v>
      </c>
      <c r="B231" s="86" t="s">
        <v>249</v>
      </c>
      <c r="C231" s="99" t="s">
        <v>632</v>
      </c>
      <c r="D231" s="120" t="s">
        <v>1303</v>
      </c>
      <c r="E231" s="100" t="s">
        <v>117</v>
      </c>
      <c r="F231" s="101">
        <v>3</v>
      </c>
      <c r="G231" s="101">
        <v>680</v>
      </c>
      <c r="H231" s="90">
        <v>80</v>
      </c>
      <c r="I231" s="377">
        <f t="shared" si="7"/>
        <v>600</v>
      </c>
      <c r="J231" s="68">
        <v>8.56</v>
      </c>
      <c r="K231" s="70">
        <v>11.48</v>
      </c>
      <c r="L231" s="67" t="s">
        <v>621</v>
      </c>
    </row>
    <row r="232" spans="1:12" ht="28.5" customHeight="1" thickBot="1">
      <c r="A232" s="69" t="s">
        <v>306</v>
      </c>
      <c r="B232" s="86" t="s">
        <v>249</v>
      </c>
      <c r="C232" s="99" t="s">
        <v>633</v>
      </c>
      <c r="D232" s="120" t="s">
        <v>1304</v>
      </c>
      <c r="E232" s="100" t="s">
        <v>117</v>
      </c>
      <c r="F232" s="101">
        <v>2</v>
      </c>
      <c r="G232" s="101">
        <v>400</v>
      </c>
      <c r="H232" s="90">
        <v>80</v>
      </c>
      <c r="I232" s="377">
        <f t="shared" ref="I232:I263" si="8">G232-H232</f>
        <v>320</v>
      </c>
      <c r="J232" s="68">
        <v>8.56</v>
      </c>
      <c r="K232" s="70">
        <v>11.48</v>
      </c>
      <c r="L232" s="67" t="s">
        <v>634</v>
      </c>
    </row>
    <row r="233" spans="1:12" ht="28.5" customHeight="1" thickBot="1">
      <c r="A233" s="69" t="s">
        <v>306</v>
      </c>
      <c r="B233" s="86" t="s">
        <v>249</v>
      </c>
      <c r="C233" s="99" t="s">
        <v>635</v>
      </c>
      <c r="D233" s="120" t="s">
        <v>1305</v>
      </c>
      <c r="E233" s="100" t="s">
        <v>117</v>
      </c>
      <c r="F233" s="101">
        <v>2</v>
      </c>
      <c r="G233" s="101">
        <v>400</v>
      </c>
      <c r="H233" s="90">
        <v>80</v>
      </c>
      <c r="I233" s="377">
        <f t="shared" si="8"/>
        <v>320</v>
      </c>
      <c r="J233" s="68">
        <v>8.56</v>
      </c>
      <c r="K233" s="70">
        <v>11.48</v>
      </c>
      <c r="L233" s="67" t="s">
        <v>634</v>
      </c>
    </row>
    <row r="234" spans="1:12" ht="28.5" customHeight="1" thickBot="1">
      <c r="A234" s="69" t="s">
        <v>306</v>
      </c>
      <c r="B234" s="86" t="s">
        <v>249</v>
      </c>
      <c r="C234" s="99" t="s">
        <v>636</v>
      </c>
      <c r="D234" s="120" t="s">
        <v>1306</v>
      </c>
      <c r="E234" s="100" t="s">
        <v>117</v>
      </c>
      <c r="F234" s="101">
        <v>3</v>
      </c>
      <c r="G234" s="101">
        <v>560</v>
      </c>
      <c r="H234" s="90">
        <v>120</v>
      </c>
      <c r="I234" s="377">
        <f t="shared" si="8"/>
        <v>440</v>
      </c>
      <c r="J234" s="68">
        <v>8.56</v>
      </c>
      <c r="K234" s="70">
        <v>11.48</v>
      </c>
      <c r="L234" s="67" t="s">
        <v>634</v>
      </c>
    </row>
    <row r="235" spans="1:12" ht="28.5" customHeight="1" thickBot="1">
      <c r="A235" s="69" t="s">
        <v>306</v>
      </c>
      <c r="B235" s="86" t="s">
        <v>249</v>
      </c>
      <c r="C235" s="99" t="s">
        <v>637</v>
      </c>
      <c r="D235" s="120" t="s">
        <v>1307</v>
      </c>
      <c r="E235" s="100" t="s">
        <v>117</v>
      </c>
      <c r="F235" s="101">
        <v>2</v>
      </c>
      <c r="G235" s="101">
        <v>620</v>
      </c>
      <c r="H235" s="90">
        <v>80</v>
      </c>
      <c r="I235" s="377">
        <f t="shared" si="8"/>
        <v>540</v>
      </c>
      <c r="J235" s="68">
        <v>8.56</v>
      </c>
      <c r="K235" s="70">
        <v>11.48</v>
      </c>
      <c r="L235" s="67" t="s">
        <v>623</v>
      </c>
    </row>
    <row r="236" spans="1:12" ht="28.5" customHeight="1" thickBot="1">
      <c r="A236" s="69" t="s">
        <v>306</v>
      </c>
      <c r="B236" s="86" t="s">
        <v>249</v>
      </c>
      <c r="C236" s="99" t="s">
        <v>638</v>
      </c>
      <c r="D236" s="120" t="s">
        <v>1308</v>
      </c>
      <c r="E236" s="100" t="s">
        <v>117</v>
      </c>
      <c r="F236" s="101">
        <v>2</v>
      </c>
      <c r="G236" s="101">
        <v>370</v>
      </c>
      <c r="H236" s="90">
        <v>40</v>
      </c>
      <c r="I236" s="377">
        <f t="shared" si="8"/>
        <v>330</v>
      </c>
      <c r="J236" s="68">
        <v>8.56</v>
      </c>
      <c r="K236" s="70">
        <v>11.48</v>
      </c>
      <c r="L236" s="67" t="s">
        <v>625</v>
      </c>
    </row>
    <row r="237" spans="1:12" ht="28.5" customHeight="1" thickBot="1">
      <c r="A237" s="69" t="s">
        <v>306</v>
      </c>
      <c r="B237" s="86" t="s">
        <v>249</v>
      </c>
      <c r="C237" s="99" t="s">
        <v>639</v>
      </c>
      <c r="D237" s="120" t="s">
        <v>1309</v>
      </c>
      <c r="E237" s="100" t="s">
        <v>117</v>
      </c>
      <c r="F237" s="101">
        <v>2</v>
      </c>
      <c r="G237" s="101">
        <v>620</v>
      </c>
      <c r="H237" s="90">
        <v>80</v>
      </c>
      <c r="I237" s="377">
        <f t="shared" si="8"/>
        <v>540</v>
      </c>
      <c r="J237" s="68">
        <v>8.56</v>
      </c>
      <c r="K237" s="70">
        <v>11.48</v>
      </c>
      <c r="L237" s="67" t="s">
        <v>623</v>
      </c>
    </row>
    <row r="238" spans="1:12" ht="28.5" customHeight="1" thickBot="1">
      <c r="A238" s="69" t="s">
        <v>306</v>
      </c>
      <c r="B238" s="86" t="s">
        <v>249</v>
      </c>
      <c r="C238" s="99" t="s">
        <v>640</v>
      </c>
      <c r="D238" s="120" t="s">
        <v>1310</v>
      </c>
      <c r="E238" s="100" t="s">
        <v>117</v>
      </c>
      <c r="F238" s="101">
        <v>2</v>
      </c>
      <c r="G238" s="101">
        <v>530</v>
      </c>
      <c r="H238" s="90">
        <v>80</v>
      </c>
      <c r="I238" s="377">
        <f t="shared" si="8"/>
        <v>450</v>
      </c>
      <c r="J238" s="68">
        <v>8.56</v>
      </c>
      <c r="K238" s="70">
        <v>11.48</v>
      </c>
      <c r="L238" s="67" t="s">
        <v>623</v>
      </c>
    </row>
    <row r="239" spans="1:12" ht="28.5" customHeight="1" thickBot="1">
      <c r="A239" s="69" t="s">
        <v>306</v>
      </c>
      <c r="B239" s="86" t="s">
        <v>249</v>
      </c>
      <c r="C239" s="99" t="s">
        <v>641</v>
      </c>
      <c r="D239" s="120" t="s">
        <v>1311</v>
      </c>
      <c r="E239" s="100" t="s">
        <v>117</v>
      </c>
      <c r="F239" s="101">
        <v>2</v>
      </c>
      <c r="G239" s="101">
        <v>620</v>
      </c>
      <c r="H239" s="90">
        <v>80</v>
      </c>
      <c r="I239" s="377">
        <f t="shared" si="8"/>
        <v>540</v>
      </c>
      <c r="J239" s="68">
        <v>8.56</v>
      </c>
      <c r="K239" s="70">
        <v>11.48</v>
      </c>
      <c r="L239" s="67" t="s">
        <v>623</v>
      </c>
    </row>
    <row r="240" spans="1:12" ht="28.5" customHeight="1" thickBot="1">
      <c r="A240" s="69" t="s">
        <v>306</v>
      </c>
      <c r="B240" s="86" t="s">
        <v>249</v>
      </c>
      <c r="C240" s="99" t="s">
        <v>642</v>
      </c>
      <c r="D240" s="120" t="s">
        <v>1312</v>
      </c>
      <c r="E240" s="100" t="s">
        <v>117</v>
      </c>
      <c r="F240" s="101">
        <v>3</v>
      </c>
      <c r="G240" s="101">
        <v>350</v>
      </c>
      <c r="H240" s="90">
        <v>40</v>
      </c>
      <c r="I240" s="377">
        <f t="shared" si="8"/>
        <v>310</v>
      </c>
      <c r="J240" s="68">
        <v>8.56</v>
      </c>
      <c r="K240" s="70">
        <v>11.48</v>
      </c>
      <c r="L240" s="67" t="s">
        <v>623</v>
      </c>
    </row>
    <row r="241" spans="1:12" ht="28.5" customHeight="1" thickBot="1">
      <c r="A241" s="69" t="s">
        <v>306</v>
      </c>
      <c r="B241" s="86" t="s">
        <v>249</v>
      </c>
      <c r="C241" s="99" t="s">
        <v>643</v>
      </c>
      <c r="D241" s="120" t="s">
        <v>1313</v>
      </c>
      <c r="E241" s="100" t="s">
        <v>117</v>
      </c>
      <c r="F241" s="101">
        <v>3</v>
      </c>
      <c r="G241" s="101">
        <v>630</v>
      </c>
      <c r="H241" s="90">
        <v>40</v>
      </c>
      <c r="I241" s="377">
        <f t="shared" si="8"/>
        <v>590</v>
      </c>
      <c r="J241" s="68">
        <v>8.56</v>
      </c>
      <c r="K241" s="70">
        <v>11.48</v>
      </c>
      <c r="L241" s="67" t="s">
        <v>644</v>
      </c>
    </row>
    <row r="242" spans="1:12" ht="28.5" customHeight="1" thickBot="1">
      <c r="A242" s="69" t="s">
        <v>306</v>
      </c>
      <c r="B242" s="86" t="s">
        <v>249</v>
      </c>
      <c r="C242" s="99" t="s">
        <v>645</v>
      </c>
      <c r="D242" s="120" t="s">
        <v>1314</v>
      </c>
      <c r="E242" s="100" t="s">
        <v>117</v>
      </c>
      <c r="F242" s="101">
        <v>3</v>
      </c>
      <c r="G242" s="101">
        <v>600</v>
      </c>
      <c r="H242" s="90">
        <v>80</v>
      </c>
      <c r="I242" s="377">
        <f t="shared" si="8"/>
        <v>520</v>
      </c>
      <c r="J242" s="68">
        <v>8.56</v>
      </c>
      <c r="K242" s="70">
        <v>11.48</v>
      </c>
      <c r="L242" s="67" t="s">
        <v>623</v>
      </c>
    </row>
    <row r="243" spans="1:12" ht="28.5" customHeight="1" thickBot="1">
      <c r="A243" s="69" t="s">
        <v>306</v>
      </c>
      <c r="B243" s="86" t="s">
        <v>249</v>
      </c>
      <c r="C243" s="99" t="s">
        <v>646</v>
      </c>
      <c r="D243" s="120" t="s">
        <v>1315</v>
      </c>
      <c r="E243" s="100" t="s">
        <v>117</v>
      </c>
      <c r="F243" s="101">
        <v>3</v>
      </c>
      <c r="G243" s="101">
        <v>630</v>
      </c>
      <c r="H243" s="90">
        <v>40</v>
      </c>
      <c r="I243" s="377">
        <f t="shared" si="8"/>
        <v>590</v>
      </c>
      <c r="J243" s="68">
        <v>8.56</v>
      </c>
      <c r="K243" s="70">
        <v>11.48</v>
      </c>
      <c r="L243" s="67" t="s">
        <v>647</v>
      </c>
    </row>
    <row r="244" spans="1:12" ht="28.5" customHeight="1" thickBot="1">
      <c r="A244" s="69" t="s">
        <v>306</v>
      </c>
      <c r="B244" s="86" t="s">
        <v>249</v>
      </c>
      <c r="C244" s="99" t="s">
        <v>648</v>
      </c>
      <c r="D244" s="120" t="s">
        <v>1316</v>
      </c>
      <c r="E244" s="100" t="s">
        <v>117</v>
      </c>
      <c r="F244" s="101">
        <v>3</v>
      </c>
      <c r="G244" s="101">
        <v>680</v>
      </c>
      <c r="H244" s="90">
        <v>80</v>
      </c>
      <c r="I244" s="377">
        <f t="shared" si="8"/>
        <v>600</v>
      </c>
      <c r="J244" s="68">
        <v>8.56</v>
      </c>
      <c r="K244" s="70">
        <v>11.48</v>
      </c>
      <c r="L244" s="67" t="s">
        <v>623</v>
      </c>
    </row>
    <row r="245" spans="1:12" ht="28.5" customHeight="1" thickBot="1">
      <c r="A245" s="69" t="s">
        <v>306</v>
      </c>
      <c r="B245" s="86" t="s">
        <v>249</v>
      </c>
      <c r="C245" s="99" t="s">
        <v>649</v>
      </c>
      <c r="D245" s="120" t="s">
        <v>1317</v>
      </c>
      <c r="E245" s="100" t="s">
        <v>117</v>
      </c>
      <c r="F245" s="101">
        <v>3</v>
      </c>
      <c r="G245" s="101">
        <v>630</v>
      </c>
      <c r="H245" s="90">
        <v>40</v>
      </c>
      <c r="I245" s="377">
        <f t="shared" si="8"/>
        <v>590</v>
      </c>
      <c r="J245" s="68">
        <v>8.56</v>
      </c>
      <c r="K245" s="70">
        <v>11.48</v>
      </c>
      <c r="L245" s="67" t="s">
        <v>647</v>
      </c>
    </row>
    <row r="246" spans="1:12" ht="28.5" customHeight="1" thickBot="1">
      <c r="A246" s="69" t="s">
        <v>306</v>
      </c>
      <c r="B246" s="86" t="s">
        <v>249</v>
      </c>
      <c r="C246" s="99" t="s">
        <v>650</v>
      </c>
      <c r="D246" s="120" t="s">
        <v>1318</v>
      </c>
      <c r="E246" s="100" t="s">
        <v>117</v>
      </c>
      <c r="F246" s="101">
        <v>3</v>
      </c>
      <c r="G246" s="101">
        <v>690</v>
      </c>
      <c r="H246" s="90">
        <v>80</v>
      </c>
      <c r="I246" s="377">
        <f t="shared" si="8"/>
        <v>610</v>
      </c>
      <c r="J246" s="68">
        <v>8.56</v>
      </c>
      <c r="K246" s="70">
        <v>11.48</v>
      </c>
      <c r="L246" s="67" t="s">
        <v>623</v>
      </c>
    </row>
    <row r="247" spans="1:12" ht="28.5" customHeight="1" thickBot="1">
      <c r="A247" s="69" t="s">
        <v>306</v>
      </c>
      <c r="B247" s="86" t="s">
        <v>249</v>
      </c>
      <c r="C247" s="99" t="s">
        <v>651</v>
      </c>
      <c r="D247" s="120" t="s">
        <v>1319</v>
      </c>
      <c r="E247" s="100" t="s">
        <v>117</v>
      </c>
      <c r="F247" s="101">
        <v>3</v>
      </c>
      <c r="G247" s="101">
        <v>630</v>
      </c>
      <c r="H247" s="90">
        <v>40</v>
      </c>
      <c r="I247" s="377">
        <f t="shared" si="8"/>
        <v>590</v>
      </c>
      <c r="J247" s="415">
        <v>8.56</v>
      </c>
      <c r="K247" s="417">
        <v>11.48</v>
      </c>
      <c r="L247" s="67" t="s">
        <v>652</v>
      </c>
    </row>
    <row r="248" spans="1:12" ht="28.5" customHeight="1" thickBot="1">
      <c r="A248" s="69" t="s">
        <v>306</v>
      </c>
      <c r="B248" s="86" t="s">
        <v>268</v>
      </c>
      <c r="C248" s="99" t="s">
        <v>653</v>
      </c>
      <c r="D248" s="120" t="s">
        <v>1320</v>
      </c>
      <c r="E248" s="100" t="s">
        <v>266</v>
      </c>
      <c r="F248" s="101">
        <v>1</v>
      </c>
      <c r="G248" s="101">
        <v>380</v>
      </c>
      <c r="H248" s="90">
        <v>80</v>
      </c>
      <c r="I248" s="377">
        <f t="shared" si="8"/>
        <v>300</v>
      </c>
      <c r="J248" s="68">
        <v>7.63</v>
      </c>
      <c r="K248" s="83">
        <v>9.3000000000000007</v>
      </c>
      <c r="L248" s="67" t="s">
        <v>654</v>
      </c>
    </row>
    <row r="249" spans="1:12" ht="28.5" customHeight="1" thickBot="1">
      <c r="A249" s="69" t="s">
        <v>306</v>
      </c>
      <c r="B249" s="86" t="s">
        <v>268</v>
      </c>
      <c r="C249" s="99" t="s">
        <v>655</v>
      </c>
      <c r="D249" s="120" t="s">
        <v>1321</v>
      </c>
      <c r="E249" s="100" t="s">
        <v>266</v>
      </c>
      <c r="F249" s="101">
        <v>3</v>
      </c>
      <c r="G249" s="101">
        <v>480</v>
      </c>
      <c r="H249" s="90">
        <v>80</v>
      </c>
      <c r="I249" s="377">
        <f t="shared" si="8"/>
        <v>400</v>
      </c>
      <c r="J249" s="68">
        <v>7.63</v>
      </c>
      <c r="K249" s="83">
        <v>9.3000000000000007</v>
      </c>
      <c r="L249" s="67" t="s">
        <v>654</v>
      </c>
    </row>
    <row r="250" spans="1:12" ht="28.5" customHeight="1" thickBot="1">
      <c r="A250" s="69" t="s">
        <v>306</v>
      </c>
      <c r="B250" s="86" t="s">
        <v>268</v>
      </c>
      <c r="C250" s="99" t="s">
        <v>656</v>
      </c>
      <c r="D250" s="120" t="s">
        <v>1322</v>
      </c>
      <c r="E250" s="100" t="s">
        <v>266</v>
      </c>
      <c r="F250" s="101">
        <v>3</v>
      </c>
      <c r="G250" s="101">
        <v>630</v>
      </c>
      <c r="H250" s="90">
        <v>120</v>
      </c>
      <c r="I250" s="377">
        <f t="shared" si="8"/>
        <v>510</v>
      </c>
      <c r="J250" s="68">
        <v>7.63</v>
      </c>
      <c r="K250" s="83">
        <v>9.3000000000000007</v>
      </c>
      <c r="L250" s="67" t="s">
        <v>654</v>
      </c>
    </row>
    <row r="251" spans="1:12" ht="28.5" customHeight="1" thickBot="1">
      <c r="A251" s="69" t="s">
        <v>306</v>
      </c>
      <c r="B251" s="86" t="s">
        <v>268</v>
      </c>
      <c r="C251" s="99" t="s">
        <v>657</v>
      </c>
      <c r="D251" s="120" t="s">
        <v>1323</v>
      </c>
      <c r="E251" s="100" t="s">
        <v>266</v>
      </c>
      <c r="F251" s="101">
        <v>3</v>
      </c>
      <c r="G251" s="101">
        <v>670</v>
      </c>
      <c r="H251" s="90">
        <v>160</v>
      </c>
      <c r="I251" s="377">
        <f t="shared" si="8"/>
        <v>510</v>
      </c>
      <c r="J251" s="68">
        <v>7.63</v>
      </c>
      <c r="K251" s="83">
        <v>9.3000000000000007</v>
      </c>
      <c r="L251" s="67" t="s">
        <v>654</v>
      </c>
    </row>
    <row r="252" spans="1:12" ht="28.5" customHeight="1" thickBot="1">
      <c r="A252" s="69" t="s">
        <v>306</v>
      </c>
      <c r="B252" s="86" t="s">
        <v>268</v>
      </c>
      <c r="C252" s="99" t="s">
        <v>658</v>
      </c>
      <c r="D252" s="120" t="s">
        <v>1324</v>
      </c>
      <c r="E252" s="100" t="s">
        <v>266</v>
      </c>
      <c r="F252" s="101">
        <v>3</v>
      </c>
      <c r="G252" s="101">
        <v>670</v>
      </c>
      <c r="H252" s="90">
        <v>120</v>
      </c>
      <c r="I252" s="377">
        <f t="shared" si="8"/>
        <v>550</v>
      </c>
      <c r="J252" s="68">
        <v>7.63</v>
      </c>
      <c r="K252" s="83">
        <v>9.3000000000000007</v>
      </c>
      <c r="L252" s="67" t="s">
        <v>654</v>
      </c>
    </row>
    <row r="253" spans="1:12" ht="28.5" customHeight="1" thickBot="1">
      <c r="A253" s="69" t="s">
        <v>306</v>
      </c>
      <c r="B253" s="86" t="s">
        <v>268</v>
      </c>
      <c r="C253" s="99" t="s">
        <v>659</v>
      </c>
      <c r="D253" s="120" t="s">
        <v>1325</v>
      </c>
      <c r="E253" s="100" t="s">
        <v>266</v>
      </c>
      <c r="F253" s="101">
        <v>3</v>
      </c>
      <c r="G253" s="101">
        <v>690</v>
      </c>
      <c r="H253" s="90">
        <v>120</v>
      </c>
      <c r="I253" s="377">
        <f t="shared" si="8"/>
        <v>570</v>
      </c>
      <c r="J253" s="68">
        <v>7.63</v>
      </c>
      <c r="K253" s="83">
        <v>9.3000000000000007</v>
      </c>
      <c r="L253" s="67" t="s">
        <v>654</v>
      </c>
    </row>
    <row r="254" spans="1:12" ht="28.5" customHeight="1" thickBot="1">
      <c r="A254" s="69" t="s">
        <v>306</v>
      </c>
      <c r="B254" s="86" t="s">
        <v>268</v>
      </c>
      <c r="C254" s="99" t="s">
        <v>660</v>
      </c>
      <c r="D254" s="120" t="s">
        <v>1326</v>
      </c>
      <c r="E254" s="100" t="s">
        <v>266</v>
      </c>
      <c r="F254" s="101">
        <v>2</v>
      </c>
      <c r="G254" s="101">
        <v>700</v>
      </c>
      <c r="H254" s="90">
        <v>40</v>
      </c>
      <c r="I254" s="377">
        <f t="shared" si="8"/>
        <v>660</v>
      </c>
      <c r="J254" s="68">
        <v>7.63</v>
      </c>
      <c r="K254" s="83">
        <v>9.3000000000000007</v>
      </c>
      <c r="L254" s="67" t="s">
        <v>661</v>
      </c>
    </row>
    <row r="255" spans="1:12" ht="28.5" customHeight="1" thickBot="1">
      <c r="A255" s="69" t="s">
        <v>306</v>
      </c>
      <c r="B255" s="86" t="s">
        <v>268</v>
      </c>
      <c r="C255" s="99" t="s">
        <v>662</v>
      </c>
      <c r="D255" s="120" t="s">
        <v>1327</v>
      </c>
      <c r="E255" s="100" t="s">
        <v>266</v>
      </c>
      <c r="F255" s="101">
        <v>1</v>
      </c>
      <c r="G255" s="101">
        <v>250</v>
      </c>
      <c r="H255" s="90">
        <v>40</v>
      </c>
      <c r="I255" s="377">
        <f t="shared" si="8"/>
        <v>210</v>
      </c>
      <c r="J255" s="68">
        <v>7.63</v>
      </c>
      <c r="K255" s="83">
        <v>9.3000000000000007</v>
      </c>
      <c r="L255" s="67" t="s">
        <v>661</v>
      </c>
    </row>
    <row r="256" spans="1:12" ht="28.5" customHeight="1" thickBot="1">
      <c r="A256" s="69" t="s">
        <v>306</v>
      </c>
      <c r="B256" s="86" t="s">
        <v>268</v>
      </c>
      <c r="C256" s="99" t="s">
        <v>663</v>
      </c>
      <c r="D256" s="120" t="s">
        <v>1328</v>
      </c>
      <c r="E256" s="100" t="s">
        <v>266</v>
      </c>
      <c r="F256" s="101">
        <v>1</v>
      </c>
      <c r="G256" s="101">
        <v>350</v>
      </c>
      <c r="H256" s="90">
        <v>80</v>
      </c>
      <c r="I256" s="377">
        <f t="shared" si="8"/>
        <v>270</v>
      </c>
      <c r="J256" s="68">
        <v>7.63</v>
      </c>
      <c r="K256" s="83">
        <v>9.3000000000000007</v>
      </c>
      <c r="L256" s="67" t="s">
        <v>654</v>
      </c>
    </row>
    <row r="257" spans="1:12" ht="28.5" customHeight="1" thickBot="1">
      <c r="A257" s="69" t="s">
        <v>306</v>
      </c>
      <c r="B257" s="86" t="s">
        <v>268</v>
      </c>
      <c r="C257" s="99" t="s">
        <v>664</v>
      </c>
      <c r="D257" s="120" t="s">
        <v>1329</v>
      </c>
      <c r="E257" s="100" t="s">
        <v>266</v>
      </c>
      <c r="F257" s="101">
        <v>1</v>
      </c>
      <c r="G257" s="101">
        <v>410</v>
      </c>
      <c r="H257" s="90">
        <v>80</v>
      </c>
      <c r="I257" s="377">
        <f t="shared" si="8"/>
        <v>330</v>
      </c>
      <c r="J257" s="68">
        <v>7.63</v>
      </c>
      <c r="K257" s="83">
        <v>9.3000000000000007</v>
      </c>
      <c r="L257" s="67" t="s">
        <v>665</v>
      </c>
    </row>
    <row r="258" spans="1:12" ht="28.5" customHeight="1" thickBot="1">
      <c r="A258" s="69" t="s">
        <v>306</v>
      </c>
      <c r="B258" s="86" t="s">
        <v>268</v>
      </c>
      <c r="C258" s="99" t="s">
        <v>666</v>
      </c>
      <c r="D258" s="120" t="s">
        <v>1330</v>
      </c>
      <c r="E258" s="100" t="s">
        <v>266</v>
      </c>
      <c r="F258" s="101">
        <v>3</v>
      </c>
      <c r="G258" s="101">
        <v>1110</v>
      </c>
      <c r="H258" s="90">
        <v>80</v>
      </c>
      <c r="I258" s="377">
        <f t="shared" si="8"/>
        <v>1030</v>
      </c>
      <c r="J258" s="68">
        <v>7.63</v>
      </c>
      <c r="K258" s="83">
        <v>9.3000000000000007</v>
      </c>
      <c r="L258" s="67" t="s">
        <v>667</v>
      </c>
    </row>
    <row r="259" spans="1:12" ht="28.5" customHeight="1" thickBot="1">
      <c r="A259" s="69" t="s">
        <v>306</v>
      </c>
      <c r="B259" s="86" t="s">
        <v>268</v>
      </c>
      <c r="C259" s="99" t="s">
        <v>668</v>
      </c>
      <c r="D259" s="120" t="s">
        <v>1331</v>
      </c>
      <c r="E259" s="100" t="s">
        <v>266</v>
      </c>
      <c r="F259" s="101">
        <v>1</v>
      </c>
      <c r="G259" s="101">
        <v>290</v>
      </c>
      <c r="H259" s="90">
        <v>80</v>
      </c>
      <c r="I259" s="377">
        <f t="shared" si="8"/>
        <v>210</v>
      </c>
      <c r="J259" s="68">
        <v>7.63</v>
      </c>
      <c r="K259" s="83">
        <v>9.3000000000000007</v>
      </c>
      <c r="L259" s="67" t="s">
        <v>647</v>
      </c>
    </row>
    <row r="260" spans="1:12" ht="28.5" customHeight="1" thickBot="1">
      <c r="A260" s="69" t="s">
        <v>306</v>
      </c>
      <c r="B260" s="86" t="s">
        <v>268</v>
      </c>
      <c r="C260" s="99" t="s">
        <v>669</v>
      </c>
      <c r="D260" s="120" t="s">
        <v>1332</v>
      </c>
      <c r="E260" s="100" t="s">
        <v>266</v>
      </c>
      <c r="F260" s="101">
        <v>3</v>
      </c>
      <c r="G260" s="101">
        <v>730</v>
      </c>
      <c r="H260" s="90">
        <v>80</v>
      </c>
      <c r="I260" s="377">
        <f t="shared" si="8"/>
        <v>650</v>
      </c>
      <c r="J260" s="68">
        <v>7.63</v>
      </c>
      <c r="K260" s="83">
        <v>9.3000000000000007</v>
      </c>
      <c r="L260" s="67" t="s">
        <v>665</v>
      </c>
    </row>
    <row r="261" spans="1:12" ht="28.5" customHeight="1" thickBot="1">
      <c r="A261" s="69" t="s">
        <v>306</v>
      </c>
      <c r="B261" s="86" t="s">
        <v>268</v>
      </c>
      <c r="C261" s="99" t="s">
        <v>670</v>
      </c>
      <c r="D261" s="120" t="s">
        <v>1333</v>
      </c>
      <c r="E261" s="100" t="s">
        <v>266</v>
      </c>
      <c r="F261" s="101">
        <v>3</v>
      </c>
      <c r="G261" s="101">
        <v>870</v>
      </c>
      <c r="H261" s="90">
        <v>80</v>
      </c>
      <c r="I261" s="377">
        <f t="shared" si="8"/>
        <v>790</v>
      </c>
      <c r="J261" s="68">
        <v>7.63</v>
      </c>
      <c r="K261" s="83">
        <v>9.3000000000000007</v>
      </c>
      <c r="L261" s="67" t="s">
        <v>661</v>
      </c>
    </row>
    <row r="262" spans="1:12" ht="28.5" customHeight="1" thickBot="1">
      <c r="A262" s="69" t="s">
        <v>306</v>
      </c>
      <c r="B262" s="86" t="s">
        <v>268</v>
      </c>
      <c r="C262" s="99" t="s">
        <v>671</v>
      </c>
      <c r="D262" s="120" t="s">
        <v>1334</v>
      </c>
      <c r="E262" s="100" t="s">
        <v>266</v>
      </c>
      <c r="F262" s="101">
        <v>1</v>
      </c>
      <c r="G262" s="101">
        <v>250</v>
      </c>
      <c r="H262" s="90">
        <v>40</v>
      </c>
      <c r="I262" s="377">
        <f t="shared" si="8"/>
        <v>210</v>
      </c>
      <c r="J262" s="68">
        <v>7.63</v>
      </c>
      <c r="K262" s="83">
        <v>9.3000000000000007</v>
      </c>
      <c r="L262" s="67" t="s">
        <v>654</v>
      </c>
    </row>
    <row r="263" spans="1:12" ht="28.5" customHeight="1" thickBot="1">
      <c r="A263" s="69" t="s">
        <v>306</v>
      </c>
      <c r="B263" s="86" t="s">
        <v>268</v>
      </c>
      <c r="C263" s="99" t="s">
        <v>672</v>
      </c>
      <c r="D263" s="120" t="s">
        <v>1335</v>
      </c>
      <c r="E263" s="100" t="s">
        <v>266</v>
      </c>
      <c r="F263" s="101">
        <v>3</v>
      </c>
      <c r="G263" s="101">
        <v>830</v>
      </c>
      <c r="H263" s="90">
        <v>80</v>
      </c>
      <c r="I263" s="377">
        <f t="shared" si="8"/>
        <v>750</v>
      </c>
      <c r="J263" s="68">
        <v>7.63</v>
      </c>
      <c r="K263" s="83">
        <v>9.3000000000000007</v>
      </c>
      <c r="L263" s="67" t="s">
        <v>665</v>
      </c>
    </row>
    <row r="264" spans="1:12" ht="28.5" customHeight="1" thickBot="1">
      <c r="A264" s="69" t="s">
        <v>306</v>
      </c>
      <c r="B264" s="86" t="s">
        <v>268</v>
      </c>
      <c r="C264" s="99" t="s">
        <v>673</v>
      </c>
      <c r="D264" s="120" t="s">
        <v>1336</v>
      </c>
      <c r="E264" s="100" t="s">
        <v>266</v>
      </c>
      <c r="F264" s="101">
        <v>2</v>
      </c>
      <c r="G264" s="101">
        <v>810</v>
      </c>
      <c r="H264" s="90">
        <v>80</v>
      </c>
      <c r="I264" s="377">
        <f t="shared" ref="I264:I295" si="9">G264-H264</f>
        <v>730</v>
      </c>
      <c r="J264" s="68">
        <v>7.63</v>
      </c>
      <c r="K264" s="83">
        <v>9.3000000000000007</v>
      </c>
      <c r="L264" s="67" t="s">
        <v>654</v>
      </c>
    </row>
    <row r="265" spans="1:12" ht="28.5" customHeight="1" thickBot="1">
      <c r="A265" s="69" t="s">
        <v>306</v>
      </c>
      <c r="B265" s="86" t="s">
        <v>268</v>
      </c>
      <c r="C265" s="99" t="s">
        <v>674</v>
      </c>
      <c r="D265" s="120" t="s">
        <v>1337</v>
      </c>
      <c r="E265" s="100" t="s">
        <v>266</v>
      </c>
      <c r="F265" s="101">
        <v>3</v>
      </c>
      <c r="G265" s="101">
        <v>610</v>
      </c>
      <c r="H265" s="90">
        <v>80</v>
      </c>
      <c r="I265" s="377">
        <f t="shared" si="9"/>
        <v>530</v>
      </c>
      <c r="J265" s="68">
        <v>7.63</v>
      </c>
      <c r="K265" s="83">
        <v>9.3000000000000007</v>
      </c>
      <c r="L265" s="67" t="s">
        <v>665</v>
      </c>
    </row>
    <row r="266" spans="1:12" ht="28.5" customHeight="1" thickBot="1">
      <c r="A266" s="69" t="s">
        <v>306</v>
      </c>
      <c r="B266" s="86" t="s">
        <v>268</v>
      </c>
      <c r="C266" s="99" t="s">
        <v>675</v>
      </c>
      <c r="D266" s="120" t="s">
        <v>1338</v>
      </c>
      <c r="E266" s="100" t="s">
        <v>266</v>
      </c>
      <c r="F266" s="101">
        <v>2</v>
      </c>
      <c r="G266" s="101">
        <v>640</v>
      </c>
      <c r="H266" s="90">
        <v>80</v>
      </c>
      <c r="I266" s="377">
        <f t="shared" si="9"/>
        <v>560</v>
      </c>
      <c r="J266" s="68">
        <v>7.63</v>
      </c>
      <c r="K266" s="83">
        <v>9.3000000000000007</v>
      </c>
      <c r="L266" s="67" t="s">
        <v>676</v>
      </c>
    </row>
    <row r="267" spans="1:12" ht="28.5" customHeight="1" thickBot="1">
      <c r="A267" s="69" t="s">
        <v>306</v>
      </c>
      <c r="B267" s="86" t="s">
        <v>268</v>
      </c>
      <c r="C267" s="99" t="s">
        <v>677</v>
      </c>
      <c r="D267" s="120" t="s">
        <v>1339</v>
      </c>
      <c r="E267" s="100" t="s">
        <v>266</v>
      </c>
      <c r="F267" s="101">
        <v>2</v>
      </c>
      <c r="G267" s="101">
        <v>500</v>
      </c>
      <c r="H267" s="90">
        <v>80</v>
      </c>
      <c r="I267" s="377">
        <f t="shared" si="9"/>
        <v>420</v>
      </c>
      <c r="J267" s="68">
        <v>7.63</v>
      </c>
      <c r="K267" s="83">
        <v>9.3000000000000007</v>
      </c>
      <c r="L267" s="67" t="s">
        <v>665</v>
      </c>
    </row>
    <row r="268" spans="1:12" ht="28.5" customHeight="1" thickBot="1">
      <c r="A268" s="69" t="s">
        <v>306</v>
      </c>
      <c r="B268" s="86" t="s">
        <v>268</v>
      </c>
      <c r="C268" s="99" t="s">
        <v>678</v>
      </c>
      <c r="D268" s="120" t="s">
        <v>1340</v>
      </c>
      <c r="E268" s="100" t="s">
        <v>266</v>
      </c>
      <c r="F268" s="101">
        <v>2</v>
      </c>
      <c r="G268" s="101">
        <v>580</v>
      </c>
      <c r="H268" s="90">
        <v>80</v>
      </c>
      <c r="I268" s="377">
        <f t="shared" si="9"/>
        <v>500</v>
      </c>
      <c r="J268" s="68">
        <v>7.63</v>
      </c>
      <c r="K268" s="83">
        <v>9.3000000000000007</v>
      </c>
      <c r="L268" s="67" t="s">
        <v>676</v>
      </c>
    </row>
    <row r="269" spans="1:12" ht="28.5" customHeight="1" thickBot="1">
      <c r="A269" s="69" t="s">
        <v>306</v>
      </c>
      <c r="B269" s="86" t="s">
        <v>268</v>
      </c>
      <c r="C269" s="99" t="s">
        <v>679</v>
      </c>
      <c r="D269" s="120" t="s">
        <v>1341</v>
      </c>
      <c r="E269" s="100" t="s">
        <v>266</v>
      </c>
      <c r="F269" s="101">
        <v>2</v>
      </c>
      <c r="G269" s="101">
        <v>350</v>
      </c>
      <c r="H269" s="90">
        <v>40</v>
      </c>
      <c r="I269" s="377">
        <f t="shared" si="9"/>
        <v>310</v>
      </c>
      <c r="J269" s="68">
        <v>7.63</v>
      </c>
      <c r="K269" s="83">
        <v>9.3000000000000007</v>
      </c>
      <c r="L269" s="67" t="s">
        <v>652</v>
      </c>
    </row>
    <row r="270" spans="1:12" ht="28.5" customHeight="1" thickBot="1">
      <c r="A270" s="69" t="s">
        <v>306</v>
      </c>
      <c r="B270" s="86" t="s">
        <v>268</v>
      </c>
      <c r="C270" s="99" t="s">
        <v>680</v>
      </c>
      <c r="D270" s="120" t="s">
        <v>1342</v>
      </c>
      <c r="E270" s="100" t="s">
        <v>266</v>
      </c>
      <c r="F270" s="101">
        <v>2</v>
      </c>
      <c r="G270" s="101">
        <v>580</v>
      </c>
      <c r="H270" s="90">
        <v>40</v>
      </c>
      <c r="I270" s="377">
        <f t="shared" si="9"/>
        <v>540</v>
      </c>
      <c r="J270" s="68">
        <v>7.63</v>
      </c>
      <c r="K270" s="83">
        <v>9.3000000000000007</v>
      </c>
      <c r="L270" s="67" t="s">
        <v>665</v>
      </c>
    </row>
    <row r="271" spans="1:12" ht="28.5" customHeight="1" thickBot="1">
      <c r="A271" s="69" t="s">
        <v>306</v>
      </c>
      <c r="B271" s="86" t="s">
        <v>268</v>
      </c>
      <c r="C271" s="99" t="s">
        <v>681</v>
      </c>
      <c r="D271" s="120" t="s">
        <v>1343</v>
      </c>
      <c r="E271" s="100" t="s">
        <v>266</v>
      </c>
      <c r="F271" s="101">
        <v>2</v>
      </c>
      <c r="G271" s="101">
        <v>720</v>
      </c>
      <c r="H271" s="90">
        <v>40</v>
      </c>
      <c r="I271" s="377">
        <f t="shared" si="9"/>
        <v>680</v>
      </c>
      <c r="J271" s="415">
        <v>7.63</v>
      </c>
      <c r="K271" s="416">
        <v>9.3000000000000007</v>
      </c>
      <c r="L271" s="67" t="s">
        <v>652</v>
      </c>
    </row>
    <row r="272" spans="1:12" ht="28.5" customHeight="1" thickBot="1">
      <c r="A272" s="69" t="s">
        <v>306</v>
      </c>
      <c r="B272" s="86" t="s">
        <v>276</v>
      </c>
      <c r="C272" s="99" t="s">
        <v>682</v>
      </c>
      <c r="D272" s="120" t="s">
        <v>1344</v>
      </c>
      <c r="E272" s="100" t="s">
        <v>683</v>
      </c>
      <c r="F272" s="101">
        <v>2</v>
      </c>
      <c r="G272" s="101">
        <v>640</v>
      </c>
      <c r="H272" s="90">
        <v>80</v>
      </c>
      <c r="I272" s="377">
        <f t="shared" si="9"/>
        <v>560</v>
      </c>
      <c r="J272" s="68">
        <v>7.59</v>
      </c>
      <c r="K272" s="83">
        <v>9.68</v>
      </c>
      <c r="L272" s="67" t="s">
        <v>684</v>
      </c>
    </row>
    <row r="273" spans="1:12" ht="28.5" customHeight="1" thickBot="1">
      <c r="A273" s="69" t="s">
        <v>306</v>
      </c>
      <c r="B273" s="86" t="s">
        <v>276</v>
      </c>
      <c r="C273" s="99" t="s">
        <v>685</v>
      </c>
      <c r="D273" s="120" t="s">
        <v>1345</v>
      </c>
      <c r="E273" s="100" t="s">
        <v>683</v>
      </c>
      <c r="F273" s="101">
        <v>3</v>
      </c>
      <c r="G273" s="101">
        <v>730</v>
      </c>
      <c r="H273" s="90">
        <v>80</v>
      </c>
      <c r="I273" s="377">
        <f t="shared" si="9"/>
        <v>650</v>
      </c>
      <c r="J273" s="68">
        <v>7.59</v>
      </c>
      <c r="K273" s="83">
        <v>9.68</v>
      </c>
      <c r="L273" s="67" t="s">
        <v>686</v>
      </c>
    </row>
    <row r="274" spans="1:12" ht="28.5" customHeight="1" thickBot="1">
      <c r="A274" s="69" t="s">
        <v>306</v>
      </c>
      <c r="B274" s="86" t="s">
        <v>276</v>
      </c>
      <c r="C274" s="99" t="s">
        <v>687</v>
      </c>
      <c r="D274" s="120" t="s">
        <v>1346</v>
      </c>
      <c r="E274" s="100" t="s">
        <v>683</v>
      </c>
      <c r="F274" s="101">
        <v>2</v>
      </c>
      <c r="G274" s="101">
        <v>450</v>
      </c>
      <c r="H274" s="90">
        <v>80</v>
      </c>
      <c r="I274" s="377">
        <f t="shared" si="9"/>
        <v>370</v>
      </c>
      <c r="J274" s="68">
        <v>7.59</v>
      </c>
      <c r="K274" s="83">
        <v>9.68</v>
      </c>
      <c r="L274" s="67" t="s">
        <v>684</v>
      </c>
    </row>
    <row r="275" spans="1:12" ht="28.5" customHeight="1" thickBot="1">
      <c r="A275" s="69" t="s">
        <v>306</v>
      </c>
      <c r="B275" s="86" t="s">
        <v>276</v>
      </c>
      <c r="C275" s="99" t="s">
        <v>688</v>
      </c>
      <c r="D275" s="120" t="s">
        <v>1347</v>
      </c>
      <c r="E275" s="100" t="s">
        <v>683</v>
      </c>
      <c r="F275" s="101">
        <v>2</v>
      </c>
      <c r="G275" s="101">
        <v>600</v>
      </c>
      <c r="H275" s="90">
        <v>80</v>
      </c>
      <c r="I275" s="377">
        <f t="shared" si="9"/>
        <v>520</v>
      </c>
      <c r="J275" s="68">
        <v>7.59</v>
      </c>
      <c r="K275" s="83">
        <v>9.68</v>
      </c>
      <c r="L275" s="67" t="s">
        <v>686</v>
      </c>
    </row>
    <row r="276" spans="1:12" ht="28.5" customHeight="1" thickBot="1">
      <c r="A276" s="69" t="s">
        <v>306</v>
      </c>
      <c r="B276" s="86" t="s">
        <v>276</v>
      </c>
      <c r="C276" s="99" t="s">
        <v>689</v>
      </c>
      <c r="D276" s="120" t="s">
        <v>1348</v>
      </c>
      <c r="E276" s="100" t="s">
        <v>683</v>
      </c>
      <c r="F276" s="101">
        <v>1</v>
      </c>
      <c r="G276" s="101">
        <v>340</v>
      </c>
      <c r="H276" s="90">
        <v>80</v>
      </c>
      <c r="I276" s="377">
        <f t="shared" si="9"/>
        <v>260</v>
      </c>
      <c r="J276" s="68">
        <v>7.59</v>
      </c>
      <c r="K276" s="83">
        <v>9.68</v>
      </c>
      <c r="L276" s="67" t="s">
        <v>684</v>
      </c>
    </row>
    <row r="277" spans="1:12" ht="28.5" customHeight="1" thickBot="1">
      <c r="A277" s="69" t="s">
        <v>306</v>
      </c>
      <c r="B277" s="86" t="s">
        <v>276</v>
      </c>
      <c r="C277" s="99" t="s">
        <v>690</v>
      </c>
      <c r="D277" s="120" t="s">
        <v>1349</v>
      </c>
      <c r="E277" s="100" t="s">
        <v>683</v>
      </c>
      <c r="F277" s="101">
        <v>3</v>
      </c>
      <c r="G277" s="101">
        <v>510</v>
      </c>
      <c r="H277" s="90">
        <v>80</v>
      </c>
      <c r="I277" s="377">
        <f t="shared" si="9"/>
        <v>430</v>
      </c>
      <c r="J277" s="68">
        <v>7.59</v>
      </c>
      <c r="K277" s="83">
        <v>9.68</v>
      </c>
      <c r="L277" s="67" t="s">
        <v>686</v>
      </c>
    </row>
    <row r="278" spans="1:12" ht="28.5" customHeight="1" thickBot="1">
      <c r="A278" s="69" t="s">
        <v>306</v>
      </c>
      <c r="B278" s="86" t="s">
        <v>276</v>
      </c>
      <c r="C278" s="99" t="s">
        <v>691</v>
      </c>
      <c r="D278" s="120" t="s">
        <v>1350</v>
      </c>
      <c r="E278" s="100" t="s">
        <v>683</v>
      </c>
      <c r="F278" s="101">
        <v>2</v>
      </c>
      <c r="G278" s="101">
        <v>640</v>
      </c>
      <c r="H278" s="90">
        <v>80</v>
      </c>
      <c r="I278" s="377">
        <f t="shared" si="9"/>
        <v>560</v>
      </c>
      <c r="J278" s="68">
        <v>7.59</v>
      </c>
      <c r="K278" s="83">
        <v>9.68</v>
      </c>
      <c r="L278" s="67" t="s">
        <v>686</v>
      </c>
    </row>
    <row r="279" spans="1:12" ht="28.5" customHeight="1" thickBot="1">
      <c r="A279" s="69" t="s">
        <v>306</v>
      </c>
      <c r="B279" s="86" t="s">
        <v>276</v>
      </c>
      <c r="C279" s="99" t="s">
        <v>692</v>
      </c>
      <c r="D279" s="120" t="s">
        <v>1351</v>
      </c>
      <c r="E279" s="100" t="s">
        <v>683</v>
      </c>
      <c r="F279" s="101">
        <v>1</v>
      </c>
      <c r="G279" s="101">
        <v>420</v>
      </c>
      <c r="H279" s="90">
        <v>80</v>
      </c>
      <c r="I279" s="377">
        <f t="shared" si="9"/>
        <v>340</v>
      </c>
      <c r="J279" s="68">
        <v>7.59</v>
      </c>
      <c r="K279" s="83">
        <v>9.68</v>
      </c>
      <c r="L279" s="67" t="s">
        <v>686</v>
      </c>
    </row>
    <row r="280" spans="1:12" ht="28.5" customHeight="1" thickBot="1">
      <c r="A280" s="69" t="s">
        <v>306</v>
      </c>
      <c r="B280" s="86" t="s">
        <v>276</v>
      </c>
      <c r="C280" s="99" t="s">
        <v>693</v>
      </c>
      <c r="D280" s="120" t="s">
        <v>1352</v>
      </c>
      <c r="E280" s="100" t="s">
        <v>683</v>
      </c>
      <c r="F280" s="101">
        <v>2</v>
      </c>
      <c r="G280" s="101">
        <v>600</v>
      </c>
      <c r="H280" s="90">
        <v>80</v>
      </c>
      <c r="I280" s="377">
        <f t="shared" si="9"/>
        <v>520</v>
      </c>
      <c r="J280" s="68">
        <v>7.59</v>
      </c>
      <c r="K280" s="83">
        <v>9.68</v>
      </c>
      <c r="L280" s="67" t="s">
        <v>694</v>
      </c>
    </row>
    <row r="281" spans="1:12" ht="28.5" customHeight="1" thickBot="1">
      <c r="A281" s="69" t="s">
        <v>306</v>
      </c>
      <c r="B281" s="86" t="s">
        <v>276</v>
      </c>
      <c r="C281" s="99" t="s">
        <v>695</v>
      </c>
      <c r="D281" s="120" t="s">
        <v>1353</v>
      </c>
      <c r="E281" s="100" t="s">
        <v>683</v>
      </c>
      <c r="F281" s="101">
        <v>2</v>
      </c>
      <c r="G281" s="101">
        <v>690</v>
      </c>
      <c r="H281" s="90">
        <v>80</v>
      </c>
      <c r="I281" s="377">
        <f t="shared" si="9"/>
        <v>610</v>
      </c>
      <c r="J281" s="68">
        <v>7.59</v>
      </c>
      <c r="K281" s="83">
        <v>9.68</v>
      </c>
      <c r="L281" s="67" t="s">
        <v>686</v>
      </c>
    </row>
    <row r="282" spans="1:12" ht="28.5" customHeight="1" thickBot="1">
      <c r="A282" s="69" t="s">
        <v>306</v>
      </c>
      <c r="B282" s="86" t="s">
        <v>276</v>
      </c>
      <c r="C282" s="99" t="s">
        <v>696</v>
      </c>
      <c r="D282" s="120" t="s">
        <v>1354</v>
      </c>
      <c r="E282" s="100" t="s">
        <v>683</v>
      </c>
      <c r="F282" s="101">
        <v>2</v>
      </c>
      <c r="G282" s="101">
        <v>470</v>
      </c>
      <c r="H282" s="90">
        <v>80</v>
      </c>
      <c r="I282" s="377">
        <f t="shared" si="9"/>
        <v>390</v>
      </c>
      <c r="J282" s="68">
        <v>7.59</v>
      </c>
      <c r="K282" s="83">
        <v>9.68</v>
      </c>
      <c r="L282" s="67" t="s">
        <v>694</v>
      </c>
    </row>
    <row r="283" spans="1:12" ht="28.5" customHeight="1" thickBot="1">
      <c r="A283" s="69" t="s">
        <v>306</v>
      </c>
      <c r="B283" s="86" t="s">
        <v>276</v>
      </c>
      <c r="C283" s="99" t="s">
        <v>697</v>
      </c>
      <c r="D283" s="120" t="s">
        <v>1355</v>
      </c>
      <c r="E283" s="100" t="s">
        <v>683</v>
      </c>
      <c r="F283" s="101">
        <v>2</v>
      </c>
      <c r="G283" s="101">
        <v>540</v>
      </c>
      <c r="H283" s="90">
        <v>80</v>
      </c>
      <c r="I283" s="377">
        <f t="shared" si="9"/>
        <v>460</v>
      </c>
      <c r="J283" s="68">
        <v>7.59</v>
      </c>
      <c r="K283" s="83">
        <v>9.68</v>
      </c>
      <c r="L283" s="67" t="s">
        <v>686</v>
      </c>
    </row>
    <row r="284" spans="1:12" ht="28.5" customHeight="1" thickBot="1">
      <c r="A284" s="69" t="s">
        <v>306</v>
      </c>
      <c r="B284" s="86" t="s">
        <v>276</v>
      </c>
      <c r="C284" s="99" t="s">
        <v>698</v>
      </c>
      <c r="D284" s="120" t="s">
        <v>1356</v>
      </c>
      <c r="E284" s="100" t="s">
        <v>683</v>
      </c>
      <c r="F284" s="101">
        <v>3</v>
      </c>
      <c r="G284" s="101">
        <v>590</v>
      </c>
      <c r="H284" s="90">
        <v>120</v>
      </c>
      <c r="I284" s="377">
        <f t="shared" si="9"/>
        <v>470</v>
      </c>
      <c r="J284" s="68">
        <v>7.59</v>
      </c>
      <c r="K284" s="83">
        <v>9.68</v>
      </c>
      <c r="L284" s="67" t="s">
        <v>694</v>
      </c>
    </row>
    <row r="285" spans="1:12" ht="28.5" customHeight="1" thickBot="1">
      <c r="A285" s="69" t="s">
        <v>306</v>
      </c>
      <c r="B285" s="86" t="s">
        <v>276</v>
      </c>
      <c r="C285" s="99" t="s">
        <v>699</v>
      </c>
      <c r="D285" s="120" t="s">
        <v>1357</v>
      </c>
      <c r="E285" s="100" t="s">
        <v>683</v>
      </c>
      <c r="F285" s="101">
        <v>2</v>
      </c>
      <c r="G285" s="101">
        <v>650</v>
      </c>
      <c r="H285" s="90">
        <v>80</v>
      </c>
      <c r="I285" s="377">
        <f t="shared" si="9"/>
        <v>570</v>
      </c>
      <c r="J285" s="68">
        <v>7.59</v>
      </c>
      <c r="K285" s="83">
        <v>9.68</v>
      </c>
      <c r="L285" s="67" t="s">
        <v>686</v>
      </c>
    </row>
    <row r="286" spans="1:12" ht="28.5" customHeight="1" thickBot="1">
      <c r="A286" s="69" t="s">
        <v>306</v>
      </c>
      <c r="B286" s="86" t="s">
        <v>276</v>
      </c>
      <c r="C286" s="99" t="s">
        <v>700</v>
      </c>
      <c r="D286" s="120" t="s">
        <v>1358</v>
      </c>
      <c r="E286" s="100" t="s">
        <v>683</v>
      </c>
      <c r="F286" s="101">
        <v>2</v>
      </c>
      <c r="G286" s="101">
        <v>510</v>
      </c>
      <c r="H286" s="90">
        <v>80</v>
      </c>
      <c r="I286" s="377">
        <f t="shared" si="9"/>
        <v>430</v>
      </c>
      <c r="J286" s="68">
        <v>7.59</v>
      </c>
      <c r="K286" s="83">
        <v>9.68</v>
      </c>
      <c r="L286" s="67" t="s">
        <v>686</v>
      </c>
    </row>
    <row r="287" spans="1:12" ht="28.5" customHeight="1" thickBot="1">
      <c r="A287" s="69" t="s">
        <v>306</v>
      </c>
      <c r="B287" s="86" t="s">
        <v>276</v>
      </c>
      <c r="C287" s="99" t="s">
        <v>701</v>
      </c>
      <c r="D287" s="120" t="s">
        <v>1359</v>
      </c>
      <c r="E287" s="100" t="s">
        <v>683</v>
      </c>
      <c r="F287" s="101">
        <v>1</v>
      </c>
      <c r="G287" s="101">
        <v>450</v>
      </c>
      <c r="H287" s="90">
        <v>80</v>
      </c>
      <c r="I287" s="377">
        <f t="shared" si="9"/>
        <v>370</v>
      </c>
      <c r="J287" s="68">
        <v>7.59</v>
      </c>
      <c r="K287" s="83">
        <v>9.68</v>
      </c>
      <c r="L287" s="67" t="s">
        <v>686</v>
      </c>
    </row>
    <row r="288" spans="1:12" ht="28.5" customHeight="1" thickBot="1">
      <c r="A288" s="69" t="s">
        <v>306</v>
      </c>
      <c r="B288" s="86" t="s">
        <v>276</v>
      </c>
      <c r="C288" s="99" t="s">
        <v>702</v>
      </c>
      <c r="D288" s="120" t="s">
        <v>1360</v>
      </c>
      <c r="E288" s="100" t="s">
        <v>683</v>
      </c>
      <c r="F288" s="101">
        <v>2</v>
      </c>
      <c r="G288" s="101">
        <v>810</v>
      </c>
      <c r="H288" s="90">
        <v>80</v>
      </c>
      <c r="I288" s="377">
        <f t="shared" si="9"/>
        <v>730</v>
      </c>
      <c r="J288" s="68">
        <v>7.59</v>
      </c>
      <c r="K288" s="83">
        <v>9.68</v>
      </c>
      <c r="L288" s="67" t="s">
        <v>686</v>
      </c>
    </row>
    <row r="289" spans="1:12" ht="28.5" customHeight="1" thickBot="1">
      <c r="A289" s="69" t="s">
        <v>306</v>
      </c>
      <c r="B289" s="86" t="s">
        <v>276</v>
      </c>
      <c r="C289" s="99" t="s">
        <v>703</v>
      </c>
      <c r="D289" s="120" t="s">
        <v>1361</v>
      </c>
      <c r="E289" s="100" t="s">
        <v>683</v>
      </c>
      <c r="F289" s="101">
        <v>2</v>
      </c>
      <c r="G289" s="101">
        <v>610</v>
      </c>
      <c r="H289" s="90">
        <v>80</v>
      </c>
      <c r="I289" s="377">
        <f t="shared" si="9"/>
        <v>530</v>
      </c>
      <c r="J289" s="415">
        <v>7.59</v>
      </c>
      <c r="K289" s="416">
        <v>9.68</v>
      </c>
      <c r="L289" s="67" t="s">
        <v>686</v>
      </c>
    </row>
    <row r="290" spans="1:12" ht="28.5" customHeight="1" thickBot="1">
      <c r="A290" s="69" t="s">
        <v>306</v>
      </c>
      <c r="B290" s="86" t="s">
        <v>277</v>
      </c>
      <c r="C290" s="99" t="s">
        <v>704</v>
      </c>
      <c r="D290" s="120" t="s">
        <v>1362</v>
      </c>
      <c r="E290" s="100" t="s">
        <v>134</v>
      </c>
      <c r="F290" s="101">
        <v>2</v>
      </c>
      <c r="G290" s="101">
        <v>560</v>
      </c>
      <c r="H290" s="90">
        <v>80</v>
      </c>
      <c r="I290" s="377">
        <f t="shared" si="9"/>
        <v>480</v>
      </c>
      <c r="J290" s="68">
        <v>7.96</v>
      </c>
      <c r="K290" s="83">
        <v>9.82</v>
      </c>
      <c r="L290" s="67" t="s">
        <v>705</v>
      </c>
    </row>
    <row r="291" spans="1:12" ht="28.5" customHeight="1" thickBot="1">
      <c r="A291" s="69" t="s">
        <v>306</v>
      </c>
      <c r="B291" s="86" t="s">
        <v>277</v>
      </c>
      <c r="C291" s="99" t="s">
        <v>706</v>
      </c>
      <c r="D291" s="120" t="s">
        <v>1363</v>
      </c>
      <c r="E291" s="100" t="s">
        <v>134</v>
      </c>
      <c r="F291" s="101">
        <v>3</v>
      </c>
      <c r="G291" s="101">
        <v>700</v>
      </c>
      <c r="H291" s="90">
        <v>80</v>
      </c>
      <c r="I291" s="377">
        <f t="shared" si="9"/>
        <v>620</v>
      </c>
      <c r="J291" s="68">
        <v>7.96</v>
      </c>
      <c r="K291" s="83">
        <v>9.82</v>
      </c>
      <c r="L291" s="67" t="s">
        <v>652</v>
      </c>
    </row>
    <row r="292" spans="1:12" ht="28.5" customHeight="1" thickBot="1">
      <c r="A292" s="69" t="s">
        <v>306</v>
      </c>
      <c r="B292" s="86" t="s">
        <v>277</v>
      </c>
      <c r="C292" s="99" t="s">
        <v>707</v>
      </c>
      <c r="D292" s="120" t="s">
        <v>1364</v>
      </c>
      <c r="E292" s="100" t="s">
        <v>134</v>
      </c>
      <c r="F292" s="101">
        <v>3</v>
      </c>
      <c r="G292" s="101">
        <v>710</v>
      </c>
      <c r="H292" s="90">
        <v>80</v>
      </c>
      <c r="I292" s="377">
        <f t="shared" si="9"/>
        <v>630</v>
      </c>
      <c r="J292" s="68">
        <v>7.96</v>
      </c>
      <c r="K292" s="83">
        <v>9.82</v>
      </c>
      <c r="L292" s="67" t="s">
        <v>708</v>
      </c>
    </row>
    <row r="293" spans="1:12" ht="28.5" customHeight="1" thickBot="1">
      <c r="A293" s="69" t="s">
        <v>306</v>
      </c>
      <c r="B293" s="86" t="s">
        <v>277</v>
      </c>
      <c r="C293" s="99" t="s">
        <v>709</v>
      </c>
      <c r="D293" s="120" t="s">
        <v>1365</v>
      </c>
      <c r="E293" s="100" t="s">
        <v>134</v>
      </c>
      <c r="F293" s="101">
        <v>3</v>
      </c>
      <c r="G293" s="101">
        <v>590</v>
      </c>
      <c r="H293" s="90">
        <v>80</v>
      </c>
      <c r="I293" s="377">
        <f t="shared" si="9"/>
        <v>510</v>
      </c>
      <c r="J293" s="68">
        <v>7.96</v>
      </c>
      <c r="K293" s="83">
        <v>9.82</v>
      </c>
      <c r="L293" s="67" t="s">
        <v>705</v>
      </c>
    </row>
    <row r="294" spans="1:12" ht="28.5" customHeight="1" thickBot="1">
      <c r="A294" s="87" t="s">
        <v>306</v>
      </c>
      <c r="B294" s="87" t="s">
        <v>277</v>
      </c>
      <c r="C294" s="99" t="s">
        <v>710</v>
      </c>
      <c r="D294" s="120" t="s">
        <v>1366</v>
      </c>
      <c r="E294" s="100" t="s">
        <v>134</v>
      </c>
      <c r="F294" s="101">
        <v>3</v>
      </c>
      <c r="G294" s="101">
        <v>590</v>
      </c>
      <c r="H294" s="92">
        <v>80</v>
      </c>
      <c r="I294" s="378">
        <f t="shared" si="9"/>
        <v>510</v>
      </c>
      <c r="J294" s="68">
        <v>7.96</v>
      </c>
      <c r="K294" s="83">
        <v>9.82</v>
      </c>
      <c r="L294" s="87" t="s">
        <v>708</v>
      </c>
    </row>
    <row r="295" spans="1:12" ht="28.5" customHeight="1" thickBot="1">
      <c r="A295" s="87" t="s">
        <v>306</v>
      </c>
      <c r="B295" s="87" t="s">
        <v>277</v>
      </c>
      <c r="C295" s="96" t="s">
        <v>711</v>
      </c>
      <c r="D295" s="121" t="s">
        <v>1367</v>
      </c>
      <c r="E295" s="97" t="s">
        <v>134</v>
      </c>
      <c r="F295" s="98">
        <v>2</v>
      </c>
      <c r="G295" s="98">
        <v>550</v>
      </c>
      <c r="H295" s="92">
        <v>40</v>
      </c>
      <c r="I295" s="378">
        <f t="shared" si="9"/>
        <v>510</v>
      </c>
      <c r="J295" s="68">
        <v>7.96</v>
      </c>
      <c r="K295" s="83">
        <v>9.82</v>
      </c>
      <c r="L295" s="87" t="s">
        <v>705</v>
      </c>
    </row>
    <row r="296" spans="1:12" ht="28.5" customHeight="1" thickBot="1">
      <c r="A296" s="87" t="s">
        <v>306</v>
      </c>
      <c r="B296" s="87" t="s">
        <v>277</v>
      </c>
      <c r="C296" s="75" t="s">
        <v>712</v>
      </c>
      <c r="D296" s="122" t="s">
        <v>1368</v>
      </c>
      <c r="E296" s="77" t="s">
        <v>134</v>
      </c>
      <c r="F296" s="78">
        <v>3</v>
      </c>
      <c r="G296" s="78">
        <v>680</v>
      </c>
      <c r="H296" s="92">
        <v>80</v>
      </c>
      <c r="I296" s="378">
        <f t="shared" ref="I296:I315" si="10">G296-H296</f>
        <v>600</v>
      </c>
      <c r="J296" s="68">
        <v>7.96</v>
      </c>
      <c r="K296" s="83">
        <v>9.82</v>
      </c>
      <c r="L296" s="87" t="s">
        <v>713</v>
      </c>
    </row>
    <row r="297" spans="1:12" ht="28.5" customHeight="1" thickBot="1">
      <c r="A297" s="87" t="s">
        <v>306</v>
      </c>
      <c r="B297" s="87" t="s">
        <v>277</v>
      </c>
      <c r="C297" s="75" t="s">
        <v>714</v>
      </c>
      <c r="D297" s="122" t="s">
        <v>1369</v>
      </c>
      <c r="E297" s="77" t="s">
        <v>134</v>
      </c>
      <c r="F297" s="78">
        <v>2</v>
      </c>
      <c r="G297" s="78">
        <v>580</v>
      </c>
      <c r="H297" s="92">
        <v>40</v>
      </c>
      <c r="I297" s="378">
        <f t="shared" si="10"/>
        <v>540</v>
      </c>
      <c r="J297" s="68">
        <v>7.96</v>
      </c>
      <c r="K297" s="83">
        <v>9.82</v>
      </c>
      <c r="L297" s="87" t="s">
        <v>705</v>
      </c>
    </row>
    <row r="298" spans="1:12" ht="28.5" customHeight="1" thickBot="1">
      <c r="A298" s="87" t="s">
        <v>306</v>
      </c>
      <c r="B298" s="87" t="s">
        <v>277</v>
      </c>
      <c r="C298" s="75" t="s">
        <v>715</v>
      </c>
      <c r="D298" s="122" t="s">
        <v>1370</v>
      </c>
      <c r="E298" s="77" t="s">
        <v>134</v>
      </c>
      <c r="F298" s="78">
        <v>3</v>
      </c>
      <c r="G298" s="78">
        <v>610</v>
      </c>
      <c r="H298" s="92">
        <v>80</v>
      </c>
      <c r="I298" s="378">
        <f t="shared" si="10"/>
        <v>530</v>
      </c>
      <c r="J298" s="68">
        <v>7.96</v>
      </c>
      <c r="K298" s="83">
        <v>9.82</v>
      </c>
      <c r="L298" s="87" t="s">
        <v>705</v>
      </c>
    </row>
    <row r="299" spans="1:12" ht="28.5" customHeight="1" thickBot="1">
      <c r="A299" s="87" t="s">
        <v>306</v>
      </c>
      <c r="B299" s="87" t="s">
        <v>277</v>
      </c>
      <c r="C299" s="75" t="s">
        <v>716</v>
      </c>
      <c r="D299" s="122" t="s">
        <v>1371</v>
      </c>
      <c r="E299" s="77" t="s">
        <v>134</v>
      </c>
      <c r="F299" s="78">
        <v>3</v>
      </c>
      <c r="G299" s="78">
        <v>680</v>
      </c>
      <c r="H299" s="92">
        <v>80</v>
      </c>
      <c r="I299" s="378">
        <f t="shared" si="10"/>
        <v>600</v>
      </c>
      <c r="J299" s="68">
        <v>7.96</v>
      </c>
      <c r="K299" s="83">
        <v>9.82</v>
      </c>
      <c r="L299" s="87" t="s">
        <v>705</v>
      </c>
    </row>
    <row r="300" spans="1:12" ht="28.5" customHeight="1" thickBot="1">
      <c r="A300" s="87" t="s">
        <v>306</v>
      </c>
      <c r="B300" s="87" t="s">
        <v>277</v>
      </c>
      <c r="C300" s="75" t="s">
        <v>717</v>
      </c>
      <c r="D300" s="122" t="s">
        <v>1372</v>
      </c>
      <c r="E300" s="77" t="s">
        <v>134</v>
      </c>
      <c r="F300" s="78">
        <v>1</v>
      </c>
      <c r="G300" s="78">
        <v>370</v>
      </c>
      <c r="H300" s="92">
        <v>80</v>
      </c>
      <c r="I300" s="378">
        <f t="shared" si="10"/>
        <v>290</v>
      </c>
      <c r="J300" s="68">
        <v>7.96</v>
      </c>
      <c r="K300" s="83">
        <v>9.82</v>
      </c>
      <c r="L300" s="87" t="s">
        <v>718</v>
      </c>
    </row>
    <row r="301" spans="1:12" ht="28.5" customHeight="1" thickBot="1">
      <c r="A301" s="87" t="s">
        <v>306</v>
      </c>
      <c r="B301" s="87" t="s">
        <v>277</v>
      </c>
      <c r="C301" s="75" t="s">
        <v>719</v>
      </c>
      <c r="D301" s="122" t="s">
        <v>1373</v>
      </c>
      <c r="E301" s="77" t="s">
        <v>134</v>
      </c>
      <c r="F301" s="78">
        <v>3</v>
      </c>
      <c r="G301" s="78">
        <v>500</v>
      </c>
      <c r="H301" s="92">
        <v>80</v>
      </c>
      <c r="I301" s="378">
        <f t="shared" si="10"/>
        <v>420</v>
      </c>
      <c r="J301" s="68">
        <v>7.96</v>
      </c>
      <c r="K301" s="83">
        <v>9.82</v>
      </c>
      <c r="L301" s="87" t="s">
        <v>720</v>
      </c>
    </row>
    <row r="302" spans="1:12" ht="28.5" customHeight="1" thickBot="1">
      <c r="A302" s="87" t="s">
        <v>306</v>
      </c>
      <c r="B302" s="87" t="s">
        <v>277</v>
      </c>
      <c r="C302" s="75" t="s">
        <v>721</v>
      </c>
      <c r="D302" s="122" t="s">
        <v>1374</v>
      </c>
      <c r="E302" s="77" t="s">
        <v>134</v>
      </c>
      <c r="F302" s="78">
        <v>2</v>
      </c>
      <c r="G302" s="78">
        <v>530</v>
      </c>
      <c r="H302" s="92">
        <v>40</v>
      </c>
      <c r="I302" s="378">
        <f t="shared" si="10"/>
        <v>490</v>
      </c>
      <c r="J302" s="68">
        <v>7.96</v>
      </c>
      <c r="K302" s="83">
        <v>9.82</v>
      </c>
      <c r="L302" s="87" t="s">
        <v>705</v>
      </c>
    </row>
    <row r="303" spans="1:12" ht="28.5" customHeight="1" thickBot="1">
      <c r="A303" s="87" t="s">
        <v>306</v>
      </c>
      <c r="B303" s="87" t="s">
        <v>277</v>
      </c>
      <c r="C303" s="75" t="s">
        <v>722</v>
      </c>
      <c r="D303" s="122" t="s">
        <v>1375</v>
      </c>
      <c r="E303" s="77" t="s">
        <v>134</v>
      </c>
      <c r="F303" s="78">
        <v>2</v>
      </c>
      <c r="G303" s="78">
        <v>600</v>
      </c>
      <c r="H303" s="92">
        <v>40</v>
      </c>
      <c r="I303" s="378">
        <f t="shared" si="10"/>
        <v>560</v>
      </c>
      <c r="J303" s="68">
        <v>7.96</v>
      </c>
      <c r="K303" s="83">
        <v>9.82</v>
      </c>
      <c r="L303" s="87" t="s">
        <v>720</v>
      </c>
    </row>
    <row r="304" spans="1:12" ht="28.5" customHeight="1" thickBot="1">
      <c r="A304" s="87" t="s">
        <v>306</v>
      </c>
      <c r="B304" s="87" t="s">
        <v>277</v>
      </c>
      <c r="C304" s="75" t="s">
        <v>723</v>
      </c>
      <c r="D304" s="122" t="s">
        <v>1376</v>
      </c>
      <c r="E304" s="77" t="s">
        <v>134</v>
      </c>
      <c r="F304" s="78">
        <v>2</v>
      </c>
      <c r="G304" s="78">
        <v>600</v>
      </c>
      <c r="H304" s="92">
        <v>40</v>
      </c>
      <c r="I304" s="378">
        <f t="shared" si="10"/>
        <v>560</v>
      </c>
      <c r="J304" s="68">
        <v>7.96</v>
      </c>
      <c r="K304" s="83">
        <v>9.82</v>
      </c>
      <c r="L304" s="87" t="s">
        <v>705</v>
      </c>
    </row>
    <row r="305" spans="1:12" ht="28.5" customHeight="1" thickBot="1">
      <c r="A305" s="87" t="s">
        <v>306</v>
      </c>
      <c r="B305" s="87" t="s">
        <v>277</v>
      </c>
      <c r="C305" s="75" t="s">
        <v>724</v>
      </c>
      <c r="D305" s="122" t="s">
        <v>1377</v>
      </c>
      <c r="E305" s="77" t="s">
        <v>134</v>
      </c>
      <c r="F305" s="78">
        <v>2</v>
      </c>
      <c r="G305" s="78">
        <v>510</v>
      </c>
      <c r="H305" s="92">
        <v>40</v>
      </c>
      <c r="I305" s="378">
        <f t="shared" si="10"/>
        <v>470</v>
      </c>
      <c r="J305" s="68">
        <v>7.96</v>
      </c>
      <c r="K305" s="83">
        <v>9.82</v>
      </c>
      <c r="L305" s="87" t="s">
        <v>720</v>
      </c>
    </row>
    <row r="306" spans="1:12" ht="28.5" customHeight="1" thickBot="1">
      <c r="A306" s="87" t="s">
        <v>306</v>
      </c>
      <c r="B306" s="87" t="s">
        <v>277</v>
      </c>
      <c r="C306" s="75" t="s">
        <v>725</v>
      </c>
      <c r="D306" s="122" t="s">
        <v>1378</v>
      </c>
      <c r="E306" s="77" t="s">
        <v>134</v>
      </c>
      <c r="F306" s="78">
        <v>3</v>
      </c>
      <c r="G306" s="78">
        <v>650</v>
      </c>
      <c r="H306" s="92">
        <v>80</v>
      </c>
      <c r="I306" s="378">
        <f t="shared" si="10"/>
        <v>570</v>
      </c>
      <c r="J306" s="68">
        <v>7.96</v>
      </c>
      <c r="K306" s="83">
        <v>9.82</v>
      </c>
      <c r="L306" s="87" t="s">
        <v>705</v>
      </c>
    </row>
    <row r="307" spans="1:12" ht="28.5" customHeight="1" thickBot="1">
      <c r="A307" s="87" t="s">
        <v>306</v>
      </c>
      <c r="B307" s="87" t="s">
        <v>277</v>
      </c>
      <c r="C307" s="75" t="s">
        <v>726</v>
      </c>
      <c r="D307" s="122" t="s">
        <v>1379</v>
      </c>
      <c r="E307" s="77" t="s">
        <v>134</v>
      </c>
      <c r="F307" s="78">
        <v>3</v>
      </c>
      <c r="G307" s="78">
        <v>540</v>
      </c>
      <c r="H307" s="92">
        <v>80</v>
      </c>
      <c r="I307" s="378">
        <f t="shared" si="10"/>
        <v>460</v>
      </c>
      <c r="J307" s="68">
        <v>7.96</v>
      </c>
      <c r="K307" s="83">
        <v>9.82</v>
      </c>
      <c r="L307" s="87" t="s">
        <v>720</v>
      </c>
    </row>
    <row r="308" spans="1:12" ht="28.5" customHeight="1" thickBot="1">
      <c r="A308" s="87" t="s">
        <v>306</v>
      </c>
      <c r="B308" s="87" t="s">
        <v>277</v>
      </c>
      <c r="C308" s="75" t="s">
        <v>727</v>
      </c>
      <c r="D308" s="122" t="s">
        <v>1380</v>
      </c>
      <c r="E308" s="77" t="s">
        <v>134</v>
      </c>
      <c r="F308" s="78">
        <v>3</v>
      </c>
      <c r="G308" s="78">
        <v>610</v>
      </c>
      <c r="H308" s="92">
        <v>80</v>
      </c>
      <c r="I308" s="378">
        <f t="shared" si="10"/>
        <v>530</v>
      </c>
      <c r="J308" s="68">
        <v>7.96</v>
      </c>
      <c r="K308" s="83">
        <v>9.82</v>
      </c>
      <c r="L308" s="87" t="s">
        <v>705</v>
      </c>
    </row>
    <row r="309" spans="1:12" ht="28.5" customHeight="1" thickBot="1">
      <c r="A309" s="87" t="s">
        <v>306</v>
      </c>
      <c r="B309" s="87" t="s">
        <v>277</v>
      </c>
      <c r="C309" s="75" t="s">
        <v>728</v>
      </c>
      <c r="D309" s="122" t="s">
        <v>1381</v>
      </c>
      <c r="E309" s="77" t="s">
        <v>134</v>
      </c>
      <c r="F309" s="78">
        <v>3</v>
      </c>
      <c r="G309" s="78">
        <v>590</v>
      </c>
      <c r="H309" s="92">
        <v>80</v>
      </c>
      <c r="I309" s="378">
        <f t="shared" si="10"/>
        <v>510</v>
      </c>
      <c r="J309" s="68">
        <v>7.96</v>
      </c>
      <c r="K309" s="83">
        <v>9.82</v>
      </c>
      <c r="L309" s="87" t="s">
        <v>720</v>
      </c>
    </row>
    <row r="310" spans="1:12" ht="28.5" customHeight="1" thickBot="1">
      <c r="A310" s="87" t="s">
        <v>306</v>
      </c>
      <c r="B310" s="87" t="s">
        <v>277</v>
      </c>
      <c r="C310" s="75" t="s">
        <v>729</v>
      </c>
      <c r="D310" s="122" t="s">
        <v>1382</v>
      </c>
      <c r="E310" s="77" t="s">
        <v>134</v>
      </c>
      <c r="F310" s="78">
        <v>3</v>
      </c>
      <c r="G310" s="78">
        <v>500</v>
      </c>
      <c r="H310" s="92">
        <v>80</v>
      </c>
      <c r="I310" s="378">
        <f t="shared" si="10"/>
        <v>420</v>
      </c>
      <c r="J310" s="68">
        <v>7.96</v>
      </c>
      <c r="K310" s="83">
        <v>9.82</v>
      </c>
      <c r="L310" s="87" t="s">
        <v>705</v>
      </c>
    </row>
    <row r="311" spans="1:12" ht="28.5" customHeight="1" thickBot="1">
      <c r="A311" s="87" t="s">
        <v>306</v>
      </c>
      <c r="B311" s="87" t="s">
        <v>277</v>
      </c>
      <c r="C311" s="75" t="s">
        <v>730</v>
      </c>
      <c r="D311" s="122" t="s">
        <v>1383</v>
      </c>
      <c r="E311" s="77" t="s">
        <v>134</v>
      </c>
      <c r="F311" s="78">
        <v>3</v>
      </c>
      <c r="G311" s="78">
        <v>590</v>
      </c>
      <c r="H311" s="92">
        <v>80</v>
      </c>
      <c r="I311" s="378">
        <f t="shared" si="10"/>
        <v>510</v>
      </c>
      <c r="J311" s="68">
        <v>7.96</v>
      </c>
      <c r="K311" s="83">
        <v>9.82</v>
      </c>
      <c r="L311" s="87" t="s">
        <v>720</v>
      </c>
    </row>
    <row r="312" spans="1:12" ht="28.5" customHeight="1" thickBot="1">
      <c r="A312" s="87" t="s">
        <v>306</v>
      </c>
      <c r="B312" s="87" t="s">
        <v>277</v>
      </c>
      <c r="C312" s="75" t="s">
        <v>731</v>
      </c>
      <c r="D312" s="122" t="s">
        <v>1384</v>
      </c>
      <c r="E312" s="77" t="s">
        <v>134</v>
      </c>
      <c r="F312" s="78">
        <v>3</v>
      </c>
      <c r="G312" s="78">
        <v>650</v>
      </c>
      <c r="H312" s="92">
        <v>80</v>
      </c>
      <c r="I312" s="378">
        <f t="shared" si="10"/>
        <v>570</v>
      </c>
      <c r="J312" s="415">
        <v>7.96</v>
      </c>
      <c r="K312" s="416">
        <v>9.82</v>
      </c>
      <c r="L312" s="87" t="s">
        <v>705</v>
      </c>
    </row>
    <row r="313" spans="1:12" ht="28.5" customHeight="1" thickBot="1">
      <c r="A313" s="87" t="s">
        <v>306</v>
      </c>
      <c r="B313" s="87" t="s">
        <v>281</v>
      </c>
      <c r="C313" s="75" t="s">
        <v>732</v>
      </c>
      <c r="D313" s="122" t="s">
        <v>1385</v>
      </c>
      <c r="E313" s="77" t="s">
        <v>137</v>
      </c>
      <c r="F313" s="78">
        <v>1</v>
      </c>
      <c r="G313" s="78">
        <v>480</v>
      </c>
      <c r="H313" s="92">
        <v>160</v>
      </c>
      <c r="I313" s="378">
        <f t="shared" si="10"/>
        <v>320</v>
      </c>
      <c r="J313" s="68">
        <v>7.75</v>
      </c>
      <c r="K313" s="83">
        <v>10.07</v>
      </c>
      <c r="L313" s="87" t="s">
        <v>733</v>
      </c>
    </row>
    <row r="314" spans="1:12" ht="28.5" customHeight="1" thickBot="1">
      <c r="A314" s="87" t="s">
        <v>306</v>
      </c>
      <c r="B314" s="87" t="s">
        <v>281</v>
      </c>
      <c r="C314" s="75" t="s">
        <v>734</v>
      </c>
      <c r="D314" s="122" t="s">
        <v>1386</v>
      </c>
      <c r="E314" s="77" t="s">
        <v>137</v>
      </c>
      <c r="F314" s="78">
        <v>2</v>
      </c>
      <c r="G314" s="78">
        <v>620</v>
      </c>
      <c r="H314" s="92">
        <v>80</v>
      </c>
      <c r="I314" s="378">
        <f t="shared" si="10"/>
        <v>540</v>
      </c>
      <c r="J314" s="68">
        <v>7.75</v>
      </c>
      <c r="K314" s="83">
        <v>10.07</v>
      </c>
      <c r="L314" s="87" t="s">
        <v>735</v>
      </c>
    </row>
    <row r="315" spans="1:12" ht="28.5" customHeight="1" thickBot="1">
      <c r="A315" s="87" t="s">
        <v>306</v>
      </c>
      <c r="B315" s="87" t="s">
        <v>281</v>
      </c>
      <c r="C315" s="75" t="s">
        <v>736</v>
      </c>
      <c r="D315" s="122" t="s">
        <v>1387</v>
      </c>
      <c r="E315" s="77" t="s">
        <v>137</v>
      </c>
      <c r="F315" s="78">
        <v>3</v>
      </c>
      <c r="G315" s="78">
        <v>580</v>
      </c>
      <c r="H315" s="92">
        <v>80</v>
      </c>
      <c r="I315" s="378">
        <f t="shared" si="10"/>
        <v>500</v>
      </c>
      <c r="J315" s="68">
        <v>7.75</v>
      </c>
      <c r="K315" s="83">
        <v>10.07</v>
      </c>
      <c r="L315" s="87" t="s">
        <v>737</v>
      </c>
    </row>
    <row r="316" spans="1:12" ht="28.5" customHeight="1" thickBot="1">
      <c r="A316" s="87" t="s">
        <v>306</v>
      </c>
      <c r="B316" s="87" t="s">
        <v>281</v>
      </c>
      <c r="C316" s="75" t="s">
        <v>738</v>
      </c>
      <c r="D316" s="122" t="s">
        <v>1388</v>
      </c>
      <c r="E316" s="77" t="s">
        <v>137</v>
      </c>
      <c r="F316" s="78">
        <v>3</v>
      </c>
      <c r="G316" s="78">
        <v>620</v>
      </c>
      <c r="H316" s="92">
        <v>80</v>
      </c>
      <c r="I316" s="378">
        <f t="shared" ref="I316:I330" si="11">G316-H316</f>
        <v>540</v>
      </c>
      <c r="J316" s="68">
        <v>7.75</v>
      </c>
      <c r="K316" s="83">
        <v>10.07</v>
      </c>
      <c r="L316" s="87" t="s">
        <v>735</v>
      </c>
    </row>
    <row r="317" spans="1:12" ht="28.5" customHeight="1" thickBot="1">
      <c r="A317" s="87" t="s">
        <v>306</v>
      </c>
      <c r="B317" s="87" t="s">
        <v>281</v>
      </c>
      <c r="C317" s="75" t="s">
        <v>739</v>
      </c>
      <c r="D317" s="122" t="s">
        <v>1389</v>
      </c>
      <c r="E317" s="77" t="s">
        <v>137</v>
      </c>
      <c r="F317" s="78">
        <v>2</v>
      </c>
      <c r="G317" s="78">
        <v>590</v>
      </c>
      <c r="H317" s="92">
        <v>80</v>
      </c>
      <c r="I317" s="378">
        <f t="shared" si="11"/>
        <v>510</v>
      </c>
      <c r="J317" s="68">
        <v>7.75</v>
      </c>
      <c r="K317" s="83">
        <v>10.07</v>
      </c>
      <c r="L317" s="87" t="s">
        <v>737</v>
      </c>
    </row>
    <row r="318" spans="1:12" ht="28.5" customHeight="1" thickBot="1">
      <c r="A318" s="87" t="s">
        <v>306</v>
      </c>
      <c r="B318" s="87" t="s">
        <v>281</v>
      </c>
      <c r="C318" s="75" t="s">
        <v>740</v>
      </c>
      <c r="D318" s="122" t="s">
        <v>1390</v>
      </c>
      <c r="E318" s="77" t="s">
        <v>137</v>
      </c>
      <c r="F318" s="78">
        <v>2</v>
      </c>
      <c r="G318" s="78">
        <v>560</v>
      </c>
      <c r="H318" s="92">
        <v>80</v>
      </c>
      <c r="I318" s="378">
        <f t="shared" si="11"/>
        <v>480</v>
      </c>
      <c r="J318" s="68">
        <v>7.75</v>
      </c>
      <c r="K318" s="83">
        <v>10.07</v>
      </c>
      <c r="L318" s="87" t="s">
        <v>735</v>
      </c>
    </row>
    <row r="319" spans="1:12" ht="28.5" customHeight="1" thickBot="1">
      <c r="A319" s="87" t="s">
        <v>306</v>
      </c>
      <c r="B319" s="87" t="s">
        <v>281</v>
      </c>
      <c r="C319" s="75" t="s">
        <v>741</v>
      </c>
      <c r="D319" s="122" t="s">
        <v>1391</v>
      </c>
      <c r="E319" s="77" t="s">
        <v>137</v>
      </c>
      <c r="F319" s="78">
        <v>3</v>
      </c>
      <c r="G319" s="78">
        <v>570</v>
      </c>
      <c r="H319" s="92">
        <v>80</v>
      </c>
      <c r="I319" s="378">
        <f t="shared" si="11"/>
        <v>490</v>
      </c>
      <c r="J319" s="68">
        <v>7.75</v>
      </c>
      <c r="K319" s="83">
        <v>10.07</v>
      </c>
      <c r="L319" s="87" t="s">
        <v>737</v>
      </c>
    </row>
    <row r="320" spans="1:12" ht="28.5" customHeight="1" thickBot="1">
      <c r="A320" s="87" t="s">
        <v>306</v>
      </c>
      <c r="B320" s="87" t="s">
        <v>281</v>
      </c>
      <c r="C320" s="75" t="s">
        <v>742</v>
      </c>
      <c r="D320" s="122" t="s">
        <v>1392</v>
      </c>
      <c r="E320" s="77" t="s">
        <v>137</v>
      </c>
      <c r="F320" s="78">
        <v>3</v>
      </c>
      <c r="G320" s="78">
        <v>620</v>
      </c>
      <c r="H320" s="92">
        <v>80</v>
      </c>
      <c r="I320" s="378">
        <f t="shared" si="11"/>
        <v>540</v>
      </c>
      <c r="J320" s="68">
        <v>7.75</v>
      </c>
      <c r="K320" s="83">
        <v>10.07</v>
      </c>
      <c r="L320" s="87" t="s">
        <v>735</v>
      </c>
    </row>
    <row r="321" spans="1:12" ht="28.5" customHeight="1" thickBot="1">
      <c r="A321" s="87" t="s">
        <v>306</v>
      </c>
      <c r="B321" s="87" t="s">
        <v>281</v>
      </c>
      <c r="C321" s="75" t="s">
        <v>743</v>
      </c>
      <c r="D321" s="122" t="s">
        <v>1393</v>
      </c>
      <c r="E321" s="77" t="s">
        <v>137</v>
      </c>
      <c r="F321" s="78">
        <v>2</v>
      </c>
      <c r="G321" s="78">
        <v>540</v>
      </c>
      <c r="H321" s="92">
        <v>120</v>
      </c>
      <c r="I321" s="378">
        <f t="shared" si="11"/>
        <v>420</v>
      </c>
      <c r="J321" s="68">
        <v>7.75</v>
      </c>
      <c r="K321" s="83">
        <v>10.07</v>
      </c>
      <c r="L321" s="87" t="s">
        <v>733</v>
      </c>
    </row>
    <row r="322" spans="1:12" ht="28.5" customHeight="1" thickBot="1">
      <c r="A322" s="87" t="s">
        <v>306</v>
      </c>
      <c r="B322" s="87" t="s">
        <v>281</v>
      </c>
      <c r="C322" s="75" t="s">
        <v>744</v>
      </c>
      <c r="D322" s="122" t="s">
        <v>1394</v>
      </c>
      <c r="E322" s="77" t="s">
        <v>137</v>
      </c>
      <c r="F322" s="78">
        <v>3</v>
      </c>
      <c r="G322" s="78">
        <v>570</v>
      </c>
      <c r="H322" s="92">
        <v>80</v>
      </c>
      <c r="I322" s="378">
        <f t="shared" si="11"/>
        <v>490</v>
      </c>
      <c r="J322" s="68">
        <v>7.75</v>
      </c>
      <c r="K322" s="83">
        <v>10.07</v>
      </c>
      <c r="L322" s="87" t="s">
        <v>737</v>
      </c>
    </row>
    <row r="323" spans="1:12" ht="28.5" customHeight="1" thickBot="1">
      <c r="A323" s="87" t="s">
        <v>306</v>
      </c>
      <c r="B323" s="87" t="s">
        <v>281</v>
      </c>
      <c r="C323" s="75" t="s">
        <v>745</v>
      </c>
      <c r="D323" s="122" t="s">
        <v>1395</v>
      </c>
      <c r="E323" s="77" t="s">
        <v>137</v>
      </c>
      <c r="F323" s="78">
        <v>2</v>
      </c>
      <c r="G323" s="78">
        <v>500</v>
      </c>
      <c r="H323" s="92">
        <v>120</v>
      </c>
      <c r="I323" s="378">
        <f t="shared" si="11"/>
        <v>380</v>
      </c>
      <c r="J323" s="68">
        <v>7.75</v>
      </c>
      <c r="K323" s="83">
        <v>10.07</v>
      </c>
      <c r="L323" s="87" t="s">
        <v>733</v>
      </c>
    </row>
    <row r="324" spans="1:12" ht="28.5" customHeight="1" thickBot="1">
      <c r="A324" s="87" t="s">
        <v>306</v>
      </c>
      <c r="B324" s="87" t="s">
        <v>281</v>
      </c>
      <c r="C324" s="75" t="s">
        <v>746</v>
      </c>
      <c r="D324" s="122" t="s">
        <v>1396</v>
      </c>
      <c r="E324" s="77" t="s">
        <v>137</v>
      </c>
      <c r="F324" s="78">
        <v>3</v>
      </c>
      <c r="G324" s="78">
        <v>570</v>
      </c>
      <c r="H324" s="92">
        <v>80</v>
      </c>
      <c r="I324" s="378">
        <f t="shared" si="11"/>
        <v>490</v>
      </c>
      <c r="J324" s="68">
        <v>7.75</v>
      </c>
      <c r="K324" s="83">
        <v>10.07</v>
      </c>
      <c r="L324" s="87" t="s">
        <v>737</v>
      </c>
    </row>
    <row r="325" spans="1:12" ht="28.5" customHeight="1" thickBot="1">
      <c r="A325" s="87" t="s">
        <v>306</v>
      </c>
      <c r="B325" s="87" t="s">
        <v>281</v>
      </c>
      <c r="C325" s="75" t="s">
        <v>747</v>
      </c>
      <c r="D325" s="122" t="s">
        <v>1397</v>
      </c>
      <c r="E325" s="77" t="s">
        <v>137</v>
      </c>
      <c r="F325" s="78">
        <v>3</v>
      </c>
      <c r="G325" s="78">
        <v>630</v>
      </c>
      <c r="H325" s="92">
        <v>120</v>
      </c>
      <c r="I325" s="378">
        <f t="shared" si="11"/>
        <v>510</v>
      </c>
      <c r="J325" s="68">
        <v>7.75</v>
      </c>
      <c r="K325" s="83">
        <v>10.07</v>
      </c>
      <c r="L325" s="87" t="s">
        <v>733</v>
      </c>
    </row>
    <row r="326" spans="1:12" ht="28.5" customHeight="1" thickBot="1">
      <c r="A326" s="87" t="s">
        <v>306</v>
      </c>
      <c r="B326" s="87" t="s">
        <v>281</v>
      </c>
      <c r="C326" s="75" t="s">
        <v>748</v>
      </c>
      <c r="D326" s="122" t="s">
        <v>1398</v>
      </c>
      <c r="E326" s="77" t="s">
        <v>137</v>
      </c>
      <c r="F326" s="78">
        <v>3</v>
      </c>
      <c r="G326" s="78">
        <v>540</v>
      </c>
      <c r="H326" s="92">
        <v>80</v>
      </c>
      <c r="I326" s="378">
        <f t="shared" si="11"/>
        <v>460</v>
      </c>
      <c r="J326" s="68">
        <v>7.75</v>
      </c>
      <c r="K326" s="83">
        <v>10.07</v>
      </c>
      <c r="L326" s="87" t="s">
        <v>737</v>
      </c>
    </row>
    <row r="327" spans="1:12" ht="28.5" customHeight="1" thickBot="1">
      <c r="A327" s="87" t="s">
        <v>306</v>
      </c>
      <c r="B327" s="87" t="s">
        <v>281</v>
      </c>
      <c r="C327" s="75" t="s">
        <v>749</v>
      </c>
      <c r="D327" s="122" t="s">
        <v>1399</v>
      </c>
      <c r="E327" s="77" t="s">
        <v>137</v>
      </c>
      <c r="F327" s="78">
        <v>2</v>
      </c>
      <c r="G327" s="78">
        <v>500</v>
      </c>
      <c r="H327" s="92">
        <v>120</v>
      </c>
      <c r="I327" s="378">
        <f t="shared" si="11"/>
        <v>380</v>
      </c>
      <c r="J327" s="68">
        <v>7.75</v>
      </c>
      <c r="K327" s="83">
        <v>10.07</v>
      </c>
      <c r="L327" s="87" t="s">
        <v>737</v>
      </c>
    </row>
    <row r="328" spans="1:12" ht="28.5" customHeight="1" thickBot="1">
      <c r="A328" s="87" t="s">
        <v>306</v>
      </c>
      <c r="B328" s="87" t="s">
        <v>281</v>
      </c>
      <c r="C328" s="75" t="s">
        <v>750</v>
      </c>
      <c r="D328" s="122" t="s">
        <v>1400</v>
      </c>
      <c r="E328" s="77" t="s">
        <v>137</v>
      </c>
      <c r="F328" s="78">
        <v>3</v>
      </c>
      <c r="G328" s="78">
        <v>540</v>
      </c>
      <c r="H328" s="92">
        <v>80</v>
      </c>
      <c r="I328" s="378">
        <f t="shared" si="11"/>
        <v>460</v>
      </c>
      <c r="J328" s="68">
        <v>7.75</v>
      </c>
      <c r="K328" s="83">
        <v>10.07</v>
      </c>
      <c r="L328" s="87" t="s">
        <v>737</v>
      </c>
    </row>
    <row r="329" spans="1:12" ht="28.5" customHeight="1" thickBot="1">
      <c r="A329" s="87" t="s">
        <v>306</v>
      </c>
      <c r="B329" s="87" t="s">
        <v>281</v>
      </c>
      <c r="C329" s="75" t="s">
        <v>751</v>
      </c>
      <c r="D329" s="122" t="s">
        <v>1401</v>
      </c>
      <c r="E329" s="77" t="s">
        <v>137</v>
      </c>
      <c r="F329" s="78">
        <v>3</v>
      </c>
      <c r="G329" s="78">
        <v>570</v>
      </c>
      <c r="H329" s="92">
        <v>80</v>
      </c>
      <c r="I329" s="378">
        <f t="shared" si="11"/>
        <v>490</v>
      </c>
      <c r="J329" s="68">
        <v>7.75</v>
      </c>
      <c r="K329" s="83">
        <v>10.07</v>
      </c>
      <c r="L329" s="87" t="s">
        <v>737</v>
      </c>
    </row>
    <row r="330" spans="1:12" ht="28.5" customHeight="1" thickBot="1">
      <c r="A330" s="87" t="s">
        <v>306</v>
      </c>
      <c r="B330" s="87" t="s">
        <v>281</v>
      </c>
      <c r="C330" s="75" t="s">
        <v>752</v>
      </c>
      <c r="D330" s="122" t="s">
        <v>1402</v>
      </c>
      <c r="E330" s="77" t="s">
        <v>137</v>
      </c>
      <c r="F330" s="78">
        <v>3</v>
      </c>
      <c r="G330" s="78">
        <v>540</v>
      </c>
      <c r="H330" s="92">
        <v>80</v>
      </c>
      <c r="I330" s="378">
        <f t="shared" si="11"/>
        <v>460</v>
      </c>
      <c r="J330" s="419">
        <v>7.75</v>
      </c>
      <c r="K330" s="420">
        <v>10.07</v>
      </c>
      <c r="L330" s="87" t="s">
        <v>737</v>
      </c>
    </row>
    <row r="331" spans="1:12" s="108" customFormat="1" ht="28.5" customHeight="1" thickBot="1">
      <c r="A331" s="116" t="s">
        <v>306</v>
      </c>
      <c r="B331" s="116" t="s">
        <v>754</v>
      </c>
      <c r="C331" s="117" t="s">
        <v>753</v>
      </c>
      <c r="D331" s="123" t="s">
        <v>1111</v>
      </c>
      <c r="E331" s="119" t="s">
        <v>129</v>
      </c>
      <c r="F331" s="78">
        <v>1</v>
      </c>
      <c r="G331" s="78">
        <v>360</v>
      </c>
      <c r="H331" s="92">
        <v>120</v>
      </c>
      <c r="I331" s="378" t="s">
        <v>10185</v>
      </c>
      <c r="J331" s="68">
        <v>7.54</v>
      </c>
      <c r="K331" s="83">
        <v>10.18</v>
      </c>
    </row>
    <row r="332" spans="1:12" ht="28.5" customHeight="1" thickBot="1">
      <c r="A332" s="87" t="s">
        <v>306</v>
      </c>
      <c r="B332" s="87" t="s">
        <v>754</v>
      </c>
      <c r="C332" s="75" t="s">
        <v>755</v>
      </c>
      <c r="D332" s="122" t="s">
        <v>1403</v>
      </c>
      <c r="E332" s="77" t="s">
        <v>129</v>
      </c>
      <c r="F332" s="78">
        <v>3</v>
      </c>
      <c r="G332" s="78">
        <v>590</v>
      </c>
      <c r="H332" s="92">
        <v>120</v>
      </c>
      <c r="I332" s="378">
        <f t="shared" ref="I332:I395" si="12">G332-H332</f>
        <v>470</v>
      </c>
      <c r="J332" s="68">
        <v>7.54</v>
      </c>
      <c r="K332" s="83">
        <v>10.18</v>
      </c>
      <c r="L332" s="87" t="s">
        <v>756</v>
      </c>
    </row>
    <row r="333" spans="1:12" ht="28.5" customHeight="1" thickBot="1">
      <c r="A333" s="87" t="s">
        <v>306</v>
      </c>
      <c r="B333" s="87" t="s">
        <v>754</v>
      </c>
      <c r="C333" s="75" t="s">
        <v>757</v>
      </c>
      <c r="D333" s="122" t="s">
        <v>1404</v>
      </c>
      <c r="E333" s="77" t="s">
        <v>129</v>
      </c>
      <c r="F333" s="78">
        <v>3</v>
      </c>
      <c r="G333" s="78">
        <v>570</v>
      </c>
      <c r="H333" s="92">
        <v>120</v>
      </c>
      <c r="I333" s="378">
        <f t="shared" si="12"/>
        <v>450</v>
      </c>
      <c r="J333" s="68">
        <v>7.54</v>
      </c>
      <c r="K333" s="83">
        <v>10.18</v>
      </c>
      <c r="L333" s="87" t="s">
        <v>758</v>
      </c>
    </row>
    <row r="334" spans="1:12" ht="28.5" customHeight="1" thickBot="1">
      <c r="A334" s="87" t="s">
        <v>306</v>
      </c>
      <c r="B334" s="87" t="s">
        <v>754</v>
      </c>
      <c r="C334" s="75" t="s">
        <v>759</v>
      </c>
      <c r="D334" s="122" t="s">
        <v>1405</v>
      </c>
      <c r="E334" s="77" t="s">
        <v>129</v>
      </c>
      <c r="F334" s="78">
        <v>3</v>
      </c>
      <c r="G334" s="78">
        <v>750</v>
      </c>
      <c r="H334" s="92">
        <v>120</v>
      </c>
      <c r="I334" s="378">
        <f t="shared" si="12"/>
        <v>630</v>
      </c>
      <c r="J334" s="68">
        <v>7.54</v>
      </c>
      <c r="K334" s="83">
        <v>10.18</v>
      </c>
      <c r="L334" s="87" t="s">
        <v>713</v>
      </c>
    </row>
    <row r="335" spans="1:12" ht="28.5" customHeight="1" thickBot="1">
      <c r="A335" s="87" t="s">
        <v>306</v>
      </c>
      <c r="B335" s="87" t="s">
        <v>754</v>
      </c>
      <c r="C335" s="75" t="s">
        <v>760</v>
      </c>
      <c r="D335" s="122" t="s">
        <v>1406</v>
      </c>
      <c r="E335" s="77" t="s">
        <v>129</v>
      </c>
      <c r="F335" s="78">
        <v>3</v>
      </c>
      <c r="G335" s="78">
        <v>660</v>
      </c>
      <c r="H335" s="92">
        <v>120</v>
      </c>
      <c r="I335" s="378">
        <f t="shared" si="12"/>
        <v>540</v>
      </c>
      <c r="J335" s="68">
        <v>7.54</v>
      </c>
      <c r="K335" s="83">
        <v>10.18</v>
      </c>
      <c r="L335" s="87" t="s">
        <v>756</v>
      </c>
    </row>
    <row r="336" spans="1:12" ht="28.5" customHeight="1" thickBot="1">
      <c r="A336" s="87" t="s">
        <v>306</v>
      </c>
      <c r="B336" s="87" t="s">
        <v>754</v>
      </c>
      <c r="C336" s="75" t="s">
        <v>761</v>
      </c>
      <c r="D336" s="122" t="s">
        <v>1407</v>
      </c>
      <c r="E336" s="77" t="s">
        <v>129</v>
      </c>
      <c r="F336" s="78">
        <v>3</v>
      </c>
      <c r="G336" s="78">
        <v>650</v>
      </c>
      <c r="H336" s="92">
        <v>160</v>
      </c>
      <c r="I336" s="378">
        <f t="shared" si="12"/>
        <v>490</v>
      </c>
      <c r="J336" s="68">
        <v>7.54</v>
      </c>
      <c r="K336" s="83">
        <v>10.18</v>
      </c>
      <c r="L336" s="87" t="s">
        <v>758</v>
      </c>
    </row>
    <row r="337" spans="1:12" ht="28.5" customHeight="1" thickBot="1">
      <c r="A337" s="87" t="s">
        <v>306</v>
      </c>
      <c r="B337" s="87" t="s">
        <v>754</v>
      </c>
      <c r="C337" s="75" t="s">
        <v>762</v>
      </c>
      <c r="D337" s="122" t="s">
        <v>1408</v>
      </c>
      <c r="E337" s="77" t="s">
        <v>129</v>
      </c>
      <c r="F337" s="78">
        <v>3</v>
      </c>
      <c r="G337" s="78">
        <v>980</v>
      </c>
      <c r="H337" s="92">
        <v>120</v>
      </c>
      <c r="I337" s="378">
        <f t="shared" si="12"/>
        <v>860</v>
      </c>
      <c r="J337" s="68">
        <v>7.54</v>
      </c>
      <c r="K337" s="83">
        <v>10.18</v>
      </c>
      <c r="L337" s="87" t="s">
        <v>763</v>
      </c>
    </row>
    <row r="338" spans="1:12" ht="28.5" customHeight="1" thickBot="1">
      <c r="A338" s="87" t="s">
        <v>306</v>
      </c>
      <c r="B338" s="87" t="s">
        <v>754</v>
      </c>
      <c r="C338" s="75" t="s">
        <v>764</v>
      </c>
      <c r="D338" s="122" t="s">
        <v>1409</v>
      </c>
      <c r="E338" s="77" t="s">
        <v>129</v>
      </c>
      <c r="F338" s="78">
        <v>2</v>
      </c>
      <c r="G338" s="78">
        <v>360</v>
      </c>
      <c r="H338" s="92">
        <v>80</v>
      </c>
      <c r="I338" s="378">
        <f t="shared" si="12"/>
        <v>280</v>
      </c>
      <c r="J338" s="68">
        <v>7.54</v>
      </c>
      <c r="K338" s="83">
        <v>10.18</v>
      </c>
      <c r="L338" s="87" t="s">
        <v>765</v>
      </c>
    </row>
    <row r="339" spans="1:12" ht="28.5" customHeight="1" thickBot="1">
      <c r="A339" s="87" t="s">
        <v>306</v>
      </c>
      <c r="B339" s="87" t="s">
        <v>754</v>
      </c>
      <c r="C339" s="75" t="s">
        <v>766</v>
      </c>
      <c r="D339" s="122" t="s">
        <v>1410</v>
      </c>
      <c r="E339" s="77" t="s">
        <v>129</v>
      </c>
      <c r="F339" s="78">
        <v>2</v>
      </c>
      <c r="G339" s="78">
        <v>640</v>
      </c>
      <c r="H339" s="92">
        <v>160</v>
      </c>
      <c r="I339" s="378">
        <f t="shared" si="12"/>
        <v>480</v>
      </c>
      <c r="J339" s="68">
        <v>7.54</v>
      </c>
      <c r="K339" s="83">
        <v>10.18</v>
      </c>
      <c r="L339" s="87" t="s">
        <v>765</v>
      </c>
    </row>
    <row r="340" spans="1:12" ht="28.5" customHeight="1" thickBot="1">
      <c r="A340" s="87" t="s">
        <v>306</v>
      </c>
      <c r="B340" s="87" t="s">
        <v>754</v>
      </c>
      <c r="C340" s="75" t="s">
        <v>767</v>
      </c>
      <c r="D340" s="122" t="s">
        <v>1411</v>
      </c>
      <c r="E340" s="77" t="s">
        <v>129</v>
      </c>
      <c r="F340" s="78">
        <v>3</v>
      </c>
      <c r="G340" s="78">
        <v>570</v>
      </c>
      <c r="H340" s="92">
        <v>120</v>
      </c>
      <c r="I340" s="378">
        <f t="shared" si="12"/>
        <v>450</v>
      </c>
      <c r="J340" s="68">
        <v>7.54</v>
      </c>
      <c r="K340" s="83">
        <v>10.18</v>
      </c>
      <c r="L340" s="87" t="s">
        <v>765</v>
      </c>
    </row>
    <row r="341" spans="1:12" ht="28.5" customHeight="1" thickBot="1">
      <c r="A341" s="87" t="s">
        <v>306</v>
      </c>
      <c r="B341" s="87" t="s">
        <v>754</v>
      </c>
      <c r="C341" s="75" t="s">
        <v>768</v>
      </c>
      <c r="D341" s="122" t="s">
        <v>1412</v>
      </c>
      <c r="E341" s="77" t="s">
        <v>129</v>
      </c>
      <c r="F341" s="78">
        <v>1</v>
      </c>
      <c r="G341" s="78">
        <v>330</v>
      </c>
      <c r="H341" s="92">
        <v>120</v>
      </c>
      <c r="I341" s="378">
        <f t="shared" si="12"/>
        <v>210</v>
      </c>
      <c r="J341" s="68">
        <v>7.54</v>
      </c>
      <c r="K341" s="83">
        <v>10.18</v>
      </c>
      <c r="L341" s="87" t="s">
        <v>769</v>
      </c>
    </row>
    <row r="342" spans="1:12" ht="28.5" customHeight="1" thickBot="1">
      <c r="A342" s="87" t="s">
        <v>306</v>
      </c>
      <c r="B342" s="87" t="s">
        <v>754</v>
      </c>
      <c r="C342" s="75" t="s">
        <v>770</v>
      </c>
      <c r="D342" s="122" t="s">
        <v>1413</v>
      </c>
      <c r="E342" s="77" t="s">
        <v>129</v>
      </c>
      <c r="F342" s="78">
        <v>3</v>
      </c>
      <c r="G342" s="78">
        <v>600</v>
      </c>
      <c r="H342" s="92">
        <v>160</v>
      </c>
      <c r="I342" s="378">
        <f t="shared" si="12"/>
        <v>440</v>
      </c>
      <c r="J342" s="68">
        <v>7.54</v>
      </c>
      <c r="K342" s="83">
        <v>10.18</v>
      </c>
      <c r="L342" s="87" t="s">
        <v>756</v>
      </c>
    </row>
    <row r="343" spans="1:12" ht="28.5" customHeight="1" thickBot="1">
      <c r="A343" s="87" t="s">
        <v>306</v>
      </c>
      <c r="B343" s="87" t="s">
        <v>754</v>
      </c>
      <c r="C343" s="75" t="s">
        <v>771</v>
      </c>
      <c r="D343" s="122" t="s">
        <v>1414</v>
      </c>
      <c r="E343" s="77" t="s">
        <v>129</v>
      </c>
      <c r="F343" s="78">
        <v>2</v>
      </c>
      <c r="G343" s="78">
        <v>710</v>
      </c>
      <c r="H343" s="92">
        <v>120</v>
      </c>
      <c r="I343" s="378">
        <f t="shared" si="12"/>
        <v>590</v>
      </c>
      <c r="J343" s="68">
        <v>7.54</v>
      </c>
      <c r="K343" s="83">
        <v>10.18</v>
      </c>
      <c r="L343" s="87" t="s">
        <v>772</v>
      </c>
    </row>
    <row r="344" spans="1:12" ht="28.5" customHeight="1" thickBot="1">
      <c r="A344" s="87" t="s">
        <v>306</v>
      </c>
      <c r="B344" s="87" t="s">
        <v>754</v>
      </c>
      <c r="C344" s="75" t="s">
        <v>773</v>
      </c>
      <c r="D344" s="122" t="s">
        <v>1415</v>
      </c>
      <c r="E344" s="77" t="s">
        <v>129</v>
      </c>
      <c r="F344" s="78">
        <v>3</v>
      </c>
      <c r="G344" s="78">
        <v>440</v>
      </c>
      <c r="H344" s="92">
        <v>120</v>
      </c>
      <c r="I344" s="378">
        <f t="shared" si="12"/>
        <v>320</v>
      </c>
      <c r="J344" s="415">
        <v>7.54</v>
      </c>
      <c r="K344" s="416">
        <v>10.18</v>
      </c>
      <c r="L344" s="87" t="s">
        <v>756</v>
      </c>
    </row>
    <row r="345" spans="1:12" ht="28.5" customHeight="1" thickBot="1">
      <c r="A345" s="87" t="s">
        <v>306</v>
      </c>
      <c r="B345" s="87" t="s">
        <v>282</v>
      </c>
      <c r="C345" s="75" t="s">
        <v>774</v>
      </c>
      <c r="D345" s="122" t="s">
        <v>1416</v>
      </c>
      <c r="E345" s="77" t="s">
        <v>140</v>
      </c>
      <c r="F345" s="78">
        <v>3</v>
      </c>
      <c r="G345" s="78">
        <v>530</v>
      </c>
      <c r="H345" s="92">
        <v>80</v>
      </c>
      <c r="I345" s="378">
        <f t="shared" si="12"/>
        <v>450</v>
      </c>
      <c r="J345" s="68">
        <v>7.82</v>
      </c>
      <c r="K345" s="83">
        <v>9.07</v>
      </c>
      <c r="L345" s="87" t="s">
        <v>775</v>
      </c>
    </row>
    <row r="346" spans="1:12" ht="28.5" customHeight="1" thickBot="1">
      <c r="A346" s="87" t="s">
        <v>306</v>
      </c>
      <c r="B346" s="87" t="s">
        <v>282</v>
      </c>
      <c r="C346" s="75" t="s">
        <v>776</v>
      </c>
      <c r="D346" s="122" t="s">
        <v>1417</v>
      </c>
      <c r="E346" s="77" t="s">
        <v>140</v>
      </c>
      <c r="F346" s="78">
        <v>3</v>
      </c>
      <c r="G346" s="78">
        <v>640</v>
      </c>
      <c r="H346" s="92">
        <v>80</v>
      </c>
      <c r="I346" s="378">
        <f t="shared" si="12"/>
        <v>560</v>
      </c>
      <c r="J346" s="68">
        <v>7.82</v>
      </c>
      <c r="K346" s="83">
        <v>9.07</v>
      </c>
      <c r="L346" s="87" t="s">
        <v>777</v>
      </c>
    </row>
    <row r="347" spans="1:12" ht="28.5" customHeight="1" thickBot="1">
      <c r="A347" s="87" t="s">
        <v>306</v>
      </c>
      <c r="B347" s="87" t="s">
        <v>282</v>
      </c>
      <c r="C347" s="75" t="s">
        <v>778</v>
      </c>
      <c r="D347" s="122" t="s">
        <v>1418</v>
      </c>
      <c r="E347" s="77" t="s">
        <v>140</v>
      </c>
      <c r="F347" s="78">
        <v>2</v>
      </c>
      <c r="G347" s="78">
        <v>350</v>
      </c>
      <c r="H347" s="92">
        <v>40</v>
      </c>
      <c r="I347" s="378">
        <f t="shared" si="12"/>
        <v>310</v>
      </c>
      <c r="J347" s="68">
        <v>7.82</v>
      </c>
      <c r="K347" s="83">
        <v>9.07</v>
      </c>
      <c r="L347" s="87" t="s">
        <v>777</v>
      </c>
    </row>
    <row r="348" spans="1:12" ht="28.5" customHeight="1" thickBot="1">
      <c r="A348" s="87" t="s">
        <v>306</v>
      </c>
      <c r="B348" s="87" t="s">
        <v>282</v>
      </c>
      <c r="C348" s="75" t="s">
        <v>779</v>
      </c>
      <c r="D348" s="122" t="s">
        <v>1419</v>
      </c>
      <c r="E348" s="77" t="s">
        <v>140</v>
      </c>
      <c r="F348" s="78">
        <v>3</v>
      </c>
      <c r="G348" s="78">
        <v>630</v>
      </c>
      <c r="H348" s="92">
        <v>80</v>
      </c>
      <c r="I348" s="378">
        <f t="shared" si="12"/>
        <v>550</v>
      </c>
      <c r="J348" s="68">
        <v>7.82</v>
      </c>
      <c r="K348" s="83">
        <v>9.07</v>
      </c>
      <c r="L348" s="87" t="s">
        <v>756</v>
      </c>
    </row>
    <row r="349" spans="1:12" ht="28.5" customHeight="1" thickBot="1">
      <c r="A349" s="87" t="s">
        <v>306</v>
      </c>
      <c r="B349" s="87" t="s">
        <v>282</v>
      </c>
      <c r="C349" s="75" t="s">
        <v>780</v>
      </c>
      <c r="D349" s="122" t="s">
        <v>1420</v>
      </c>
      <c r="E349" s="77" t="s">
        <v>140</v>
      </c>
      <c r="F349" s="78">
        <v>2</v>
      </c>
      <c r="G349" s="78">
        <v>510</v>
      </c>
      <c r="H349" s="92">
        <v>80</v>
      </c>
      <c r="I349" s="378">
        <f t="shared" si="12"/>
        <v>430</v>
      </c>
      <c r="J349" s="68">
        <v>7.82</v>
      </c>
      <c r="K349" s="83">
        <v>9.07</v>
      </c>
      <c r="L349" s="87" t="s">
        <v>781</v>
      </c>
    </row>
    <row r="350" spans="1:12" ht="28.5" customHeight="1" thickBot="1">
      <c r="A350" s="87" t="s">
        <v>306</v>
      </c>
      <c r="B350" s="87" t="s">
        <v>282</v>
      </c>
      <c r="C350" s="75" t="s">
        <v>782</v>
      </c>
      <c r="D350" s="122" t="s">
        <v>1421</v>
      </c>
      <c r="E350" s="77" t="s">
        <v>140</v>
      </c>
      <c r="F350" s="78">
        <v>3</v>
      </c>
      <c r="G350" s="78">
        <v>450</v>
      </c>
      <c r="H350" s="92">
        <v>80</v>
      </c>
      <c r="I350" s="378">
        <f t="shared" si="12"/>
        <v>370</v>
      </c>
      <c r="J350" s="68">
        <v>7.82</v>
      </c>
      <c r="K350" s="83">
        <v>9.07</v>
      </c>
      <c r="L350" s="87" t="s">
        <v>781</v>
      </c>
    </row>
    <row r="351" spans="1:12" ht="28.5" customHeight="1" thickBot="1">
      <c r="A351" s="87" t="s">
        <v>306</v>
      </c>
      <c r="B351" s="87" t="s">
        <v>282</v>
      </c>
      <c r="C351" s="75" t="s">
        <v>783</v>
      </c>
      <c r="D351" s="122" t="s">
        <v>1422</v>
      </c>
      <c r="E351" s="77" t="s">
        <v>140</v>
      </c>
      <c r="F351" s="78">
        <v>3</v>
      </c>
      <c r="G351" s="78">
        <v>490</v>
      </c>
      <c r="H351" s="92">
        <v>80</v>
      </c>
      <c r="I351" s="378">
        <f t="shared" si="12"/>
        <v>410</v>
      </c>
      <c r="J351" s="68">
        <v>7.82</v>
      </c>
      <c r="K351" s="83">
        <v>9.07</v>
      </c>
      <c r="L351" s="87" t="s">
        <v>784</v>
      </c>
    </row>
    <row r="352" spans="1:12" ht="28.5" customHeight="1" thickBot="1">
      <c r="A352" s="87" t="s">
        <v>306</v>
      </c>
      <c r="B352" s="87" t="s">
        <v>282</v>
      </c>
      <c r="C352" s="75" t="s">
        <v>785</v>
      </c>
      <c r="D352" s="122" t="s">
        <v>1423</v>
      </c>
      <c r="E352" s="77" t="s">
        <v>140</v>
      </c>
      <c r="F352" s="78">
        <v>3</v>
      </c>
      <c r="G352" s="78">
        <v>510</v>
      </c>
      <c r="H352" s="92">
        <v>80</v>
      </c>
      <c r="I352" s="378">
        <f t="shared" si="12"/>
        <v>430</v>
      </c>
      <c r="J352" s="68">
        <v>7.82</v>
      </c>
      <c r="K352" s="83">
        <v>9.07</v>
      </c>
      <c r="L352" s="87" t="s">
        <v>756</v>
      </c>
    </row>
    <row r="353" spans="1:12" ht="28.5" customHeight="1" thickBot="1">
      <c r="A353" s="87" t="s">
        <v>306</v>
      </c>
      <c r="B353" s="87" t="s">
        <v>282</v>
      </c>
      <c r="C353" s="75" t="s">
        <v>786</v>
      </c>
      <c r="D353" s="122" t="s">
        <v>1424</v>
      </c>
      <c r="E353" s="77" t="s">
        <v>140</v>
      </c>
      <c r="F353" s="78">
        <v>3</v>
      </c>
      <c r="G353" s="78">
        <v>510</v>
      </c>
      <c r="H353" s="92">
        <v>80</v>
      </c>
      <c r="I353" s="378">
        <f t="shared" si="12"/>
        <v>430</v>
      </c>
      <c r="J353" s="68">
        <v>7.82</v>
      </c>
      <c r="K353" s="83">
        <v>9.07</v>
      </c>
      <c r="L353" s="87" t="s">
        <v>784</v>
      </c>
    </row>
    <row r="354" spans="1:12" ht="28.5" customHeight="1" thickBot="1">
      <c r="A354" s="87" t="s">
        <v>306</v>
      </c>
      <c r="B354" s="87" t="s">
        <v>282</v>
      </c>
      <c r="C354" s="75" t="s">
        <v>787</v>
      </c>
      <c r="D354" s="122" t="s">
        <v>1425</v>
      </c>
      <c r="E354" s="77" t="s">
        <v>140</v>
      </c>
      <c r="F354" s="78">
        <v>3</v>
      </c>
      <c r="G354" s="78">
        <v>540</v>
      </c>
      <c r="H354" s="92">
        <v>80</v>
      </c>
      <c r="I354" s="378">
        <f t="shared" si="12"/>
        <v>460</v>
      </c>
      <c r="J354" s="68">
        <v>7.82</v>
      </c>
      <c r="K354" s="83">
        <v>9.07</v>
      </c>
      <c r="L354" s="87" t="s">
        <v>756</v>
      </c>
    </row>
    <row r="355" spans="1:12" ht="28.5" customHeight="1" thickBot="1">
      <c r="A355" s="87" t="s">
        <v>306</v>
      </c>
      <c r="B355" s="87" t="s">
        <v>282</v>
      </c>
      <c r="C355" s="75" t="s">
        <v>788</v>
      </c>
      <c r="D355" s="122" t="s">
        <v>1426</v>
      </c>
      <c r="E355" s="77" t="s">
        <v>140</v>
      </c>
      <c r="F355" s="78">
        <v>3</v>
      </c>
      <c r="G355" s="78">
        <v>630</v>
      </c>
      <c r="H355" s="92">
        <v>120</v>
      </c>
      <c r="I355" s="378">
        <f t="shared" si="12"/>
        <v>510</v>
      </c>
      <c r="J355" s="68">
        <v>7.82</v>
      </c>
      <c r="K355" s="83">
        <v>9.07</v>
      </c>
      <c r="L355" s="87" t="s">
        <v>756</v>
      </c>
    </row>
    <row r="356" spans="1:12" ht="28.5" customHeight="1" thickBot="1">
      <c r="A356" s="87" t="s">
        <v>306</v>
      </c>
      <c r="B356" s="87" t="s">
        <v>282</v>
      </c>
      <c r="C356" s="75" t="s">
        <v>789</v>
      </c>
      <c r="D356" s="122" t="s">
        <v>1427</v>
      </c>
      <c r="E356" s="77" t="s">
        <v>140</v>
      </c>
      <c r="F356" s="78">
        <v>3</v>
      </c>
      <c r="G356" s="78">
        <v>440</v>
      </c>
      <c r="H356" s="92">
        <v>80</v>
      </c>
      <c r="I356" s="378">
        <f t="shared" si="12"/>
        <v>360</v>
      </c>
      <c r="J356" s="415">
        <v>7.82</v>
      </c>
      <c r="K356" s="416">
        <v>9.07</v>
      </c>
      <c r="L356" s="87" t="s">
        <v>756</v>
      </c>
    </row>
    <row r="357" spans="1:12" ht="28.5" customHeight="1" thickBot="1">
      <c r="A357" s="87" t="s">
        <v>306</v>
      </c>
      <c r="B357" s="87" t="s">
        <v>283</v>
      </c>
      <c r="C357" s="75" t="s">
        <v>790</v>
      </c>
      <c r="D357" s="122" t="s">
        <v>1428</v>
      </c>
      <c r="E357" s="77" t="s">
        <v>791</v>
      </c>
      <c r="F357" s="78">
        <v>1</v>
      </c>
      <c r="G357" s="78">
        <v>300</v>
      </c>
      <c r="H357" s="92">
        <v>40</v>
      </c>
      <c r="I357" s="378">
        <f t="shared" si="12"/>
        <v>260</v>
      </c>
      <c r="J357" s="68">
        <v>8.2100000000000009</v>
      </c>
      <c r="K357" s="83">
        <v>10.08</v>
      </c>
      <c r="L357" s="87" t="s">
        <v>792</v>
      </c>
    </row>
    <row r="358" spans="1:12" ht="28.5" customHeight="1" thickBot="1">
      <c r="A358" s="87" t="s">
        <v>306</v>
      </c>
      <c r="B358" s="87" t="s">
        <v>283</v>
      </c>
      <c r="C358" s="75" t="s">
        <v>793</v>
      </c>
      <c r="D358" s="122" t="s">
        <v>1429</v>
      </c>
      <c r="E358" s="77" t="s">
        <v>791</v>
      </c>
      <c r="F358" s="78">
        <v>2</v>
      </c>
      <c r="G358" s="78">
        <v>450</v>
      </c>
      <c r="H358" s="92">
        <v>120</v>
      </c>
      <c r="I358" s="378">
        <f t="shared" si="12"/>
        <v>330</v>
      </c>
      <c r="J358" s="68">
        <v>8.2100000000000009</v>
      </c>
      <c r="K358" s="83">
        <v>10.08</v>
      </c>
      <c r="L358" s="87" t="s">
        <v>792</v>
      </c>
    </row>
    <row r="359" spans="1:12" ht="28.5" customHeight="1" thickBot="1">
      <c r="A359" s="87" t="s">
        <v>306</v>
      </c>
      <c r="B359" s="87" t="s">
        <v>283</v>
      </c>
      <c r="C359" s="75" t="s">
        <v>794</v>
      </c>
      <c r="D359" s="122" t="s">
        <v>1430</v>
      </c>
      <c r="E359" s="77" t="s">
        <v>791</v>
      </c>
      <c r="F359" s="78">
        <v>2</v>
      </c>
      <c r="G359" s="78">
        <v>230</v>
      </c>
      <c r="H359" s="92">
        <v>80</v>
      </c>
      <c r="I359" s="378">
        <f t="shared" si="12"/>
        <v>150</v>
      </c>
      <c r="J359" s="68">
        <v>8.2100000000000009</v>
      </c>
      <c r="K359" s="83">
        <v>10.08</v>
      </c>
      <c r="L359" s="87" t="s">
        <v>795</v>
      </c>
    </row>
    <row r="360" spans="1:12" ht="28.5" customHeight="1" thickBot="1">
      <c r="A360" s="87" t="s">
        <v>306</v>
      </c>
      <c r="B360" s="87" t="s">
        <v>283</v>
      </c>
      <c r="C360" s="75" t="s">
        <v>796</v>
      </c>
      <c r="D360" s="122" t="s">
        <v>1431</v>
      </c>
      <c r="E360" s="77" t="s">
        <v>791</v>
      </c>
      <c r="F360" s="78">
        <v>2</v>
      </c>
      <c r="G360" s="78">
        <v>360</v>
      </c>
      <c r="H360" s="92">
        <v>80</v>
      </c>
      <c r="I360" s="378">
        <f t="shared" si="12"/>
        <v>280</v>
      </c>
      <c r="J360" s="68">
        <v>8.2100000000000009</v>
      </c>
      <c r="K360" s="83">
        <v>10.08</v>
      </c>
      <c r="L360" s="87" t="s">
        <v>795</v>
      </c>
    </row>
    <row r="361" spans="1:12" ht="28.5" customHeight="1" thickBot="1">
      <c r="A361" s="87" t="s">
        <v>306</v>
      </c>
      <c r="B361" s="87" t="s">
        <v>283</v>
      </c>
      <c r="C361" s="75" t="s">
        <v>797</v>
      </c>
      <c r="D361" s="122" t="s">
        <v>1432</v>
      </c>
      <c r="E361" s="77" t="s">
        <v>791</v>
      </c>
      <c r="F361" s="78">
        <v>2</v>
      </c>
      <c r="G361" s="78">
        <v>240</v>
      </c>
      <c r="H361" s="92">
        <v>80</v>
      </c>
      <c r="I361" s="378">
        <f t="shared" si="12"/>
        <v>160</v>
      </c>
      <c r="J361" s="68">
        <v>8.2100000000000009</v>
      </c>
      <c r="K361" s="83">
        <v>10.08</v>
      </c>
      <c r="L361" s="87" t="s">
        <v>795</v>
      </c>
    </row>
    <row r="362" spans="1:12" ht="28.5" customHeight="1" thickBot="1">
      <c r="A362" s="87" t="s">
        <v>306</v>
      </c>
      <c r="B362" s="87" t="s">
        <v>283</v>
      </c>
      <c r="C362" s="75" t="s">
        <v>798</v>
      </c>
      <c r="D362" s="122" t="s">
        <v>1433</v>
      </c>
      <c r="E362" s="77" t="s">
        <v>791</v>
      </c>
      <c r="F362" s="78">
        <v>2</v>
      </c>
      <c r="G362" s="78">
        <v>390</v>
      </c>
      <c r="H362" s="92">
        <v>80</v>
      </c>
      <c r="I362" s="378">
        <f t="shared" si="12"/>
        <v>310</v>
      </c>
      <c r="J362" s="68">
        <v>8.2100000000000009</v>
      </c>
      <c r="K362" s="83">
        <v>10.08</v>
      </c>
      <c r="L362" s="87" t="s">
        <v>792</v>
      </c>
    </row>
    <row r="363" spans="1:12" ht="28.5" customHeight="1" thickBot="1">
      <c r="A363" s="87" t="s">
        <v>306</v>
      </c>
      <c r="B363" s="87" t="s">
        <v>283</v>
      </c>
      <c r="C363" s="75" t="s">
        <v>799</v>
      </c>
      <c r="D363" s="122" t="s">
        <v>1434</v>
      </c>
      <c r="E363" s="77" t="s">
        <v>791</v>
      </c>
      <c r="F363" s="78">
        <v>3</v>
      </c>
      <c r="G363" s="78">
        <v>600</v>
      </c>
      <c r="H363" s="92">
        <v>120</v>
      </c>
      <c r="I363" s="378">
        <f t="shared" si="12"/>
        <v>480</v>
      </c>
      <c r="J363" s="68">
        <v>8.2100000000000009</v>
      </c>
      <c r="K363" s="83">
        <v>10.08</v>
      </c>
      <c r="L363" s="87" t="s">
        <v>795</v>
      </c>
    </row>
    <row r="364" spans="1:12" ht="28.5" customHeight="1" thickBot="1">
      <c r="A364" s="87" t="s">
        <v>306</v>
      </c>
      <c r="B364" s="87" t="s">
        <v>283</v>
      </c>
      <c r="C364" s="75" t="s">
        <v>800</v>
      </c>
      <c r="D364" s="122" t="s">
        <v>1435</v>
      </c>
      <c r="E364" s="77" t="s">
        <v>791</v>
      </c>
      <c r="F364" s="78">
        <v>2</v>
      </c>
      <c r="G364" s="78">
        <v>560</v>
      </c>
      <c r="H364" s="92">
        <v>80</v>
      </c>
      <c r="I364" s="378">
        <f t="shared" si="12"/>
        <v>480</v>
      </c>
      <c r="J364" s="68">
        <v>8.2100000000000009</v>
      </c>
      <c r="K364" s="83">
        <v>10.08</v>
      </c>
      <c r="L364" s="87" t="s">
        <v>792</v>
      </c>
    </row>
    <row r="365" spans="1:12" ht="28.5" customHeight="1" thickBot="1">
      <c r="A365" s="87" t="s">
        <v>306</v>
      </c>
      <c r="B365" s="87" t="s">
        <v>283</v>
      </c>
      <c r="C365" s="75" t="s">
        <v>801</v>
      </c>
      <c r="D365" s="122" t="s">
        <v>1436</v>
      </c>
      <c r="E365" s="77" t="s">
        <v>791</v>
      </c>
      <c r="F365" s="78">
        <v>2</v>
      </c>
      <c r="G365" s="78">
        <v>530</v>
      </c>
      <c r="H365" s="92">
        <v>80</v>
      </c>
      <c r="I365" s="378">
        <f t="shared" si="12"/>
        <v>450</v>
      </c>
      <c r="J365" s="68">
        <v>8.2100000000000009</v>
      </c>
      <c r="K365" s="83">
        <v>10.08</v>
      </c>
      <c r="L365" s="87" t="s">
        <v>802</v>
      </c>
    </row>
    <row r="366" spans="1:12" ht="28.5" customHeight="1" thickBot="1">
      <c r="A366" s="87" t="s">
        <v>306</v>
      </c>
      <c r="B366" s="87" t="s">
        <v>283</v>
      </c>
      <c r="C366" s="75" t="s">
        <v>803</v>
      </c>
      <c r="D366" s="122" t="s">
        <v>1437</v>
      </c>
      <c r="E366" s="77" t="s">
        <v>791</v>
      </c>
      <c r="F366" s="78">
        <v>2</v>
      </c>
      <c r="G366" s="78">
        <v>580</v>
      </c>
      <c r="H366" s="92">
        <v>80</v>
      </c>
      <c r="I366" s="378">
        <f t="shared" si="12"/>
        <v>500</v>
      </c>
      <c r="J366" s="68">
        <v>8.2100000000000009</v>
      </c>
      <c r="K366" s="83">
        <v>10.08</v>
      </c>
      <c r="L366" s="87" t="s">
        <v>792</v>
      </c>
    </row>
    <row r="367" spans="1:12" ht="28.5" customHeight="1" thickBot="1">
      <c r="A367" s="87" t="s">
        <v>306</v>
      </c>
      <c r="B367" s="87" t="s">
        <v>283</v>
      </c>
      <c r="C367" s="75" t="s">
        <v>804</v>
      </c>
      <c r="D367" s="122" t="s">
        <v>1438</v>
      </c>
      <c r="E367" s="77" t="s">
        <v>791</v>
      </c>
      <c r="F367" s="78">
        <v>3</v>
      </c>
      <c r="G367" s="78">
        <v>630</v>
      </c>
      <c r="H367" s="92">
        <v>120</v>
      </c>
      <c r="I367" s="378">
        <f t="shared" si="12"/>
        <v>510</v>
      </c>
      <c r="J367" s="68">
        <v>8.2100000000000009</v>
      </c>
      <c r="K367" s="83">
        <v>10.08</v>
      </c>
      <c r="L367" s="87" t="s">
        <v>795</v>
      </c>
    </row>
    <row r="368" spans="1:12" ht="28.5" customHeight="1" thickBot="1">
      <c r="A368" s="87" t="s">
        <v>306</v>
      </c>
      <c r="B368" s="87" t="s">
        <v>283</v>
      </c>
      <c r="C368" s="75" t="s">
        <v>805</v>
      </c>
      <c r="D368" s="122" t="s">
        <v>1439</v>
      </c>
      <c r="E368" s="77" t="s">
        <v>791</v>
      </c>
      <c r="F368" s="78">
        <v>2</v>
      </c>
      <c r="G368" s="78">
        <v>600</v>
      </c>
      <c r="H368" s="92">
        <v>80</v>
      </c>
      <c r="I368" s="378">
        <f t="shared" si="12"/>
        <v>520</v>
      </c>
      <c r="J368" s="68">
        <v>8.2100000000000009</v>
      </c>
      <c r="K368" s="83">
        <v>10.08</v>
      </c>
      <c r="L368" s="87" t="s">
        <v>792</v>
      </c>
    </row>
    <row r="369" spans="1:12" ht="28.5" customHeight="1" thickBot="1">
      <c r="A369" s="87" t="s">
        <v>306</v>
      </c>
      <c r="B369" s="87" t="s">
        <v>283</v>
      </c>
      <c r="C369" s="75" t="s">
        <v>806</v>
      </c>
      <c r="D369" s="122" t="s">
        <v>1440</v>
      </c>
      <c r="E369" s="77" t="s">
        <v>791</v>
      </c>
      <c r="F369" s="78">
        <v>3</v>
      </c>
      <c r="G369" s="78">
        <v>530</v>
      </c>
      <c r="H369" s="92">
        <v>80</v>
      </c>
      <c r="I369" s="378">
        <f t="shared" si="12"/>
        <v>450</v>
      </c>
      <c r="J369" s="68">
        <v>8.2100000000000009</v>
      </c>
      <c r="K369" s="83">
        <v>10.08</v>
      </c>
      <c r="L369" s="87" t="s">
        <v>795</v>
      </c>
    </row>
    <row r="370" spans="1:12" ht="28.5" customHeight="1" thickBot="1">
      <c r="A370" s="87" t="s">
        <v>306</v>
      </c>
      <c r="B370" s="87" t="s">
        <v>283</v>
      </c>
      <c r="C370" s="75" t="s">
        <v>807</v>
      </c>
      <c r="D370" s="122" t="s">
        <v>1441</v>
      </c>
      <c r="E370" s="77" t="s">
        <v>791</v>
      </c>
      <c r="F370" s="78">
        <v>3</v>
      </c>
      <c r="G370" s="78">
        <v>660</v>
      </c>
      <c r="H370" s="92">
        <v>120</v>
      </c>
      <c r="I370" s="378">
        <f t="shared" si="12"/>
        <v>540</v>
      </c>
      <c r="J370" s="68">
        <v>8.2100000000000009</v>
      </c>
      <c r="K370" s="83">
        <v>10.08</v>
      </c>
      <c r="L370" s="87" t="s">
        <v>792</v>
      </c>
    </row>
    <row r="371" spans="1:12" ht="28.5" customHeight="1" thickBot="1">
      <c r="A371" s="87" t="s">
        <v>306</v>
      </c>
      <c r="B371" s="87" t="s">
        <v>283</v>
      </c>
      <c r="C371" s="75" t="s">
        <v>808</v>
      </c>
      <c r="D371" s="122" t="s">
        <v>1442</v>
      </c>
      <c r="E371" s="77" t="s">
        <v>791</v>
      </c>
      <c r="F371" s="78">
        <v>2</v>
      </c>
      <c r="G371" s="78">
        <v>310</v>
      </c>
      <c r="H371" s="92">
        <v>80</v>
      </c>
      <c r="I371" s="378">
        <f t="shared" si="12"/>
        <v>230</v>
      </c>
      <c r="J371" s="68">
        <v>8.2100000000000009</v>
      </c>
      <c r="K371" s="83">
        <v>10.08</v>
      </c>
      <c r="L371" s="87" t="s">
        <v>795</v>
      </c>
    </row>
    <row r="372" spans="1:12" ht="28.5" customHeight="1" thickBot="1">
      <c r="A372" s="87" t="s">
        <v>306</v>
      </c>
      <c r="B372" s="87" t="s">
        <v>283</v>
      </c>
      <c r="C372" s="75" t="s">
        <v>809</v>
      </c>
      <c r="D372" s="122" t="s">
        <v>1443</v>
      </c>
      <c r="E372" s="77" t="s">
        <v>791</v>
      </c>
      <c r="F372" s="78">
        <v>2</v>
      </c>
      <c r="G372" s="78">
        <v>240</v>
      </c>
      <c r="H372" s="92">
        <v>40</v>
      </c>
      <c r="I372" s="378">
        <f t="shared" si="12"/>
        <v>200</v>
      </c>
      <c r="J372" s="68">
        <v>8.2100000000000009</v>
      </c>
      <c r="K372" s="83">
        <v>10.08</v>
      </c>
      <c r="L372" s="87" t="s">
        <v>795</v>
      </c>
    </row>
    <row r="373" spans="1:12" ht="28.5" customHeight="1" thickBot="1">
      <c r="A373" s="87" t="s">
        <v>306</v>
      </c>
      <c r="B373" s="87" t="s">
        <v>283</v>
      </c>
      <c r="C373" s="75" t="s">
        <v>810</v>
      </c>
      <c r="D373" s="122" t="s">
        <v>1444</v>
      </c>
      <c r="E373" s="77" t="s">
        <v>791</v>
      </c>
      <c r="F373" s="78">
        <v>2</v>
      </c>
      <c r="G373" s="78">
        <v>510</v>
      </c>
      <c r="H373" s="92">
        <v>80</v>
      </c>
      <c r="I373" s="378">
        <f t="shared" si="12"/>
        <v>430</v>
      </c>
      <c r="J373" s="68">
        <v>8.2100000000000009</v>
      </c>
      <c r="K373" s="83">
        <v>10.08</v>
      </c>
      <c r="L373" s="87" t="s">
        <v>802</v>
      </c>
    </row>
    <row r="374" spans="1:12" ht="28.5" customHeight="1" thickBot="1">
      <c r="A374" s="87" t="s">
        <v>306</v>
      </c>
      <c r="B374" s="87" t="s">
        <v>283</v>
      </c>
      <c r="C374" s="75" t="s">
        <v>811</v>
      </c>
      <c r="D374" s="122" t="s">
        <v>1445</v>
      </c>
      <c r="E374" s="77" t="s">
        <v>791</v>
      </c>
      <c r="F374" s="78">
        <v>3</v>
      </c>
      <c r="G374" s="78">
        <v>600</v>
      </c>
      <c r="H374" s="92">
        <v>120</v>
      </c>
      <c r="I374" s="378">
        <f t="shared" si="12"/>
        <v>480</v>
      </c>
      <c r="J374" s="68">
        <v>8.2100000000000009</v>
      </c>
      <c r="K374" s="83">
        <v>10.08</v>
      </c>
      <c r="L374" s="87" t="s">
        <v>792</v>
      </c>
    </row>
    <row r="375" spans="1:12" ht="28.5" customHeight="1" thickBot="1">
      <c r="A375" s="87" t="s">
        <v>306</v>
      </c>
      <c r="B375" s="87" t="s">
        <v>283</v>
      </c>
      <c r="C375" s="75" t="s">
        <v>812</v>
      </c>
      <c r="D375" s="122" t="s">
        <v>1446</v>
      </c>
      <c r="E375" s="77" t="s">
        <v>791</v>
      </c>
      <c r="F375" s="78">
        <v>2</v>
      </c>
      <c r="G375" s="78">
        <v>470</v>
      </c>
      <c r="H375" s="92">
        <v>80</v>
      </c>
      <c r="I375" s="378">
        <f t="shared" si="12"/>
        <v>390</v>
      </c>
      <c r="J375" s="68">
        <v>8.2100000000000009</v>
      </c>
      <c r="K375" s="83">
        <v>10.08</v>
      </c>
      <c r="L375" s="87" t="s">
        <v>792</v>
      </c>
    </row>
    <row r="376" spans="1:12" ht="28.5" customHeight="1" thickBot="1">
      <c r="A376" s="87" t="s">
        <v>306</v>
      </c>
      <c r="B376" s="87" t="s">
        <v>283</v>
      </c>
      <c r="C376" s="75" t="s">
        <v>813</v>
      </c>
      <c r="D376" s="122" t="s">
        <v>1447</v>
      </c>
      <c r="E376" s="77" t="s">
        <v>791</v>
      </c>
      <c r="F376" s="78">
        <v>2</v>
      </c>
      <c r="G376" s="78">
        <v>540</v>
      </c>
      <c r="H376" s="92">
        <v>80</v>
      </c>
      <c r="I376" s="378">
        <f t="shared" si="12"/>
        <v>460</v>
      </c>
      <c r="J376" s="68">
        <v>8.2100000000000009</v>
      </c>
      <c r="K376" s="83">
        <v>10.08</v>
      </c>
      <c r="L376" s="87" t="s">
        <v>792</v>
      </c>
    </row>
    <row r="377" spans="1:12" ht="28.5" customHeight="1" thickBot="1">
      <c r="A377" s="87" t="s">
        <v>306</v>
      </c>
      <c r="B377" s="87" t="s">
        <v>283</v>
      </c>
      <c r="C377" s="75" t="s">
        <v>814</v>
      </c>
      <c r="D377" s="122" t="s">
        <v>1448</v>
      </c>
      <c r="E377" s="77" t="s">
        <v>791</v>
      </c>
      <c r="F377" s="78">
        <v>3</v>
      </c>
      <c r="G377" s="78">
        <v>600</v>
      </c>
      <c r="H377" s="92">
        <v>120</v>
      </c>
      <c r="I377" s="378">
        <f t="shared" si="12"/>
        <v>480</v>
      </c>
      <c r="J377" s="68">
        <v>8.2100000000000009</v>
      </c>
      <c r="K377" s="83">
        <v>10.08</v>
      </c>
      <c r="L377" s="87" t="s">
        <v>795</v>
      </c>
    </row>
    <row r="378" spans="1:12" ht="28.5" customHeight="1" thickBot="1">
      <c r="A378" s="87" t="s">
        <v>306</v>
      </c>
      <c r="B378" s="87" t="s">
        <v>283</v>
      </c>
      <c r="C378" s="75" t="s">
        <v>815</v>
      </c>
      <c r="D378" s="122" t="s">
        <v>1449</v>
      </c>
      <c r="E378" s="77" t="s">
        <v>791</v>
      </c>
      <c r="F378" s="78">
        <v>2</v>
      </c>
      <c r="G378" s="78">
        <v>390</v>
      </c>
      <c r="H378" s="92">
        <v>120</v>
      </c>
      <c r="I378" s="378">
        <f t="shared" si="12"/>
        <v>270</v>
      </c>
      <c r="J378" s="68">
        <v>8.2100000000000009</v>
      </c>
      <c r="K378" s="83">
        <v>10.08</v>
      </c>
      <c r="L378" s="87" t="s">
        <v>792</v>
      </c>
    </row>
    <row r="379" spans="1:12" ht="28.5" customHeight="1" thickBot="1">
      <c r="A379" s="87" t="s">
        <v>306</v>
      </c>
      <c r="B379" s="87" t="s">
        <v>283</v>
      </c>
      <c r="C379" s="75" t="s">
        <v>816</v>
      </c>
      <c r="D379" s="122" t="s">
        <v>1450</v>
      </c>
      <c r="E379" s="77" t="s">
        <v>791</v>
      </c>
      <c r="F379" s="78">
        <v>3</v>
      </c>
      <c r="G379" s="78">
        <v>600</v>
      </c>
      <c r="H379" s="92">
        <v>80</v>
      </c>
      <c r="I379" s="378">
        <f t="shared" si="12"/>
        <v>520</v>
      </c>
      <c r="J379" s="68">
        <v>8.2100000000000009</v>
      </c>
      <c r="K379" s="83">
        <v>10.08</v>
      </c>
      <c r="L379" s="87" t="s">
        <v>795</v>
      </c>
    </row>
    <row r="380" spans="1:12" ht="28.5" customHeight="1" thickBot="1">
      <c r="A380" s="87" t="s">
        <v>306</v>
      </c>
      <c r="B380" s="87" t="s">
        <v>283</v>
      </c>
      <c r="C380" s="75" t="s">
        <v>817</v>
      </c>
      <c r="D380" s="122" t="s">
        <v>1451</v>
      </c>
      <c r="E380" s="77" t="s">
        <v>791</v>
      </c>
      <c r="F380" s="78">
        <v>2</v>
      </c>
      <c r="G380" s="78">
        <v>480</v>
      </c>
      <c r="H380" s="92">
        <v>120</v>
      </c>
      <c r="I380" s="378">
        <f t="shared" si="12"/>
        <v>360</v>
      </c>
      <c r="J380" s="68">
        <v>8.2100000000000009</v>
      </c>
      <c r="K380" s="83">
        <v>10.08</v>
      </c>
      <c r="L380" s="87" t="s">
        <v>792</v>
      </c>
    </row>
    <row r="381" spans="1:12" ht="28.5" customHeight="1" thickBot="1">
      <c r="A381" s="87" t="s">
        <v>306</v>
      </c>
      <c r="B381" s="87" t="s">
        <v>283</v>
      </c>
      <c r="C381" s="75" t="s">
        <v>818</v>
      </c>
      <c r="D381" s="122" t="s">
        <v>1452</v>
      </c>
      <c r="E381" s="77" t="s">
        <v>791</v>
      </c>
      <c r="F381" s="78">
        <v>1</v>
      </c>
      <c r="G381" s="78">
        <v>240</v>
      </c>
      <c r="H381" s="92">
        <v>40</v>
      </c>
      <c r="I381" s="378">
        <f t="shared" si="12"/>
        <v>200</v>
      </c>
      <c r="J381" s="68">
        <v>8.2100000000000009</v>
      </c>
      <c r="K381" s="83">
        <v>10.08</v>
      </c>
      <c r="L381" s="87" t="s">
        <v>802</v>
      </c>
    </row>
    <row r="382" spans="1:12" ht="28.5" customHeight="1" thickBot="1">
      <c r="A382" s="87" t="s">
        <v>306</v>
      </c>
      <c r="B382" s="87" t="s">
        <v>283</v>
      </c>
      <c r="C382" s="75" t="s">
        <v>819</v>
      </c>
      <c r="D382" s="122" t="s">
        <v>1453</v>
      </c>
      <c r="E382" s="77" t="s">
        <v>791</v>
      </c>
      <c r="F382" s="78">
        <v>2</v>
      </c>
      <c r="G382" s="78">
        <v>480</v>
      </c>
      <c r="H382" s="92">
        <v>80</v>
      </c>
      <c r="I382" s="378">
        <f t="shared" si="12"/>
        <v>400</v>
      </c>
      <c r="J382" s="68">
        <v>8.2100000000000009</v>
      </c>
      <c r="K382" s="83">
        <v>10.08</v>
      </c>
      <c r="L382" s="87" t="s">
        <v>792</v>
      </c>
    </row>
    <row r="383" spans="1:12" ht="28.5" customHeight="1" thickBot="1">
      <c r="A383" s="87" t="s">
        <v>306</v>
      </c>
      <c r="B383" s="87" t="s">
        <v>283</v>
      </c>
      <c r="C383" s="75" t="s">
        <v>820</v>
      </c>
      <c r="D383" s="122" t="s">
        <v>1454</v>
      </c>
      <c r="E383" s="77" t="s">
        <v>791</v>
      </c>
      <c r="F383" s="78">
        <v>3</v>
      </c>
      <c r="G383" s="78">
        <v>600</v>
      </c>
      <c r="H383" s="92">
        <v>120</v>
      </c>
      <c r="I383" s="378">
        <f t="shared" si="12"/>
        <v>480</v>
      </c>
      <c r="J383" s="415">
        <v>8.2100000000000009</v>
      </c>
      <c r="K383" s="416">
        <v>10.08</v>
      </c>
      <c r="L383" s="87" t="s">
        <v>795</v>
      </c>
    </row>
    <row r="384" spans="1:12" ht="28.5" customHeight="1" thickBot="1">
      <c r="A384" s="87" t="s">
        <v>306</v>
      </c>
      <c r="B384" s="87" t="s">
        <v>821</v>
      </c>
      <c r="C384" s="75" t="s">
        <v>822</v>
      </c>
      <c r="D384" s="122" t="s">
        <v>1455</v>
      </c>
      <c r="E384" s="77" t="s">
        <v>121</v>
      </c>
      <c r="F384" s="78">
        <v>1</v>
      </c>
      <c r="G384" s="78">
        <v>360</v>
      </c>
      <c r="H384" s="92">
        <v>40</v>
      </c>
      <c r="I384" s="378">
        <f t="shared" si="12"/>
        <v>320</v>
      </c>
      <c r="J384" s="68">
        <v>6.31</v>
      </c>
      <c r="K384" s="83">
        <v>7.22</v>
      </c>
      <c r="L384" s="87" t="s">
        <v>823</v>
      </c>
    </row>
    <row r="385" spans="1:12" ht="28.5" customHeight="1" thickBot="1">
      <c r="A385" s="87" t="s">
        <v>306</v>
      </c>
      <c r="B385" s="87" t="s">
        <v>821</v>
      </c>
      <c r="C385" s="75" t="s">
        <v>824</v>
      </c>
      <c r="D385" s="122" t="s">
        <v>1456</v>
      </c>
      <c r="E385" s="77" t="s">
        <v>121</v>
      </c>
      <c r="F385" s="78">
        <v>2</v>
      </c>
      <c r="G385" s="78">
        <v>320</v>
      </c>
      <c r="H385" s="92">
        <v>80</v>
      </c>
      <c r="I385" s="378">
        <f t="shared" si="12"/>
        <v>240</v>
      </c>
      <c r="J385" s="68">
        <v>6.31</v>
      </c>
      <c r="K385" s="83">
        <v>7.22</v>
      </c>
      <c r="L385" s="87" t="s">
        <v>825</v>
      </c>
    </row>
    <row r="386" spans="1:12" ht="28.5" customHeight="1" thickBot="1">
      <c r="A386" s="87" t="s">
        <v>306</v>
      </c>
      <c r="B386" s="87" t="s">
        <v>821</v>
      </c>
      <c r="C386" s="75" t="s">
        <v>826</v>
      </c>
      <c r="D386" s="122" t="s">
        <v>1457</v>
      </c>
      <c r="E386" s="77" t="s">
        <v>121</v>
      </c>
      <c r="F386" s="78">
        <v>2</v>
      </c>
      <c r="G386" s="78">
        <v>410</v>
      </c>
      <c r="H386" s="92">
        <v>80</v>
      </c>
      <c r="I386" s="378">
        <f t="shared" si="12"/>
        <v>330</v>
      </c>
      <c r="J386" s="68">
        <v>6.31</v>
      </c>
      <c r="K386" s="83">
        <v>7.22</v>
      </c>
      <c r="L386" s="87" t="s">
        <v>823</v>
      </c>
    </row>
    <row r="387" spans="1:12" ht="28.5" customHeight="1" thickBot="1">
      <c r="A387" s="87" t="s">
        <v>306</v>
      </c>
      <c r="B387" s="87" t="s">
        <v>821</v>
      </c>
      <c r="C387" s="75" t="s">
        <v>827</v>
      </c>
      <c r="D387" s="122" t="s">
        <v>1458</v>
      </c>
      <c r="E387" s="77" t="s">
        <v>121</v>
      </c>
      <c r="F387" s="78">
        <v>2</v>
      </c>
      <c r="G387" s="78">
        <v>350</v>
      </c>
      <c r="H387" s="92">
        <v>80</v>
      </c>
      <c r="I387" s="378">
        <f t="shared" si="12"/>
        <v>270</v>
      </c>
      <c r="J387" s="68">
        <v>6.31</v>
      </c>
      <c r="K387" s="83">
        <v>7.22</v>
      </c>
      <c r="L387" s="87" t="s">
        <v>825</v>
      </c>
    </row>
    <row r="388" spans="1:12" ht="28.5" customHeight="1" thickBot="1">
      <c r="A388" s="87" t="s">
        <v>306</v>
      </c>
      <c r="B388" s="87" t="s">
        <v>821</v>
      </c>
      <c r="C388" s="75" t="s">
        <v>828</v>
      </c>
      <c r="D388" s="122" t="s">
        <v>1459</v>
      </c>
      <c r="E388" s="77" t="s">
        <v>121</v>
      </c>
      <c r="F388" s="78">
        <v>1</v>
      </c>
      <c r="G388" s="78">
        <v>260</v>
      </c>
      <c r="H388" s="92">
        <v>40</v>
      </c>
      <c r="I388" s="378">
        <f t="shared" si="12"/>
        <v>220</v>
      </c>
      <c r="J388" s="68">
        <v>6.31</v>
      </c>
      <c r="K388" s="83">
        <v>7.22</v>
      </c>
      <c r="L388" s="87" t="s">
        <v>823</v>
      </c>
    </row>
    <row r="389" spans="1:12" ht="28.5" customHeight="1" thickBot="1">
      <c r="A389" s="87" t="s">
        <v>306</v>
      </c>
      <c r="B389" s="87" t="s">
        <v>821</v>
      </c>
      <c r="C389" s="75" t="s">
        <v>829</v>
      </c>
      <c r="D389" s="122" t="s">
        <v>1460</v>
      </c>
      <c r="E389" s="77" t="s">
        <v>121</v>
      </c>
      <c r="F389" s="78">
        <v>2</v>
      </c>
      <c r="G389" s="78">
        <v>350</v>
      </c>
      <c r="H389" s="92">
        <v>80</v>
      </c>
      <c r="I389" s="378">
        <f t="shared" si="12"/>
        <v>270</v>
      </c>
      <c r="J389" s="68">
        <v>6.31</v>
      </c>
      <c r="K389" s="83">
        <v>7.22</v>
      </c>
      <c r="L389" s="87" t="s">
        <v>825</v>
      </c>
    </row>
    <row r="390" spans="1:12" ht="28.5" customHeight="1" thickBot="1">
      <c r="A390" s="87" t="s">
        <v>306</v>
      </c>
      <c r="B390" s="87" t="s">
        <v>821</v>
      </c>
      <c r="C390" s="75" t="s">
        <v>830</v>
      </c>
      <c r="D390" s="122" t="s">
        <v>1461</v>
      </c>
      <c r="E390" s="77" t="s">
        <v>121</v>
      </c>
      <c r="F390" s="78">
        <v>3</v>
      </c>
      <c r="G390" s="78">
        <v>420</v>
      </c>
      <c r="H390" s="92">
        <v>80</v>
      </c>
      <c r="I390" s="378">
        <f t="shared" si="12"/>
        <v>340</v>
      </c>
      <c r="J390" s="68">
        <v>6.31</v>
      </c>
      <c r="K390" s="83">
        <v>7.22</v>
      </c>
      <c r="L390" s="87" t="s">
        <v>825</v>
      </c>
    </row>
    <row r="391" spans="1:12" ht="28.5" customHeight="1" thickBot="1">
      <c r="A391" s="87" t="s">
        <v>306</v>
      </c>
      <c r="B391" s="87" t="s">
        <v>821</v>
      </c>
      <c r="C391" s="75" t="s">
        <v>831</v>
      </c>
      <c r="D391" s="122" t="s">
        <v>1462</v>
      </c>
      <c r="E391" s="77" t="s">
        <v>121</v>
      </c>
      <c r="F391" s="78">
        <v>2</v>
      </c>
      <c r="G391" s="78">
        <v>510</v>
      </c>
      <c r="H391" s="92">
        <v>80</v>
      </c>
      <c r="I391" s="378">
        <f t="shared" si="12"/>
        <v>430</v>
      </c>
      <c r="J391" s="68">
        <v>6.31</v>
      </c>
      <c r="K391" s="83">
        <v>7.22</v>
      </c>
      <c r="L391" s="87" t="s">
        <v>825</v>
      </c>
    </row>
    <row r="392" spans="1:12" ht="28.5" customHeight="1" thickBot="1">
      <c r="A392" s="87" t="s">
        <v>306</v>
      </c>
      <c r="B392" s="87" t="s">
        <v>821</v>
      </c>
      <c r="C392" s="75" t="s">
        <v>832</v>
      </c>
      <c r="D392" s="122" t="s">
        <v>1463</v>
      </c>
      <c r="E392" s="77" t="s">
        <v>121</v>
      </c>
      <c r="F392" s="78">
        <v>1</v>
      </c>
      <c r="G392" s="78">
        <v>210</v>
      </c>
      <c r="H392" s="92">
        <v>40</v>
      </c>
      <c r="I392" s="378">
        <f t="shared" si="12"/>
        <v>170</v>
      </c>
      <c r="J392" s="68">
        <v>6.31</v>
      </c>
      <c r="K392" s="83">
        <v>7.22</v>
      </c>
      <c r="L392" s="87" t="s">
        <v>823</v>
      </c>
    </row>
    <row r="393" spans="1:12" ht="28.5" customHeight="1" thickBot="1">
      <c r="A393" s="87" t="s">
        <v>306</v>
      </c>
      <c r="B393" s="87" t="s">
        <v>821</v>
      </c>
      <c r="C393" s="75" t="s">
        <v>833</v>
      </c>
      <c r="D393" s="122" t="s">
        <v>1464</v>
      </c>
      <c r="E393" s="77" t="s">
        <v>121</v>
      </c>
      <c r="F393" s="78">
        <v>3</v>
      </c>
      <c r="G393" s="78">
        <v>540</v>
      </c>
      <c r="H393" s="92">
        <v>80</v>
      </c>
      <c r="I393" s="378">
        <f t="shared" si="12"/>
        <v>460</v>
      </c>
      <c r="J393" s="68">
        <v>6.31</v>
      </c>
      <c r="K393" s="83">
        <v>7.22</v>
      </c>
      <c r="L393" s="87" t="s">
        <v>825</v>
      </c>
    </row>
    <row r="394" spans="1:12" ht="28.5" customHeight="1" thickBot="1">
      <c r="A394" s="87" t="s">
        <v>306</v>
      </c>
      <c r="B394" s="87" t="s">
        <v>821</v>
      </c>
      <c r="C394" s="75" t="s">
        <v>834</v>
      </c>
      <c r="D394" s="122" t="s">
        <v>1465</v>
      </c>
      <c r="E394" s="77" t="s">
        <v>121</v>
      </c>
      <c r="F394" s="78">
        <v>1</v>
      </c>
      <c r="G394" s="78">
        <v>300</v>
      </c>
      <c r="H394" s="92">
        <v>80</v>
      </c>
      <c r="I394" s="378">
        <f t="shared" si="12"/>
        <v>220</v>
      </c>
      <c r="J394" s="68">
        <v>6.31</v>
      </c>
      <c r="K394" s="83">
        <v>7.22</v>
      </c>
      <c r="L394" s="87" t="s">
        <v>823</v>
      </c>
    </row>
    <row r="395" spans="1:12" ht="28.5" customHeight="1" thickBot="1">
      <c r="A395" s="87" t="s">
        <v>306</v>
      </c>
      <c r="B395" s="87" t="s">
        <v>821</v>
      </c>
      <c r="C395" s="75" t="s">
        <v>835</v>
      </c>
      <c r="D395" s="122" t="s">
        <v>1466</v>
      </c>
      <c r="E395" s="77" t="s">
        <v>121</v>
      </c>
      <c r="F395" s="78">
        <v>3</v>
      </c>
      <c r="G395" s="78">
        <v>570</v>
      </c>
      <c r="H395" s="92">
        <v>120</v>
      </c>
      <c r="I395" s="378">
        <f t="shared" si="12"/>
        <v>450</v>
      </c>
      <c r="J395" s="68">
        <v>6.31</v>
      </c>
      <c r="K395" s="83">
        <v>7.22</v>
      </c>
      <c r="L395" s="87" t="s">
        <v>836</v>
      </c>
    </row>
    <row r="396" spans="1:12" ht="28.5" customHeight="1" thickBot="1">
      <c r="A396" s="87" t="s">
        <v>306</v>
      </c>
      <c r="B396" s="87" t="s">
        <v>821</v>
      </c>
      <c r="C396" s="75" t="s">
        <v>837</v>
      </c>
      <c r="D396" s="122" t="s">
        <v>1467</v>
      </c>
      <c r="E396" s="77" t="s">
        <v>121</v>
      </c>
      <c r="F396" s="78">
        <v>3</v>
      </c>
      <c r="G396" s="78">
        <v>590</v>
      </c>
      <c r="H396" s="92">
        <v>80</v>
      </c>
      <c r="I396" s="378">
        <f t="shared" ref="I396:I459" si="13">G396-H396</f>
        <v>510</v>
      </c>
      <c r="J396" s="68">
        <v>6.31</v>
      </c>
      <c r="K396" s="83">
        <v>7.22</v>
      </c>
      <c r="L396" s="87" t="s">
        <v>823</v>
      </c>
    </row>
    <row r="397" spans="1:12" ht="28.5" customHeight="1" thickBot="1">
      <c r="A397" s="87" t="s">
        <v>306</v>
      </c>
      <c r="B397" s="87" t="s">
        <v>821</v>
      </c>
      <c r="C397" s="75" t="s">
        <v>838</v>
      </c>
      <c r="D397" s="122" t="s">
        <v>1468</v>
      </c>
      <c r="E397" s="77" t="s">
        <v>121</v>
      </c>
      <c r="F397" s="78">
        <v>2</v>
      </c>
      <c r="G397" s="78">
        <v>460</v>
      </c>
      <c r="H397" s="92">
        <v>80</v>
      </c>
      <c r="I397" s="378">
        <f t="shared" si="13"/>
        <v>380</v>
      </c>
      <c r="J397" s="68">
        <v>6.31</v>
      </c>
      <c r="K397" s="83">
        <v>7.22</v>
      </c>
      <c r="L397" s="87" t="s">
        <v>839</v>
      </c>
    </row>
    <row r="398" spans="1:12" ht="28.5" customHeight="1" thickBot="1">
      <c r="A398" s="87" t="s">
        <v>306</v>
      </c>
      <c r="B398" s="87" t="s">
        <v>821</v>
      </c>
      <c r="C398" s="75" t="s">
        <v>840</v>
      </c>
      <c r="D398" s="122" t="s">
        <v>1469</v>
      </c>
      <c r="E398" s="77" t="s">
        <v>121</v>
      </c>
      <c r="F398" s="78">
        <v>2</v>
      </c>
      <c r="G398" s="78">
        <v>490</v>
      </c>
      <c r="H398" s="92">
        <v>80</v>
      </c>
      <c r="I398" s="378">
        <f t="shared" si="13"/>
        <v>410</v>
      </c>
      <c r="J398" s="68">
        <v>6.31</v>
      </c>
      <c r="K398" s="83">
        <v>7.22</v>
      </c>
      <c r="L398" s="87" t="s">
        <v>839</v>
      </c>
    </row>
    <row r="399" spans="1:12" ht="28.5" customHeight="1" thickBot="1">
      <c r="A399" s="87" t="s">
        <v>306</v>
      </c>
      <c r="B399" s="87" t="s">
        <v>821</v>
      </c>
      <c r="C399" s="75" t="s">
        <v>841</v>
      </c>
      <c r="D399" s="122" t="s">
        <v>1470</v>
      </c>
      <c r="E399" s="77" t="s">
        <v>121</v>
      </c>
      <c r="F399" s="78">
        <v>2</v>
      </c>
      <c r="G399" s="78">
        <v>520</v>
      </c>
      <c r="H399" s="92">
        <v>120</v>
      </c>
      <c r="I399" s="378">
        <f t="shared" si="13"/>
        <v>400</v>
      </c>
      <c r="J399" s="68">
        <v>6.31</v>
      </c>
      <c r="K399" s="83">
        <v>7.22</v>
      </c>
      <c r="L399" s="87" t="s">
        <v>839</v>
      </c>
    </row>
    <row r="400" spans="1:12" ht="28.5" customHeight="1" thickBot="1">
      <c r="A400" s="87" t="s">
        <v>306</v>
      </c>
      <c r="B400" s="87" t="s">
        <v>821</v>
      </c>
      <c r="C400" s="75" t="s">
        <v>842</v>
      </c>
      <c r="D400" s="122" t="s">
        <v>1471</v>
      </c>
      <c r="E400" s="77" t="s">
        <v>121</v>
      </c>
      <c r="F400" s="78">
        <v>2</v>
      </c>
      <c r="G400" s="78">
        <v>550</v>
      </c>
      <c r="H400" s="92">
        <v>80</v>
      </c>
      <c r="I400" s="378">
        <f t="shared" si="13"/>
        <v>470</v>
      </c>
      <c r="J400" s="68">
        <v>6.31</v>
      </c>
      <c r="K400" s="83">
        <v>7.22</v>
      </c>
      <c r="L400" s="87" t="s">
        <v>839</v>
      </c>
    </row>
    <row r="401" spans="1:12" ht="28.5" customHeight="1" thickBot="1">
      <c r="A401" s="87" t="s">
        <v>306</v>
      </c>
      <c r="B401" s="87" t="s">
        <v>821</v>
      </c>
      <c r="C401" s="75" t="s">
        <v>843</v>
      </c>
      <c r="D401" s="122" t="s">
        <v>1472</v>
      </c>
      <c r="E401" s="77" t="s">
        <v>121</v>
      </c>
      <c r="F401" s="78">
        <v>2</v>
      </c>
      <c r="G401" s="78">
        <v>500</v>
      </c>
      <c r="H401" s="92">
        <v>80</v>
      </c>
      <c r="I401" s="378">
        <f t="shared" si="13"/>
        <v>420</v>
      </c>
      <c r="J401" s="415">
        <v>6.31</v>
      </c>
      <c r="K401" s="416">
        <v>7.22</v>
      </c>
      <c r="L401" s="87" t="s">
        <v>844</v>
      </c>
    </row>
    <row r="402" spans="1:12" ht="28.5" customHeight="1" thickBot="1">
      <c r="A402" s="87" t="s">
        <v>306</v>
      </c>
      <c r="B402" s="87" t="s">
        <v>284</v>
      </c>
      <c r="C402" s="75" t="s">
        <v>845</v>
      </c>
      <c r="D402" s="122" t="s">
        <v>1473</v>
      </c>
      <c r="E402" s="77" t="s">
        <v>846</v>
      </c>
      <c r="F402" s="78">
        <v>1</v>
      </c>
      <c r="G402" s="78">
        <v>410</v>
      </c>
      <c r="H402" s="92">
        <v>80</v>
      </c>
      <c r="I402" s="378">
        <f t="shared" si="13"/>
        <v>330</v>
      </c>
      <c r="J402" s="68">
        <v>6.05</v>
      </c>
      <c r="K402" s="83">
        <v>8.01</v>
      </c>
      <c r="L402" s="87" t="s">
        <v>847</v>
      </c>
    </row>
    <row r="403" spans="1:12" ht="28.5" customHeight="1" thickBot="1">
      <c r="A403" s="87" t="s">
        <v>306</v>
      </c>
      <c r="B403" s="87" t="s">
        <v>284</v>
      </c>
      <c r="C403" s="75" t="s">
        <v>848</v>
      </c>
      <c r="D403" s="122" t="s">
        <v>1474</v>
      </c>
      <c r="E403" s="77" t="s">
        <v>846</v>
      </c>
      <c r="F403" s="78">
        <v>2</v>
      </c>
      <c r="G403" s="78">
        <v>330</v>
      </c>
      <c r="H403" s="92">
        <v>40</v>
      </c>
      <c r="I403" s="378">
        <f t="shared" si="13"/>
        <v>290</v>
      </c>
      <c r="J403" s="68">
        <v>6.05</v>
      </c>
      <c r="K403" s="83">
        <v>8.01</v>
      </c>
      <c r="L403" s="87" t="s">
        <v>849</v>
      </c>
    </row>
    <row r="404" spans="1:12" ht="28.5" customHeight="1" thickBot="1">
      <c r="A404" s="87" t="s">
        <v>306</v>
      </c>
      <c r="B404" s="87" t="s">
        <v>284</v>
      </c>
      <c r="C404" s="75" t="s">
        <v>850</v>
      </c>
      <c r="D404" s="122" t="s">
        <v>1475</v>
      </c>
      <c r="E404" s="77" t="s">
        <v>846</v>
      </c>
      <c r="F404" s="78">
        <v>1</v>
      </c>
      <c r="G404" s="78">
        <v>220</v>
      </c>
      <c r="H404" s="92">
        <v>40</v>
      </c>
      <c r="I404" s="378">
        <f t="shared" si="13"/>
        <v>180</v>
      </c>
      <c r="J404" s="68">
        <v>6.05</v>
      </c>
      <c r="K404" s="83">
        <v>8.01</v>
      </c>
      <c r="L404" s="87" t="s">
        <v>851</v>
      </c>
    </row>
    <row r="405" spans="1:12" ht="28.5" customHeight="1" thickBot="1">
      <c r="A405" s="87" t="s">
        <v>306</v>
      </c>
      <c r="B405" s="87" t="s">
        <v>284</v>
      </c>
      <c r="C405" s="75" t="s">
        <v>852</v>
      </c>
      <c r="D405" s="122" t="s">
        <v>1476</v>
      </c>
      <c r="E405" s="77" t="s">
        <v>846</v>
      </c>
      <c r="F405" s="78">
        <v>1</v>
      </c>
      <c r="G405" s="78">
        <v>290</v>
      </c>
      <c r="H405" s="92">
        <v>40</v>
      </c>
      <c r="I405" s="378">
        <f t="shared" si="13"/>
        <v>250</v>
      </c>
      <c r="J405" s="68">
        <v>6.05</v>
      </c>
      <c r="K405" s="83">
        <v>8.01</v>
      </c>
      <c r="L405" s="87" t="s">
        <v>836</v>
      </c>
    </row>
    <row r="406" spans="1:12" ht="28.5" customHeight="1" thickBot="1">
      <c r="A406" s="87" t="s">
        <v>306</v>
      </c>
      <c r="B406" s="87" t="s">
        <v>284</v>
      </c>
      <c r="C406" s="75" t="s">
        <v>853</v>
      </c>
      <c r="D406" s="122" t="s">
        <v>1477</v>
      </c>
      <c r="E406" s="77" t="s">
        <v>846</v>
      </c>
      <c r="F406" s="78">
        <v>2</v>
      </c>
      <c r="G406" s="78">
        <v>390</v>
      </c>
      <c r="H406" s="92">
        <v>40</v>
      </c>
      <c r="I406" s="378">
        <f t="shared" si="13"/>
        <v>350</v>
      </c>
      <c r="J406" s="68">
        <v>6.05</v>
      </c>
      <c r="K406" s="83">
        <v>8.01</v>
      </c>
      <c r="L406" s="87" t="s">
        <v>854</v>
      </c>
    </row>
    <row r="407" spans="1:12" ht="28.5" customHeight="1" thickBot="1">
      <c r="A407" s="87" t="s">
        <v>306</v>
      </c>
      <c r="B407" s="87" t="s">
        <v>284</v>
      </c>
      <c r="C407" s="75" t="s">
        <v>855</v>
      </c>
      <c r="D407" s="122" t="s">
        <v>1478</v>
      </c>
      <c r="E407" s="77" t="s">
        <v>846</v>
      </c>
      <c r="F407" s="78">
        <v>1</v>
      </c>
      <c r="G407" s="78">
        <v>200</v>
      </c>
      <c r="H407" s="92">
        <v>40</v>
      </c>
      <c r="I407" s="378">
        <f t="shared" si="13"/>
        <v>160</v>
      </c>
      <c r="J407" s="68">
        <v>6.05</v>
      </c>
      <c r="K407" s="83">
        <v>8.01</v>
      </c>
      <c r="L407" s="87" t="s">
        <v>847</v>
      </c>
    </row>
    <row r="408" spans="1:12" ht="28.5" customHeight="1" thickBot="1">
      <c r="A408" s="87" t="s">
        <v>306</v>
      </c>
      <c r="B408" s="87" t="s">
        <v>284</v>
      </c>
      <c r="C408" s="75" t="s">
        <v>856</v>
      </c>
      <c r="D408" s="122" t="s">
        <v>1479</v>
      </c>
      <c r="E408" s="77" t="s">
        <v>846</v>
      </c>
      <c r="F408" s="78">
        <v>3</v>
      </c>
      <c r="G408" s="78">
        <v>460</v>
      </c>
      <c r="H408" s="92">
        <v>80</v>
      </c>
      <c r="I408" s="378">
        <f t="shared" si="13"/>
        <v>380</v>
      </c>
      <c r="J408" s="68">
        <v>6.05</v>
      </c>
      <c r="K408" s="83">
        <v>8.01</v>
      </c>
      <c r="L408" s="87" t="s">
        <v>851</v>
      </c>
    </row>
    <row r="409" spans="1:12" ht="28.5" customHeight="1" thickBot="1">
      <c r="A409" s="87" t="s">
        <v>306</v>
      </c>
      <c r="B409" s="87" t="s">
        <v>284</v>
      </c>
      <c r="C409" s="75" t="s">
        <v>857</v>
      </c>
      <c r="D409" s="122" t="s">
        <v>1480</v>
      </c>
      <c r="E409" s="77" t="s">
        <v>846</v>
      </c>
      <c r="F409" s="78">
        <v>1</v>
      </c>
      <c r="G409" s="78">
        <v>310</v>
      </c>
      <c r="H409" s="92">
        <v>40</v>
      </c>
      <c r="I409" s="378">
        <f t="shared" si="13"/>
        <v>270</v>
      </c>
      <c r="J409" s="68">
        <v>6.05</v>
      </c>
      <c r="K409" s="83">
        <v>8.01</v>
      </c>
      <c r="L409" s="87" t="s">
        <v>836</v>
      </c>
    </row>
    <row r="410" spans="1:12" ht="28.5" customHeight="1" thickBot="1">
      <c r="A410" s="87" t="s">
        <v>306</v>
      </c>
      <c r="B410" s="87" t="s">
        <v>284</v>
      </c>
      <c r="C410" s="75" t="s">
        <v>858</v>
      </c>
      <c r="D410" s="122" t="s">
        <v>1481</v>
      </c>
      <c r="E410" s="77" t="s">
        <v>846</v>
      </c>
      <c r="F410" s="78">
        <v>2</v>
      </c>
      <c r="G410" s="78">
        <v>310</v>
      </c>
      <c r="H410" s="92">
        <v>40</v>
      </c>
      <c r="I410" s="378">
        <f t="shared" si="13"/>
        <v>270</v>
      </c>
      <c r="J410" s="68">
        <v>6.05</v>
      </c>
      <c r="K410" s="83">
        <v>8.01</v>
      </c>
      <c r="L410" s="87" t="s">
        <v>854</v>
      </c>
    </row>
    <row r="411" spans="1:12" ht="28.5" customHeight="1" thickBot="1">
      <c r="A411" s="87" t="s">
        <v>306</v>
      </c>
      <c r="B411" s="87" t="s">
        <v>284</v>
      </c>
      <c r="C411" s="75" t="s">
        <v>859</v>
      </c>
      <c r="D411" s="122" t="s">
        <v>1482</v>
      </c>
      <c r="E411" s="77" t="s">
        <v>846</v>
      </c>
      <c r="F411" s="78">
        <v>2</v>
      </c>
      <c r="G411" s="78">
        <v>440</v>
      </c>
      <c r="H411" s="92">
        <v>40</v>
      </c>
      <c r="I411" s="378">
        <f t="shared" si="13"/>
        <v>400</v>
      </c>
      <c r="J411" s="68">
        <v>6.05</v>
      </c>
      <c r="K411" s="83">
        <v>8.01</v>
      </c>
      <c r="L411" s="87" t="s">
        <v>847</v>
      </c>
    </row>
    <row r="412" spans="1:12" ht="28.5" customHeight="1" thickBot="1">
      <c r="A412" s="87" t="s">
        <v>306</v>
      </c>
      <c r="B412" s="87" t="s">
        <v>284</v>
      </c>
      <c r="C412" s="75" t="s">
        <v>860</v>
      </c>
      <c r="D412" s="122" t="s">
        <v>1483</v>
      </c>
      <c r="E412" s="77" t="s">
        <v>846</v>
      </c>
      <c r="F412" s="78">
        <v>1</v>
      </c>
      <c r="G412" s="78">
        <v>230</v>
      </c>
      <c r="H412" s="92">
        <v>40</v>
      </c>
      <c r="I412" s="378">
        <f t="shared" si="13"/>
        <v>190</v>
      </c>
      <c r="J412" s="68">
        <v>6.05</v>
      </c>
      <c r="K412" s="83">
        <v>8.01</v>
      </c>
      <c r="L412" s="87" t="s">
        <v>836</v>
      </c>
    </row>
    <row r="413" spans="1:12" ht="28.5" customHeight="1" thickBot="1">
      <c r="A413" s="87" t="s">
        <v>306</v>
      </c>
      <c r="B413" s="87" t="s">
        <v>284</v>
      </c>
      <c r="C413" s="75" t="s">
        <v>861</v>
      </c>
      <c r="D413" s="122" t="s">
        <v>1484</v>
      </c>
      <c r="E413" s="77" t="s">
        <v>846</v>
      </c>
      <c r="F413" s="78">
        <v>2</v>
      </c>
      <c r="G413" s="78">
        <v>420</v>
      </c>
      <c r="H413" s="92">
        <v>80</v>
      </c>
      <c r="I413" s="378">
        <f t="shared" si="13"/>
        <v>340</v>
      </c>
      <c r="J413" s="68">
        <v>6.05</v>
      </c>
      <c r="K413" s="83">
        <v>8.01</v>
      </c>
      <c r="L413" s="87" t="s">
        <v>847</v>
      </c>
    </row>
    <row r="414" spans="1:12" ht="28.5" customHeight="1" thickBot="1">
      <c r="A414" s="87" t="s">
        <v>306</v>
      </c>
      <c r="B414" s="87" t="s">
        <v>284</v>
      </c>
      <c r="C414" s="75" t="s">
        <v>862</v>
      </c>
      <c r="D414" s="122" t="s">
        <v>1485</v>
      </c>
      <c r="E414" s="77" t="s">
        <v>846</v>
      </c>
      <c r="F414" s="78">
        <v>2</v>
      </c>
      <c r="G414" s="78">
        <v>630</v>
      </c>
      <c r="H414" s="92">
        <v>40</v>
      </c>
      <c r="I414" s="378">
        <f t="shared" si="13"/>
        <v>590</v>
      </c>
      <c r="J414" s="68">
        <v>6.05</v>
      </c>
      <c r="K414" s="83">
        <v>8.01</v>
      </c>
      <c r="L414" s="87" t="s">
        <v>836</v>
      </c>
    </row>
    <row r="415" spans="1:12" ht="28.5" customHeight="1" thickBot="1">
      <c r="A415" s="87" t="s">
        <v>306</v>
      </c>
      <c r="B415" s="87" t="s">
        <v>284</v>
      </c>
      <c r="C415" s="75" t="s">
        <v>863</v>
      </c>
      <c r="D415" s="122" t="s">
        <v>1486</v>
      </c>
      <c r="E415" s="77" t="s">
        <v>846</v>
      </c>
      <c r="F415" s="78">
        <v>2</v>
      </c>
      <c r="G415" s="78">
        <v>180</v>
      </c>
      <c r="H415" s="92">
        <v>40</v>
      </c>
      <c r="I415" s="378">
        <f t="shared" si="13"/>
        <v>140</v>
      </c>
      <c r="J415" s="68">
        <v>6.05</v>
      </c>
      <c r="K415" s="83">
        <v>8.01</v>
      </c>
      <c r="L415" s="87" t="s">
        <v>847</v>
      </c>
    </row>
    <row r="416" spans="1:12" ht="28.5" customHeight="1" thickBot="1">
      <c r="A416" s="87" t="s">
        <v>306</v>
      </c>
      <c r="B416" s="87" t="s">
        <v>284</v>
      </c>
      <c r="C416" s="75" t="s">
        <v>864</v>
      </c>
      <c r="D416" s="122" t="s">
        <v>1487</v>
      </c>
      <c r="E416" s="77" t="s">
        <v>846</v>
      </c>
      <c r="F416" s="78">
        <v>2</v>
      </c>
      <c r="G416" s="78">
        <v>480</v>
      </c>
      <c r="H416" s="92">
        <v>40</v>
      </c>
      <c r="I416" s="378">
        <f t="shared" si="13"/>
        <v>440</v>
      </c>
      <c r="J416" s="68">
        <v>6.05</v>
      </c>
      <c r="K416" s="83">
        <v>8.01</v>
      </c>
      <c r="L416" s="87" t="s">
        <v>836</v>
      </c>
    </row>
    <row r="417" spans="1:12" ht="28.5" customHeight="1" thickBot="1">
      <c r="A417" s="87" t="s">
        <v>306</v>
      </c>
      <c r="B417" s="87" t="s">
        <v>284</v>
      </c>
      <c r="C417" s="75" t="s">
        <v>865</v>
      </c>
      <c r="D417" s="122" t="s">
        <v>1488</v>
      </c>
      <c r="E417" s="77" t="s">
        <v>846</v>
      </c>
      <c r="F417" s="78">
        <v>1</v>
      </c>
      <c r="G417" s="78">
        <v>430</v>
      </c>
      <c r="H417" s="92">
        <v>80</v>
      </c>
      <c r="I417" s="378">
        <f t="shared" si="13"/>
        <v>350</v>
      </c>
      <c r="J417" s="68">
        <v>6.05</v>
      </c>
      <c r="K417" s="83">
        <v>8.01</v>
      </c>
      <c r="L417" s="87" t="s">
        <v>847</v>
      </c>
    </row>
    <row r="418" spans="1:12" ht="28.5" customHeight="1" thickBot="1">
      <c r="A418" s="87" t="s">
        <v>306</v>
      </c>
      <c r="B418" s="87" t="s">
        <v>284</v>
      </c>
      <c r="C418" s="75" t="s">
        <v>866</v>
      </c>
      <c r="D418" s="122" t="s">
        <v>1489</v>
      </c>
      <c r="E418" s="77" t="s">
        <v>846</v>
      </c>
      <c r="F418" s="78">
        <v>3</v>
      </c>
      <c r="G418" s="78">
        <v>440</v>
      </c>
      <c r="H418" s="92">
        <v>40</v>
      </c>
      <c r="I418" s="378">
        <f t="shared" si="13"/>
        <v>400</v>
      </c>
      <c r="J418" s="68">
        <v>6.05</v>
      </c>
      <c r="K418" s="83">
        <v>8.01</v>
      </c>
      <c r="L418" s="87" t="s">
        <v>854</v>
      </c>
    </row>
    <row r="419" spans="1:12" ht="28.5" customHeight="1" thickBot="1">
      <c r="A419" s="87" t="s">
        <v>306</v>
      </c>
      <c r="B419" s="87" t="s">
        <v>284</v>
      </c>
      <c r="C419" s="75" t="s">
        <v>867</v>
      </c>
      <c r="D419" s="122" t="s">
        <v>1490</v>
      </c>
      <c r="E419" s="77" t="s">
        <v>846</v>
      </c>
      <c r="F419" s="78">
        <v>2</v>
      </c>
      <c r="G419" s="78">
        <v>480</v>
      </c>
      <c r="H419" s="92">
        <v>80</v>
      </c>
      <c r="I419" s="378">
        <f t="shared" si="13"/>
        <v>400</v>
      </c>
      <c r="J419" s="68">
        <v>6.05</v>
      </c>
      <c r="K419" s="83">
        <v>8.01</v>
      </c>
      <c r="L419" s="87" t="s">
        <v>847</v>
      </c>
    </row>
    <row r="420" spans="1:12" ht="28.5" customHeight="1" thickBot="1">
      <c r="A420" s="87" t="s">
        <v>306</v>
      </c>
      <c r="B420" s="87" t="s">
        <v>284</v>
      </c>
      <c r="C420" s="75" t="s">
        <v>868</v>
      </c>
      <c r="D420" s="122" t="s">
        <v>1491</v>
      </c>
      <c r="E420" s="77" t="s">
        <v>846</v>
      </c>
      <c r="F420" s="78">
        <v>3</v>
      </c>
      <c r="G420" s="78">
        <v>410</v>
      </c>
      <c r="H420" s="92">
        <v>40</v>
      </c>
      <c r="I420" s="378">
        <f t="shared" si="13"/>
        <v>370</v>
      </c>
      <c r="J420" s="68">
        <v>6.05</v>
      </c>
      <c r="K420" s="83">
        <v>8.01</v>
      </c>
      <c r="L420" s="87" t="s">
        <v>854</v>
      </c>
    </row>
    <row r="421" spans="1:12" ht="28.5" customHeight="1" thickBot="1">
      <c r="A421" s="87" t="s">
        <v>306</v>
      </c>
      <c r="B421" s="87" t="s">
        <v>284</v>
      </c>
      <c r="C421" s="75" t="s">
        <v>869</v>
      </c>
      <c r="D421" s="122" t="s">
        <v>1492</v>
      </c>
      <c r="E421" s="77" t="s">
        <v>846</v>
      </c>
      <c r="F421" s="78">
        <v>2</v>
      </c>
      <c r="G421" s="78">
        <v>850</v>
      </c>
      <c r="H421" s="92">
        <v>400</v>
      </c>
      <c r="I421" s="378">
        <f t="shared" si="13"/>
        <v>450</v>
      </c>
      <c r="J421" s="68">
        <v>6.05</v>
      </c>
      <c r="K421" s="83">
        <v>8.01</v>
      </c>
      <c r="L421" s="87" t="s">
        <v>847</v>
      </c>
    </row>
    <row r="422" spans="1:12" ht="28.5" customHeight="1" thickBot="1">
      <c r="A422" s="87" t="s">
        <v>306</v>
      </c>
      <c r="B422" s="87" t="s">
        <v>284</v>
      </c>
      <c r="C422" s="75" t="s">
        <v>870</v>
      </c>
      <c r="D422" s="122" t="s">
        <v>1493</v>
      </c>
      <c r="E422" s="77" t="s">
        <v>846</v>
      </c>
      <c r="F422" s="78">
        <v>2</v>
      </c>
      <c r="G422" s="78">
        <v>420</v>
      </c>
      <c r="H422" s="92">
        <v>80</v>
      </c>
      <c r="I422" s="378">
        <f t="shared" si="13"/>
        <v>340</v>
      </c>
      <c r="J422" s="68">
        <v>6.05</v>
      </c>
      <c r="K422" s="83">
        <v>8.01</v>
      </c>
      <c r="L422" s="87" t="s">
        <v>849</v>
      </c>
    </row>
    <row r="423" spans="1:12" ht="28.5" customHeight="1" thickBot="1">
      <c r="A423" s="87" t="s">
        <v>306</v>
      </c>
      <c r="B423" s="87" t="s">
        <v>284</v>
      </c>
      <c r="C423" s="75" t="s">
        <v>871</v>
      </c>
      <c r="D423" s="122" t="s">
        <v>1494</v>
      </c>
      <c r="E423" s="77" t="s">
        <v>846</v>
      </c>
      <c r="F423" s="78">
        <v>2</v>
      </c>
      <c r="G423" s="78">
        <v>420</v>
      </c>
      <c r="H423" s="92">
        <v>80</v>
      </c>
      <c r="I423" s="378">
        <f t="shared" si="13"/>
        <v>340</v>
      </c>
      <c r="J423" s="68">
        <v>6.05</v>
      </c>
      <c r="K423" s="83">
        <v>8.01</v>
      </c>
      <c r="L423" s="87" t="s">
        <v>851</v>
      </c>
    </row>
    <row r="424" spans="1:12" ht="28.5" customHeight="1" thickBot="1">
      <c r="A424" s="87" t="s">
        <v>306</v>
      </c>
      <c r="B424" s="87" t="s">
        <v>284</v>
      </c>
      <c r="C424" s="75" t="s">
        <v>872</v>
      </c>
      <c r="D424" s="122" t="s">
        <v>1495</v>
      </c>
      <c r="E424" s="77" t="s">
        <v>846</v>
      </c>
      <c r="F424" s="78">
        <v>2</v>
      </c>
      <c r="G424" s="78">
        <v>610</v>
      </c>
      <c r="H424" s="92">
        <v>120</v>
      </c>
      <c r="I424" s="378">
        <f t="shared" si="13"/>
        <v>490</v>
      </c>
      <c r="J424" s="68">
        <v>6.05</v>
      </c>
      <c r="K424" s="83">
        <v>8.01</v>
      </c>
      <c r="L424" s="87" t="s">
        <v>836</v>
      </c>
    </row>
    <row r="425" spans="1:12" ht="28.5" customHeight="1" thickBot="1">
      <c r="A425" s="87" t="s">
        <v>306</v>
      </c>
      <c r="B425" s="87" t="s">
        <v>284</v>
      </c>
      <c r="C425" s="75" t="s">
        <v>873</v>
      </c>
      <c r="D425" s="122" t="s">
        <v>1496</v>
      </c>
      <c r="E425" s="77" t="s">
        <v>846</v>
      </c>
      <c r="F425" s="78">
        <v>3</v>
      </c>
      <c r="G425" s="78">
        <v>480</v>
      </c>
      <c r="H425" s="92">
        <v>120</v>
      </c>
      <c r="I425" s="378">
        <f t="shared" si="13"/>
        <v>360</v>
      </c>
      <c r="J425" s="68">
        <v>6.05</v>
      </c>
      <c r="K425" s="83">
        <v>8.01</v>
      </c>
      <c r="L425" s="87" t="s">
        <v>644</v>
      </c>
    </row>
    <row r="426" spans="1:12" ht="28.5" customHeight="1" thickBot="1">
      <c r="A426" s="87" t="s">
        <v>306</v>
      </c>
      <c r="B426" s="87" t="s">
        <v>284</v>
      </c>
      <c r="C426" s="75" t="s">
        <v>874</v>
      </c>
      <c r="D426" s="122" t="s">
        <v>1497</v>
      </c>
      <c r="E426" s="77" t="s">
        <v>846</v>
      </c>
      <c r="F426" s="78">
        <v>2</v>
      </c>
      <c r="G426" s="78">
        <v>410</v>
      </c>
      <c r="H426" s="92">
        <v>120</v>
      </c>
      <c r="I426" s="378">
        <f t="shared" si="13"/>
        <v>290</v>
      </c>
      <c r="J426" s="68">
        <v>6.05</v>
      </c>
      <c r="K426" s="83">
        <v>8.01</v>
      </c>
      <c r="L426" s="87" t="s">
        <v>847</v>
      </c>
    </row>
    <row r="427" spans="1:12" ht="28.5" customHeight="1" thickBot="1">
      <c r="A427" s="87" t="s">
        <v>306</v>
      </c>
      <c r="B427" s="87" t="s">
        <v>284</v>
      </c>
      <c r="C427" s="75" t="s">
        <v>875</v>
      </c>
      <c r="D427" s="122" t="s">
        <v>1498</v>
      </c>
      <c r="E427" s="77" t="s">
        <v>846</v>
      </c>
      <c r="F427" s="78">
        <v>1</v>
      </c>
      <c r="G427" s="78">
        <v>320</v>
      </c>
      <c r="H427" s="92">
        <v>80</v>
      </c>
      <c r="I427" s="378">
        <f t="shared" si="13"/>
        <v>240</v>
      </c>
      <c r="J427" s="68">
        <v>6.05</v>
      </c>
      <c r="K427" s="83">
        <v>8.01</v>
      </c>
      <c r="L427" s="87" t="s">
        <v>851</v>
      </c>
    </row>
    <row r="428" spans="1:12" ht="28.5" customHeight="1" thickBot="1">
      <c r="A428" s="87" t="s">
        <v>306</v>
      </c>
      <c r="B428" s="87" t="s">
        <v>284</v>
      </c>
      <c r="C428" s="75" t="s">
        <v>876</v>
      </c>
      <c r="D428" s="122" t="s">
        <v>1499</v>
      </c>
      <c r="E428" s="77" t="s">
        <v>846</v>
      </c>
      <c r="F428" s="78">
        <v>3</v>
      </c>
      <c r="G428" s="78">
        <v>480</v>
      </c>
      <c r="H428" s="92">
        <v>120</v>
      </c>
      <c r="I428" s="378">
        <f t="shared" si="13"/>
        <v>360</v>
      </c>
      <c r="J428" s="68">
        <v>6.05</v>
      </c>
      <c r="K428" s="83">
        <v>8.01</v>
      </c>
      <c r="L428" s="87" t="s">
        <v>836</v>
      </c>
    </row>
    <row r="429" spans="1:12" ht="28.5" customHeight="1" thickBot="1">
      <c r="A429" s="87" t="s">
        <v>306</v>
      </c>
      <c r="B429" s="87" t="s">
        <v>284</v>
      </c>
      <c r="C429" s="75" t="s">
        <v>877</v>
      </c>
      <c r="D429" s="122" t="s">
        <v>1500</v>
      </c>
      <c r="E429" s="77" t="s">
        <v>846</v>
      </c>
      <c r="F429" s="78">
        <v>1</v>
      </c>
      <c r="G429" s="78">
        <v>350</v>
      </c>
      <c r="H429" s="92">
        <v>80</v>
      </c>
      <c r="I429" s="378">
        <f t="shared" si="13"/>
        <v>270</v>
      </c>
      <c r="J429" s="68">
        <v>6.05</v>
      </c>
      <c r="K429" s="83">
        <v>8.01</v>
      </c>
      <c r="L429" s="87" t="s">
        <v>851</v>
      </c>
    </row>
    <row r="430" spans="1:12" ht="28.5" customHeight="1" thickBot="1">
      <c r="A430" s="87" t="s">
        <v>306</v>
      </c>
      <c r="B430" s="87" t="s">
        <v>284</v>
      </c>
      <c r="C430" s="75" t="s">
        <v>878</v>
      </c>
      <c r="D430" s="122" t="s">
        <v>1501</v>
      </c>
      <c r="E430" s="77" t="s">
        <v>846</v>
      </c>
      <c r="F430" s="78">
        <v>2</v>
      </c>
      <c r="G430" s="78">
        <v>360</v>
      </c>
      <c r="H430" s="92">
        <v>80</v>
      </c>
      <c r="I430" s="378">
        <f t="shared" si="13"/>
        <v>280</v>
      </c>
      <c r="J430" s="415">
        <v>6.05</v>
      </c>
      <c r="K430" s="416">
        <v>8.01</v>
      </c>
      <c r="L430" s="87" t="s">
        <v>851</v>
      </c>
    </row>
    <row r="431" spans="1:12" ht="28.5" customHeight="1" thickBot="1">
      <c r="A431" s="87" t="s">
        <v>306</v>
      </c>
      <c r="B431" s="87" t="s">
        <v>285</v>
      </c>
      <c r="C431" s="75" t="s">
        <v>879</v>
      </c>
      <c r="D431" s="122" t="s">
        <v>1502</v>
      </c>
      <c r="E431" s="77" t="s">
        <v>147</v>
      </c>
      <c r="F431" s="78">
        <v>3</v>
      </c>
      <c r="G431" s="78">
        <v>500</v>
      </c>
      <c r="H431" s="92">
        <v>80</v>
      </c>
      <c r="I431" s="378">
        <f t="shared" si="13"/>
        <v>420</v>
      </c>
      <c r="J431" s="68">
        <v>9</v>
      </c>
      <c r="K431" s="83">
        <v>13</v>
      </c>
      <c r="L431" s="87" t="s">
        <v>880</v>
      </c>
    </row>
    <row r="432" spans="1:12" ht="28.5" customHeight="1" thickBot="1">
      <c r="A432" s="87" t="s">
        <v>306</v>
      </c>
      <c r="B432" s="87" t="s">
        <v>285</v>
      </c>
      <c r="C432" s="75" t="s">
        <v>881</v>
      </c>
      <c r="D432" s="122" t="s">
        <v>1503</v>
      </c>
      <c r="E432" s="77" t="s">
        <v>147</v>
      </c>
      <c r="F432" s="78">
        <v>3</v>
      </c>
      <c r="G432" s="78">
        <v>880</v>
      </c>
      <c r="H432" s="92">
        <v>120</v>
      </c>
      <c r="I432" s="378">
        <f t="shared" si="13"/>
        <v>760</v>
      </c>
      <c r="J432" s="68">
        <v>9</v>
      </c>
      <c r="K432" s="83">
        <v>13</v>
      </c>
      <c r="L432" s="87" t="s">
        <v>882</v>
      </c>
    </row>
    <row r="433" spans="1:12" ht="28.5" customHeight="1" thickBot="1">
      <c r="A433" s="87" t="s">
        <v>306</v>
      </c>
      <c r="B433" s="87" t="s">
        <v>285</v>
      </c>
      <c r="C433" s="75" t="s">
        <v>883</v>
      </c>
      <c r="D433" s="122" t="s">
        <v>1504</v>
      </c>
      <c r="E433" s="77" t="s">
        <v>147</v>
      </c>
      <c r="F433" s="78">
        <v>3</v>
      </c>
      <c r="G433" s="78">
        <v>780</v>
      </c>
      <c r="H433" s="92">
        <v>80</v>
      </c>
      <c r="I433" s="378">
        <f t="shared" si="13"/>
        <v>700</v>
      </c>
      <c r="J433" s="68">
        <v>9</v>
      </c>
      <c r="K433" s="83">
        <v>13</v>
      </c>
      <c r="L433" s="87" t="s">
        <v>644</v>
      </c>
    </row>
    <row r="434" spans="1:12" ht="28.5" customHeight="1" thickBot="1">
      <c r="A434" s="87" t="s">
        <v>306</v>
      </c>
      <c r="B434" s="87" t="s">
        <v>285</v>
      </c>
      <c r="C434" s="75" t="s">
        <v>884</v>
      </c>
      <c r="D434" s="122" t="s">
        <v>1505</v>
      </c>
      <c r="E434" s="77" t="s">
        <v>147</v>
      </c>
      <c r="F434" s="78">
        <v>3</v>
      </c>
      <c r="G434" s="78">
        <v>880</v>
      </c>
      <c r="H434" s="92">
        <v>120</v>
      </c>
      <c r="I434" s="378">
        <f t="shared" si="13"/>
        <v>760</v>
      </c>
      <c r="J434" s="68">
        <v>9</v>
      </c>
      <c r="K434" s="83">
        <v>13</v>
      </c>
      <c r="L434" s="87" t="s">
        <v>885</v>
      </c>
    </row>
    <row r="435" spans="1:12" ht="28.5" customHeight="1" thickBot="1">
      <c r="A435" s="87" t="s">
        <v>306</v>
      </c>
      <c r="B435" s="87" t="s">
        <v>285</v>
      </c>
      <c r="C435" s="75" t="s">
        <v>886</v>
      </c>
      <c r="D435" s="122" t="s">
        <v>1506</v>
      </c>
      <c r="E435" s="77" t="s">
        <v>147</v>
      </c>
      <c r="F435" s="78">
        <v>3</v>
      </c>
      <c r="G435" s="78">
        <v>520</v>
      </c>
      <c r="H435" s="92">
        <v>80</v>
      </c>
      <c r="I435" s="378">
        <f t="shared" si="13"/>
        <v>440</v>
      </c>
      <c r="J435" s="68">
        <v>9</v>
      </c>
      <c r="K435" s="83">
        <v>13</v>
      </c>
      <c r="L435" s="87" t="s">
        <v>880</v>
      </c>
    </row>
    <row r="436" spans="1:12" ht="28.5" customHeight="1" thickBot="1">
      <c r="A436" s="87" t="s">
        <v>306</v>
      </c>
      <c r="B436" s="87" t="s">
        <v>285</v>
      </c>
      <c r="C436" s="75" t="s">
        <v>887</v>
      </c>
      <c r="D436" s="122" t="s">
        <v>1507</v>
      </c>
      <c r="E436" s="77" t="s">
        <v>147</v>
      </c>
      <c r="F436" s="78">
        <v>3</v>
      </c>
      <c r="G436" s="78">
        <v>840</v>
      </c>
      <c r="H436" s="92">
        <v>80</v>
      </c>
      <c r="I436" s="378">
        <f t="shared" si="13"/>
        <v>760</v>
      </c>
      <c r="J436" s="68">
        <v>9</v>
      </c>
      <c r="K436" s="83">
        <v>13</v>
      </c>
      <c r="L436" s="87" t="s">
        <v>888</v>
      </c>
    </row>
    <row r="437" spans="1:12" ht="28.5" customHeight="1" thickBot="1">
      <c r="A437" s="87" t="s">
        <v>306</v>
      </c>
      <c r="B437" s="87" t="s">
        <v>285</v>
      </c>
      <c r="C437" s="75" t="s">
        <v>889</v>
      </c>
      <c r="D437" s="122" t="s">
        <v>1508</v>
      </c>
      <c r="E437" s="77" t="s">
        <v>147</v>
      </c>
      <c r="F437" s="78">
        <v>2</v>
      </c>
      <c r="G437" s="78">
        <v>610</v>
      </c>
      <c r="H437" s="92">
        <v>80</v>
      </c>
      <c r="I437" s="378">
        <f t="shared" si="13"/>
        <v>530</v>
      </c>
      <c r="J437" s="68">
        <v>9</v>
      </c>
      <c r="K437" s="83">
        <v>13</v>
      </c>
      <c r="L437" s="87" t="s">
        <v>880</v>
      </c>
    </row>
    <row r="438" spans="1:12" ht="28.5" customHeight="1" thickBot="1">
      <c r="A438" s="87" t="s">
        <v>306</v>
      </c>
      <c r="B438" s="87" t="s">
        <v>285</v>
      </c>
      <c r="C438" s="75" t="s">
        <v>890</v>
      </c>
      <c r="D438" s="122" t="s">
        <v>1509</v>
      </c>
      <c r="E438" s="77" t="s">
        <v>147</v>
      </c>
      <c r="F438" s="78">
        <v>3</v>
      </c>
      <c r="G438" s="78">
        <v>710</v>
      </c>
      <c r="H438" s="92">
        <v>80</v>
      </c>
      <c r="I438" s="378">
        <f t="shared" si="13"/>
        <v>630</v>
      </c>
      <c r="J438" s="68">
        <v>9</v>
      </c>
      <c r="K438" s="83">
        <v>13</v>
      </c>
      <c r="L438" s="87" t="s">
        <v>891</v>
      </c>
    </row>
    <row r="439" spans="1:12" ht="28.5" customHeight="1" thickBot="1">
      <c r="A439" s="87" t="s">
        <v>306</v>
      </c>
      <c r="B439" s="87" t="s">
        <v>285</v>
      </c>
      <c r="C439" s="75" t="s">
        <v>892</v>
      </c>
      <c r="D439" s="122" t="s">
        <v>1510</v>
      </c>
      <c r="E439" s="77" t="s">
        <v>147</v>
      </c>
      <c r="F439" s="78">
        <v>3</v>
      </c>
      <c r="G439" s="78">
        <v>720</v>
      </c>
      <c r="H439" s="92">
        <v>80</v>
      </c>
      <c r="I439" s="378">
        <f t="shared" si="13"/>
        <v>640</v>
      </c>
      <c r="J439" s="68">
        <v>9</v>
      </c>
      <c r="K439" s="83">
        <v>13</v>
      </c>
      <c r="L439" s="87" t="s">
        <v>644</v>
      </c>
    </row>
    <row r="440" spans="1:12" ht="28.5" customHeight="1" thickBot="1">
      <c r="A440" s="87" t="s">
        <v>306</v>
      </c>
      <c r="B440" s="87" t="s">
        <v>285</v>
      </c>
      <c r="C440" s="75" t="s">
        <v>893</v>
      </c>
      <c r="D440" s="122" t="s">
        <v>1511</v>
      </c>
      <c r="E440" s="77" t="s">
        <v>147</v>
      </c>
      <c r="F440" s="78">
        <v>2</v>
      </c>
      <c r="G440" s="78">
        <v>530</v>
      </c>
      <c r="H440" s="92">
        <v>80</v>
      </c>
      <c r="I440" s="378">
        <f t="shared" si="13"/>
        <v>450</v>
      </c>
      <c r="J440" s="68">
        <v>9</v>
      </c>
      <c r="K440" s="83">
        <v>13</v>
      </c>
      <c r="L440" s="87" t="s">
        <v>880</v>
      </c>
    </row>
    <row r="441" spans="1:12" ht="28.5" customHeight="1" thickBot="1">
      <c r="A441" s="87" t="s">
        <v>306</v>
      </c>
      <c r="B441" s="87" t="s">
        <v>285</v>
      </c>
      <c r="C441" s="75" t="s">
        <v>894</v>
      </c>
      <c r="D441" s="122" t="s">
        <v>1512</v>
      </c>
      <c r="E441" s="77" t="s">
        <v>147</v>
      </c>
      <c r="F441" s="78">
        <v>1</v>
      </c>
      <c r="G441" s="78">
        <v>300</v>
      </c>
      <c r="H441" s="92">
        <v>80</v>
      </c>
      <c r="I441" s="378">
        <f t="shared" si="13"/>
        <v>220</v>
      </c>
      <c r="J441" s="68">
        <v>9</v>
      </c>
      <c r="K441" s="83">
        <v>13</v>
      </c>
      <c r="L441" s="87" t="s">
        <v>891</v>
      </c>
    </row>
    <row r="442" spans="1:12" ht="28.5" customHeight="1" thickBot="1">
      <c r="A442" s="87" t="s">
        <v>306</v>
      </c>
      <c r="B442" s="87" t="s">
        <v>285</v>
      </c>
      <c r="C442" s="75" t="s">
        <v>895</v>
      </c>
      <c r="D442" s="122" t="s">
        <v>1513</v>
      </c>
      <c r="E442" s="77" t="s">
        <v>147</v>
      </c>
      <c r="F442" s="78">
        <v>2</v>
      </c>
      <c r="G442" s="78">
        <v>460</v>
      </c>
      <c r="H442" s="92">
        <v>80</v>
      </c>
      <c r="I442" s="378">
        <f t="shared" si="13"/>
        <v>380</v>
      </c>
      <c r="J442" s="68">
        <v>9</v>
      </c>
      <c r="K442" s="83">
        <v>13</v>
      </c>
      <c r="L442" s="87" t="s">
        <v>896</v>
      </c>
    </row>
    <row r="443" spans="1:12" ht="28.5" customHeight="1" thickBot="1">
      <c r="A443" s="87" t="s">
        <v>306</v>
      </c>
      <c r="B443" s="87" t="s">
        <v>285</v>
      </c>
      <c r="C443" s="75" t="s">
        <v>897</v>
      </c>
      <c r="D443" s="122" t="s">
        <v>1514</v>
      </c>
      <c r="E443" s="77" t="s">
        <v>147</v>
      </c>
      <c r="F443" s="78">
        <v>3</v>
      </c>
      <c r="G443" s="78">
        <v>690</v>
      </c>
      <c r="H443" s="92">
        <v>120</v>
      </c>
      <c r="I443" s="378">
        <f t="shared" si="13"/>
        <v>570</v>
      </c>
      <c r="J443" s="68">
        <v>9</v>
      </c>
      <c r="K443" s="83">
        <v>13</v>
      </c>
      <c r="L443" s="87" t="s">
        <v>888</v>
      </c>
    </row>
    <row r="444" spans="1:12" ht="28.5" customHeight="1" thickBot="1">
      <c r="A444" s="87" t="s">
        <v>306</v>
      </c>
      <c r="B444" s="87" t="s">
        <v>285</v>
      </c>
      <c r="C444" s="75" t="s">
        <v>898</v>
      </c>
      <c r="D444" s="122" t="s">
        <v>1515</v>
      </c>
      <c r="E444" s="77" t="s">
        <v>147</v>
      </c>
      <c r="F444" s="78">
        <v>2</v>
      </c>
      <c r="G444" s="78">
        <v>600</v>
      </c>
      <c r="H444" s="92">
        <v>80</v>
      </c>
      <c r="I444" s="378">
        <f t="shared" si="13"/>
        <v>520</v>
      </c>
      <c r="J444" s="68">
        <v>9</v>
      </c>
      <c r="K444" s="83">
        <v>13</v>
      </c>
      <c r="L444" s="87" t="s">
        <v>891</v>
      </c>
    </row>
    <row r="445" spans="1:12" ht="28.5" customHeight="1" thickBot="1">
      <c r="A445" s="87" t="s">
        <v>306</v>
      </c>
      <c r="B445" s="87" t="s">
        <v>285</v>
      </c>
      <c r="C445" s="75" t="s">
        <v>899</v>
      </c>
      <c r="D445" s="122" t="s">
        <v>1516</v>
      </c>
      <c r="E445" s="77" t="s">
        <v>147</v>
      </c>
      <c r="F445" s="78">
        <v>3</v>
      </c>
      <c r="G445" s="78">
        <v>660</v>
      </c>
      <c r="H445" s="92">
        <v>80</v>
      </c>
      <c r="I445" s="378">
        <f t="shared" si="13"/>
        <v>580</v>
      </c>
      <c r="J445" s="68">
        <v>9</v>
      </c>
      <c r="K445" s="83">
        <v>13</v>
      </c>
      <c r="L445" s="87" t="s">
        <v>896</v>
      </c>
    </row>
    <row r="446" spans="1:12" ht="28.5" customHeight="1" thickBot="1">
      <c r="A446" s="87" t="s">
        <v>306</v>
      </c>
      <c r="B446" s="87" t="s">
        <v>285</v>
      </c>
      <c r="C446" s="75" t="s">
        <v>900</v>
      </c>
      <c r="D446" s="122" t="s">
        <v>1517</v>
      </c>
      <c r="E446" s="77" t="s">
        <v>147</v>
      </c>
      <c r="F446" s="78">
        <v>3</v>
      </c>
      <c r="G446" s="78">
        <v>660</v>
      </c>
      <c r="H446" s="92">
        <v>80</v>
      </c>
      <c r="I446" s="378">
        <f t="shared" si="13"/>
        <v>580</v>
      </c>
      <c r="J446" s="68">
        <v>9</v>
      </c>
      <c r="K446" s="83">
        <v>13</v>
      </c>
      <c r="L446" s="87" t="s">
        <v>896</v>
      </c>
    </row>
    <row r="447" spans="1:12" ht="28.5" customHeight="1" thickBot="1">
      <c r="A447" s="87" t="s">
        <v>306</v>
      </c>
      <c r="B447" s="87" t="s">
        <v>285</v>
      </c>
      <c r="C447" s="75" t="s">
        <v>901</v>
      </c>
      <c r="D447" s="122" t="s">
        <v>1518</v>
      </c>
      <c r="E447" s="77" t="s">
        <v>147</v>
      </c>
      <c r="F447" s="78">
        <v>2</v>
      </c>
      <c r="G447" s="78">
        <v>480</v>
      </c>
      <c r="H447" s="92">
        <v>80</v>
      </c>
      <c r="I447" s="378">
        <f t="shared" si="13"/>
        <v>400</v>
      </c>
      <c r="J447" s="68">
        <v>9</v>
      </c>
      <c r="K447" s="83">
        <v>13</v>
      </c>
      <c r="L447" s="87" t="s">
        <v>891</v>
      </c>
    </row>
    <row r="448" spans="1:12" ht="28.5" customHeight="1" thickBot="1">
      <c r="A448" s="87" t="s">
        <v>306</v>
      </c>
      <c r="B448" s="87" t="s">
        <v>285</v>
      </c>
      <c r="C448" s="75" t="s">
        <v>902</v>
      </c>
      <c r="D448" s="122" t="s">
        <v>1519</v>
      </c>
      <c r="E448" s="77" t="s">
        <v>147</v>
      </c>
      <c r="F448" s="78">
        <v>2</v>
      </c>
      <c r="G448" s="78">
        <v>540</v>
      </c>
      <c r="H448" s="92">
        <v>80</v>
      </c>
      <c r="I448" s="378">
        <f t="shared" si="13"/>
        <v>460</v>
      </c>
      <c r="J448" s="68">
        <v>9</v>
      </c>
      <c r="K448" s="83">
        <v>13</v>
      </c>
      <c r="L448" s="87" t="s">
        <v>891</v>
      </c>
    </row>
    <row r="449" spans="1:12" ht="28.5" customHeight="1" thickBot="1">
      <c r="A449" s="87" t="s">
        <v>306</v>
      </c>
      <c r="B449" s="87" t="s">
        <v>285</v>
      </c>
      <c r="C449" s="75" t="s">
        <v>903</v>
      </c>
      <c r="D449" s="122" t="s">
        <v>1520</v>
      </c>
      <c r="E449" s="77" t="s">
        <v>147</v>
      </c>
      <c r="F449" s="78">
        <v>2</v>
      </c>
      <c r="G449" s="78">
        <v>570</v>
      </c>
      <c r="H449" s="92">
        <v>120</v>
      </c>
      <c r="I449" s="378">
        <f t="shared" si="13"/>
        <v>450</v>
      </c>
      <c r="J449" s="68">
        <v>9</v>
      </c>
      <c r="K449" s="83">
        <v>13</v>
      </c>
      <c r="L449" s="87" t="s">
        <v>896</v>
      </c>
    </row>
    <row r="450" spans="1:12" ht="28.5" customHeight="1" thickBot="1">
      <c r="A450" s="87" t="s">
        <v>306</v>
      </c>
      <c r="B450" s="87" t="s">
        <v>285</v>
      </c>
      <c r="C450" s="75" t="s">
        <v>904</v>
      </c>
      <c r="D450" s="122" t="s">
        <v>1521</v>
      </c>
      <c r="E450" s="77" t="s">
        <v>147</v>
      </c>
      <c r="F450" s="78">
        <v>2</v>
      </c>
      <c r="G450" s="78">
        <v>680</v>
      </c>
      <c r="H450" s="92">
        <v>120</v>
      </c>
      <c r="I450" s="378">
        <f t="shared" si="13"/>
        <v>560</v>
      </c>
      <c r="J450" s="68">
        <v>9</v>
      </c>
      <c r="K450" s="83">
        <v>13</v>
      </c>
      <c r="L450" s="87" t="s">
        <v>885</v>
      </c>
    </row>
    <row r="451" spans="1:12" ht="28.5" customHeight="1" thickBot="1">
      <c r="A451" s="87" t="s">
        <v>306</v>
      </c>
      <c r="B451" s="87" t="s">
        <v>285</v>
      </c>
      <c r="C451" s="75" t="s">
        <v>905</v>
      </c>
      <c r="D451" s="122" t="s">
        <v>1522</v>
      </c>
      <c r="E451" s="77" t="s">
        <v>147</v>
      </c>
      <c r="F451" s="78">
        <v>3</v>
      </c>
      <c r="G451" s="78">
        <v>570</v>
      </c>
      <c r="H451" s="92">
        <v>120</v>
      </c>
      <c r="I451" s="378">
        <f t="shared" si="13"/>
        <v>450</v>
      </c>
      <c r="J451" s="68">
        <v>9</v>
      </c>
      <c r="K451" s="83">
        <v>13</v>
      </c>
      <c r="L451" s="87" t="s">
        <v>885</v>
      </c>
    </row>
    <row r="452" spans="1:12" ht="28.5" customHeight="1" thickBot="1">
      <c r="A452" s="87" t="s">
        <v>306</v>
      </c>
      <c r="B452" s="87" t="s">
        <v>285</v>
      </c>
      <c r="C452" s="75" t="s">
        <v>906</v>
      </c>
      <c r="D452" s="122" t="s">
        <v>1523</v>
      </c>
      <c r="E452" s="77" t="s">
        <v>147</v>
      </c>
      <c r="F452" s="78">
        <v>2</v>
      </c>
      <c r="G452" s="78">
        <v>510</v>
      </c>
      <c r="H452" s="92">
        <v>120</v>
      </c>
      <c r="I452" s="378">
        <f t="shared" si="13"/>
        <v>390</v>
      </c>
      <c r="J452" s="68">
        <v>9</v>
      </c>
      <c r="K452" s="83">
        <v>13</v>
      </c>
      <c r="L452" s="87" t="s">
        <v>891</v>
      </c>
    </row>
    <row r="453" spans="1:12" ht="28.5" customHeight="1" thickBot="1">
      <c r="A453" s="87" t="s">
        <v>306</v>
      </c>
      <c r="B453" s="87" t="s">
        <v>285</v>
      </c>
      <c r="C453" s="75" t="s">
        <v>907</v>
      </c>
      <c r="D453" s="122" t="s">
        <v>1524</v>
      </c>
      <c r="E453" s="77" t="s">
        <v>147</v>
      </c>
      <c r="F453" s="78">
        <v>3</v>
      </c>
      <c r="G453" s="78">
        <v>660</v>
      </c>
      <c r="H453" s="92">
        <v>80</v>
      </c>
      <c r="I453" s="378">
        <f t="shared" si="13"/>
        <v>580</v>
      </c>
      <c r="J453" s="68">
        <v>9</v>
      </c>
      <c r="K453" s="83">
        <v>13</v>
      </c>
      <c r="L453" s="87" t="s">
        <v>896</v>
      </c>
    </row>
    <row r="454" spans="1:12" ht="28.5" customHeight="1" thickBot="1">
      <c r="A454" s="87" t="s">
        <v>306</v>
      </c>
      <c r="B454" s="87" t="s">
        <v>285</v>
      </c>
      <c r="C454" s="75" t="s">
        <v>908</v>
      </c>
      <c r="D454" s="122" t="s">
        <v>1525</v>
      </c>
      <c r="E454" s="77" t="s">
        <v>147</v>
      </c>
      <c r="F454" s="78">
        <v>2</v>
      </c>
      <c r="G454" s="78">
        <v>530</v>
      </c>
      <c r="H454" s="92">
        <v>120</v>
      </c>
      <c r="I454" s="378">
        <f t="shared" si="13"/>
        <v>410</v>
      </c>
      <c r="J454" s="68">
        <v>9</v>
      </c>
      <c r="K454" s="83">
        <v>13</v>
      </c>
      <c r="L454" s="87" t="s">
        <v>891</v>
      </c>
    </row>
    <row r="455" spans="1:12" ht="28.5" customHeight="1" thickBot="1">
      <c r="A455" s="87" t="s">
        <v>306</v>
      </c>
      <c r="B455" s="87" t="s">
        <v>285</v>
      </c>
      <c r="C455" s="75" t="s">
        <v>909</v>
      </c>
      <c r="D455" s="122" t="s">
        <v>1526</v>
      </c>
      <c r="E455" s="77" t="s">
        <v>147</v>
      </c>
      <c r="F455" s="78">
        <v>2</v>
      </c>
      <c r="G455" s="78">
        <v>570</v>
      </c>
      <c r="H455" s="92">
        <v>120</v>
      </c>
      <c r="I455" s="378">
        <f t="shared" si="13"/>
        <v>450</v>
      </c>
      <c r="J455" s="68">
        <v>9</v>
      </c>
      <c r="K455" s="83">
        <v>13</v>
      </c>
      <c r="L455" s="87" t="s">
        <v>891</v>
      </c>
    </row>
    <row r="456" spans="1:12" ht="28.5" customHeight="1" thickBot="1">
      <c r="A456" s="87" t="s">
        <v>306</v>
      </c>
      <c r="B456" s="87" t="s">
        <v>285</v>
      </c>
      <c r="C456" s="75" t="s">
        <v>910</v>
      </c>
      <c r="D456" s="122" t="s">
        <v>1527</v>
      </c>
      <c r="E456" s="77" t="s">
        <v>147</v>
      </c>
      <c r="F456" s="78">
        <v>3</v>
      </c>
      <c r="G456" s="78">
        <v>660</v>
      </c>
      <c r="H456" s="92">
        <v>80</v>
      </c>
      <c r="I456" s="378">
        <f t="shared" si="13"/>
        <v>580</v>
      </c>
      <c r="J456" s="68">
        <v>9</v>
      </c>
      <c r="K456" s="83">
        <v>13</v>
      </c>
      <c r="L456" s="87" t="s">
        <v>891</v>
      </c>
    </row>
    <row r="457" spans="1:12" ht="28.5" customHeight="1" thickBot="1">
      <c r="A457" s="87" t="s">
        <v>306</v>
      </c>
      <c r="B457" s="87" t="s">
        <v>285</v>
      </c>
      <c r="C457" s="75" t="s">
        <v>911</v>
      </c>
      <c r="D457" s="122" t="s">
        <v>1528</v>
      </c>
      <c r="E457" s="77" t="s">
        <v>147</v>
      </c>
      <c r="F457" s="78">
        <v>3</v>
      </c>
      <c r="G457" s="78">
        <v>660</v>
      </c>
      <c r="H457" s="92">
        <v>80</v>
      </c>
      <c r="I457" s="378">
        <f t="shared" si="13"/>
        <v>580</v>
      </c>
      <c r="J457" s="415">
        <v>9</v>
      </c>
      <c r="K457" s="416">
        <v>13</v>
      </c>
      <c r="L457" s="87" t="s">
        <v>891</v>
      </c>
    </row>
    <row r="458" spans="1:12" ht="28.5" customHeight="1" thickBot="1">
      <c r="A458" s="87" t="s">
        <v>306</v>
      </c>
      <c r="B458" s="87" t="s">
        <v>286</v>
      </c>
      <c r="C458" s="75" t="s">
        <v>912</v>
      </c>
      <c r="D458" s="122" t="s">
        <v>1529</v>
      </c>
      <c r="E458" s="77" t="s">
        <v>150</v>
      </c>
      <c r="F458" s="78">
        <v>3</v>
      </c>
      <c r="G458" s="78">
        <v>520</v>
      </c>
      <c r="H458" s="92">
        <v>160</v>
      </c>
      <c r="I458" s="378">
        <f t="shared" si="13"/>
        <v>360</v>
      </c>
      <c r="J458" s="421">
        <v>9</v>
      </c>
      <c r="K458" s="83">
        <v>10.73</v>
      </c>
      <c r="L458" s="87" t="s">
        <v>836</v>
      </c>
    </row>
    <row r="459" spans="1:12" ht="28.5" customHeight="1" thickBot="1">
      <c r="A459" s="87" t="s">
        <v>306</v>
      </c>
      <c r="B459" s="87" t="s">
        <v>286</v>
      </c>
      <c r="C459" s="75" t="s">
        <v>913</v>
      </c>
      <c r="D459" s="122" t="s">
        <v>1530</v>
      </c>
      <c r="E459" s="77" t="s">
        <v>150</v>
      </c>
      <c r="F459" s="78">
        <v>2</v>
      </c>
      <c r="G459" s="78">
        <v>460</v>
      </c>
      <c r="H459" s="92">
        <v>120</v>
      </c>
      <c r="I459" s="378">
        <f t="shared" si="13"/>
        <v>340</v>
      </c>
      <c r="J459" s="421">
        <v>9</v>
      </c>
      <c r="K459" s="83">
        <v>10.73</v>
      </c>
      <c r="L459" s="87" t="s">
        <v>914</v>
      </c>
    </row>
    <row r="460" spans="1:12" ht="28.5" customHeight="1" thickBot="1">
      <c r="A460" s="87" t="s">
        <v>306</v>
      </c>
      <c r="B460" s="87" t="s">
        <v>286</v>
      </c>
      <c r="C460" s="75" t="s">
        <v>915</v>
      </c>
      <c r="D460" s="122" t="s">
        <v>1531</v>
      </c>
      <c r="E460" s="77" t="s">
        <v>150</v>
      </c>
      <c r="F460" s="78">
        <v>2</v>
      </c>
      <c r="G460" s="78">
        <v>560</v>
      </c>
      <c r="H460" s="92">
        <v>160</v>
      </c>
      <c r="I460" s="378">
        <f t="shared" ref="I460:I523" si="14">G460-H460</f>
        <v>400</v>
      </c>
      <c r="J460" s="415">
        <v>9</v>
      </c>
      <c r="K460" s="416">
        <v>10.73</v>
      </c>
      <c r="L460" s="87" t="s">
        <v>914</v>
      </c>
    </row>
    <row r="461" spans="1:12" ht="28.5" customHeight="1" thickBot="1">
      <c r="A461" s="87" t="s">
        <v>306</v>
      </c>
      <c r="B461" s="87" t="s">
        <v>288</v>
      </c>
      <c r="C461" s="75" t="s">
        <v>916</v>
      </c>
      <c r="D461" s="122" t="s">
        <v>1532</v>
      </c>
      <c r="E461" s="77" t="s">
        <v>153</v>
      </c>
      <c r="F461" s="78">
        <v>2</v>
      </c>
      <c r="G461" s="78">
        <v>650</v>
      </c>
      <c r="H461" s="92">
        <v>40</v>
      </c>
      <c r="I461" s="378">
        <f t="shared" si="14"/>
        <v>610</v>
      </c>
      <c r="J461" s="68">
        <v>7.01</v>
      </c>
      <c r="K461" s="83">
        <v>8.23</v>
      </c>
      <c r="L461" s="87" t="s">
        <v>917</v>
      </c>
    </row>
    <row r="462" spans="1:12" ht="28.5" customHeight="1" thickBot="1">
      <c r="A462" s="87" t="s">
        <v>306</v>
      </c>
      <c r="B462" s="87" t="s">
        <v>288</v>
      </c>
      <c r="C462" s="75" t="s">
        <v>918</v>
      </c>
      <c r="D462" s="122" t="s">
        <v>1533</v>
      </c>
      <c r="E462" s="77" t="s">
        <v>153</v>
      </c>
      <c r="F462" s="78">
        <v>2</v>
      </c>
      <c r="G462" s="78">
        <v>330</v>
      </c>
      <c r="H462" s="92">
        <v>40</v>
      </c>
      <c r="I462" s="378">
        <f t="shared" si="14"/>
        <v>290</v>
      </c>
      <c r="J462" s="68">
        <v>7.01</v>
      </c>
      <c r="K462" s="83">
        <v>8.23</v>
      </c>
      <c r="L462" s="87" t="s">
        <v>919</v>
      </c>
    </row>
    <row r="463" spans="1:12" ht="28.5" customHeight="1" thickBot="1">
      <c r="A463" s="87" t="s">
        <v>306</v>
      </c>
      <c r="B463" s="87" t="s">
        <v>288</v>
      </c>
      <c r="C463" s="75" t="s">
        <v>920</v>
      </c>
      <c r="D463" s="122" t="s">
        <v>1534</v>
      </c>
      <c r="E463" s="77" t="s">
        <v>153</v>
      </c>
      <c r="F463" s="78">
        <v>2</v>
      </c>
      <c r="G463" s="78">
        <v>380</v>
      </c>
      <c r="H463" s="92">
        <v>40</v>
      </c>
      <c r="I463" s="378">
        <f t="shared" si="14"/>
        <v>340</v>
      </c>
      <c r="J463" s="68">
        <v>7.01</v>
      </c>
      <c r="K463" s="83">
        <v>8.23</v>
      </c>
      <c r="L463" s="87" t="s">
        <v>917</v>
      </c>
    </row>
    <row r="464" spans="1:12" ht="28.5" customHeight="1" thickBot="1">
      <c r="A464" s="87" t="s">
        <v>306</v>
      </c>
      <c r="B464" s="87" t="s">
        <v>288</v>
      </c>
      <c r="C464" s="75" t="s">
        <v>921</v>
      </c>
      <c r="D464" s="122" t="s">
        <v>1535</v>
      </c>
      <c r="E464" s="77" t="s">
        <v>153</v>
      </c>
      <c r="F464" s="78">
        <v>2</v>
      </c>
      <c r="G464" s="78">
        <v>350</v>
      </c>
      <c r="H464" s="92">
        <v>40</v>
      </c>
      <c r="I464" s="378">
        <f t="shared" si="14"/>
        <v>310</v>
      </c>
      <c r="J464" s="68">
        <v>7.01</v>
      </c>
      <c r="K464" s="83">
        <v>8.23</v>
      </c>
      <c r="L464" s="87" t="s">
        <v>919</v>
      </c>
    </row>
    <row r="465" spans="1:12" ht="28.5" customHeight="1" thickBot="1">
      <c r="A465" s="87" t="s">
        <v>306</v>
      </c>
      <c r="B465" s="87" t="s">
        <v>288</v>
      </c>
      <c r="C465" s="75" t="s">
        <v>922</v>
      </c>
      <c r="D465" s="122" t="s">
        <v>1536</v>
      </c>
      <c r="E465" s="77" t="s">
        <v>153</v>
      </c>
      <c r="F465" s="78">
        <v>3</v>
      </c>
      <c r="G465" s="78">
        <v>620</v>
      </c>
      <c r="H465" s="92">
        <v>80</v>
      </c>
      <c r="I465" s="378">
        <f t="shared" si="14"/>
        <v>540</v>
      </c>
      <c r="J465" s="68">
        <v>7.01</v>
      </c>
      <c r="K465" s="83">
        <v>8.23</v>
      </c>
      <c r="L465" s="87" t="s">
        <v>917</v>
      </c>
    </row>
    <row r="466" spans="1:12" ht="28.5" customHeight="1" thickBot="1">
      <c r="A466" s="87" t="s">
        <v>306</v>
      </c>
      <c r="B466" s="87" t="s">
        <v>288</v>
      </c>
      <c r="C466" s="75" t="s">
        <v>923</v>
      </c>
      <c r="D466" s="122" t="s">
        <v>1537</v>
      </c>
      <c r="E466" s="77" t="s">
        <v>153</v>
      </c>
      <c r="F466" s="78">
        <v>3</v>
      </c>
      <c r="G466" s="78">
        <v>730</v>
      </c>
      <c r="H466" s="92">
        <v>120</v>
      </c>
      <c r="I466" s="378">
        <f t="shared" si="14"/>
        <v>610</v>
      </c>
      <c r="J466" s="68">
        <v>7.01</v>
      </c>
      <c r="K466" s="83">
        <v>8.23</v>
      </c>
      <c r="L466" s="87" t="s">
        <v>919</v>
      </c>
    </row>
    <row r="467" spans="1:12" ht="28.5" customHeight="1" thickBot="1">
      <c r="A467" s="87" t="s">
        <v>306</v>
      </c>
      <c r="B467" s="87" t="s">
        <v>288</v>
      </c>
      <c r="C467" s="75" t="s">
        <v>924</v>
      </c>
      <c r="D467" s="122" t="s">
        <v>1538</v>
      </c>
      <c r="E467" s="77" t="s">
        <v>153</v>
      </c>
      <c r="F467" s="78">
        <v>2</v>
      </c>
      <c r="G467" s="78">
        <v>450</v>
      </c>
      <c r="H467" s="92">
        <v>80</v>
      </c>
      <c r="I467" s="378">
        <f t="shared" si="14"/>
        <v>370</v>
      </c>
      <c r="J467" s="68">
        <v>7.01</v>
      </c>
      <c r="K467" s="83">
        <v>8.23</v>
      </c>
      <c r="L467" s="87" t="s">
        <v>917</v>
      </c>
    </row>
    <row r="468" spans="1:12" ht="28.5" customHeight="1" thickBot="1">
      <c r="A468" s="87" t="s">
        <v>306</v>
      </c>
      <c r="B468" s="87" t="s">
        <v>288</v>
      </c>
      <c r="C468" s="75" t="s">
        <v>925</v>
      </c>
      <c r="D468" s="122" t="s">
        <v>1539</v>
      </c>
      <c r="E468" s="77" t="s">
        <v>153</v>
      </c>
      <c r="F468" s="78">
        <v>2</v>
      </c>
      <c r="G468" s="78">
        <v>380</v>
      </c>
      <c r="H468" s="92">
        <v>40</v>
      </c>
      <c r="I468" s="378">
        <f t="shared" si="14"/>
        <v>340</v>
      </c>
      <c r="J468" s="68">
        <v>7.01</v>
      </c>
      <c r="K468" s="83">
        <v>8.23</v>
      </c>
      <c r="L468" s="87" t="s">
        <v>919</v>
      </c>
    </row>
    <row r="469" spans="1:12" ht="28.5" customHeight="1" thickBot="1">
      <c r="A469" s="87" t="s">
        <v>306</v>
      </c>
      <c r="B469" s="87" t="s">
        <v>288</v>
      </c>
      <c r="C469" s="75" t="s">
        <v>926</v>
      </c>
      <c r="D469" s="122" t="s">
        <v>1540</v>
      </c>
      <c r="E469" s="77" t="s">
        <v>153</v>
      </c>
      <c r="F469" s="78">
        <v>3</v>
      </c>
      <c r="G469" s="78">
        <v>600</v>
      </c>
      <c r="H469" s="92">
        <v>80</v>
      </c>
      <c r="I469" s="378">
        <f t="shared" si="14"/>
        <v>520</v>
      </c>
      <c r="J469" s="68">
        <v>7.01</v>
      </c>
      <c r="K469" s="83">
        <v>8.23</v>
      </c>
      <c r="L469" s="87" t="s">
        <v>917</v>
      </c>
    </row>
    <row r="470" spans="1:12" ht="28.5" customHeight="1" thickBot="1">
      <c r="A470" s="87" t="s">
        <v>306</v>
      </c>
      <c r="B470" s="87" t="s">
        <v>288</v>
      </c>
      <c r="C470" s="75" t="s">
        <v>927</v>
      </c>
      <c r="D470" s="122" t="s">
        <v>1541</v>
      </c>
      <c r="E470" s="77" t="s">
        <v>153</v>
      </c>
      <c r="F470" s="78">
        <v>3</v>
      </c>
      <c r="G470" s="78">
        <v>670</v>
      </c>
      <c r="H470" s="92">
        <v>40</v>
      </c>
      <c r="I470" s="378">
        <f t="shared" si="14"/>
        <v>630</v>
      </c>
      <c r="J470" s="68">
        <v>7.01</v>
      </c>
      <c r="K470" s="83">
        <v>8.23</v>
      </c>
      <c r="L470" s="87" t="s">
        <v>919</v>
      </c>
    </row>
    <row r="471" spans="1:12" ht="28.5" customHeight="1" thickBot="1">
      <c r="A471" s="87" t="s">
        <v>306</v>
      </c>
      <c r="B471" s="87" t="s">
        <v>288</v>
      </c>
      <c r="C471" s="75" t="s">
        <v>928</v>
      </c>
      <c r="D471" s="122" t="s">
        <v>1542</v>
      </c>
      <c r="E471" s="77" t="s">
        <v>153</v>
      </c>
      <c r="F471" s="78">
        <v>2</v>
      </c>
      <c r="G471" s="78">
        <v>390</v>
      </c>
      <c r="H471" s="92">
        <v>120</v>
      </c>
      <c r="I471" s="378">
        <f t="shared" si="14"/>
        <v>270</v>
      </c>
      <c r="J471" s="68">
        <v>7.01</v>
      </c>
      <c r="K471" s="83">
        <v>8.23</v>
      </c>
      <c r="L471" s="87" t="s">
        <v>929</v>
      </c>
    </row>
    <row r="472" spans="1:12" ht="28.5" customHeight="1" thickBot="1">
      <c r="A472" s="87" t="s">
        <v>306</v>
      </c>
      <c r="B472" s="87" t="s">
        <v>288</v>
      </c>
      <c r="C472" s="75" t="s">
        <v>930</v>
      </c>
      <c r="D472" s="122" t="s">
        <v>1543</v>
      </c>
      <c r="E472" s="77" t="s">
        <v>153</v>
      </c>
      <c r="F472" s="78">
        <v>3</v>
      </c>
      <c r="G472" s="78">
        <v>500</v>
      </c>
      <c r="H472" s="92">
        <v>80</v>
      </c>
      <c r="I472" s="378">
        <f t="shared" si="14"/>
        <v>420</v>
      </c>
      <c r="J472" s="68">
        <v>7.01</v>
      </c>
      <c r="K472" s="83">
        <v>8.23</v>
      </c>
      <c r="L472" s="87" t="s">
        <v>931</v>
      </c>
    </row>
    <row r="473" spans="1:12" ht="28.5" customHeight="1" thickBot="1">
      <c r="A473" s="87" t="s">
        <v>306</v>
      </c>
      <c r="B473" s="87" t="s">
        <v>288</v>
      </c>
      <c r="C473" s="75" t="s">
        <v>932</v>
      </c>
      <c r="D473" s="122" t="s">
        <v>1544</v>
      </c>
      <c r="E473" s="77" t="s">
        <v>153</v>
      </c>
      <c r="F473" s="78">
        <v>2</v>
      </c>
      <c r="G473" s="78">
        <v>370</v>
      </c>
      <c r="H473" s="92">
        <v>80</v>
      </c>
      <c r="I473" s="378">
        <f t="shared" si="14"/>
        <v>290</v>
      </c>
      <c r="J473" s="68">
        <v>7.01</v>
      </c>
      <c r="K473" s="83">
        <v>8.23</v>
      </c>
      <c r="L473" s="87" t="s">
        <v>836</v>
      </c>
    </row>
    <row r="474" spans="1:12" ht="28.5" customHeight="1" thickBot="1">
      <c r="A474" s="87" t="s">
        <v>306</v>
      </c>
      <c r="B474" s="87" t="s">
        <v>288</v>
      </c>
      <c r="C474" s="75" t="s">
        <v>933</v>
      </c>
      <c r="D474" s="122" t="s">
        <v>1545</v>
      </c>
      <c r="E474" s="77" t="s">
        <v>153</v>
      </c>
      <c r="F474" s="78">
        <v>3</v>
      </c>
      <c r="G474" s="78">
        <v>570</v>
      </c>
      <c r="H474" s="92">
        <v>80</v>
      </c>
      <c r="I474" s="378">
        <f t="shared" si="14"/>
        <v>490</v>
      </c>
      <c r="J474" s="68">
        <v>7.01</v>
      </c>
      <c r="K474" s="83">
        <v>8.23</v>
      </c>
      <c r="L474" s="87" t="s">
        <v>934</v>
      </c>
    </row>
    <row r="475" spans="1:12" ht="28.5" customHeight="1" thickBot="1">
      <c r="A475" s="87" t="s">
        <v>306</v>
      </c>
      <c r="B475" s="87" t="s">
        <v>288</v>
      </c>
      <c r="C475" s="75" t="s">
        <v>935</v>
      </c>
      <c r="D475" s="122" t="s">
        <v>1546</v>
      </c>
      <c r="E475" s="77" t="s">
        <v>153</v>
      </c>
      <c r="F475" s="78">
        <v>3</v>
      </c>
      <c r="G475" s="78">
        <v>420</v>
      </c>
      <c r="H475" s="92">
        <v>80</v>
      </c>
      <c r="I475" s="378">
        <f t="shared" si="14"/>
        <v>340</v>
      </c>
      <c r="J475" s="68">
        <v>7.01</v>
      </c>
      <c r="K475" s="83">
        <v>8.23</v>
      </c>
      <c r="L475" s="87" t="s">
        <v>917</v>
      </c>
    </row>
    <row r="476" spans="1:12" ht="28.5" customHeight="1" thickBot="1">
      <c r="A476" s="87" t="s">
        <v>306</v>
      </c>
      <c r="B476" s="87" t="s">
        <v>288</v>
      </c>
      <c r="C476" s="75" t="s">
        <v>936</v>
      </c>
      <c r="D476" s="122" t="s">
        <v>1547</v>
      </c>
      <c r="E476" s="77" t="s">
        <v>153</v>
      </c>
      <c r="F476" s="78">
        <v>1</v>
      </c>
      <c r="G476" s="78">
        <v>210</v>
      </c>
      <c r="H476" s="92">
        <v>80</v>
      </c>
      <c r="I476" s="378">
        <f t="shared" si="14"/>
        <v>130</v>
      </c>
      <c r="J476" s="68">
        <v>7.01</v>
      </c>
      <c r="K476" s="83">
        <v>8.23</v>
      </c>
      <c r="L476" s="87" t="s">
        <v>931</v>
      </c>
    </row>
    <row r="477" spans="1:12" ht="28.5" customHeight="1" thickBot="1">
      <c r="A477" s="87" t="s">
        <v>306</v>
      </c>
      <c r="B477" s="87" t="s">
        <v>288</v>
      </c>
      <c r="C477" s="75" t="s">
        <v>937</v>
      </c>
      <c r="D477" s="122" t="s">
        <v>1548</v>
      </c>
      <c r="E477" s="77" t="s">
        <v>153</v>
      </c>
      <c r="F477" s="78">
        <v>2</v>
      </c>
      <c r="G477" s="78">
        <v>540</v>
      </c>
      <c r="H477" s="92">
        <v>80</v>
      </c>
      <c r="I477" s="378">
        <f t="shared" si="14"/>
        <v>460</v>
      </c>
      <c r="J477" s="68">
        <v>7.01</v>
      </c>
      <c r="K477" s="83">
        <v>8.23</v>
      </c>
      <c r="L477" s="87" t="s">
        <v>836</v>
      </c>
    </row>
    <row r="478" spans="1:12" ht="28.5" customHeight="1" thickBot="1">
      <c r="A478" s="87" t="s">
        <v>306</v>
      </c>
      <c r="B478" s="87" t="s">
        <v>288</v>
      </c>
      <c r="C478" s="75" t="s">
        <v>938</v>
      </c>
      <c r="D478" s="122" t="s">
        <v>1549</v>
      </c>
      <c r="E478" s="77" t="s">
        <v>153</v>
      </c>
      <c r="F478" s="78">
        <v>3</v>
      </c>
      <c r="G478" s="78">
        <v>500</v>
      </c>
      <c r="H478" s="92">
        <v>80</v>
      </c>
      <c r="I478" s="378">
        <f t="shared" si="14"/>
        <v>420</v>
      </c>
      <c r="J478" s="68">
        <v>7.01</v>
      </c>
      <c r="K478" s="83">
        <v>8.23</v>
      </c>
      <c r="L478" s="87" t="s">
        <v>934</v>
      </c>
    </row>
    <row r="479" spans="1:12" ht="28.5" customHeight="1" thickBot="1">
      <c r="A479" s="87" t="s">
        <v>306</v>
      </c>
      <c r="B479" s="87" t="s">
        <v>288</v>
      </c>
      <c r="C479" s="75" t="s">
        <v>939</v>
      </c>
      <c r="D479" s="122" t="s">
        <v>1550</v>
      </c>
      <c r="E479" s="77" t="s">
        <v>153</v>
      </c>
      <c r="F479" s="78">
        <v>2</v>
      </c>
      <c r="G479" s="78">
        <v>330</v>
      </c>
      <c r="H479" s="92">
        <v>80</v>
      </c>
      <c r="I479" s="378">
        <f t="shared" si="14"/>
        <v>250</v>
      </c>
      <c r="J479" s="68">
        <v>7.01</v>
      </c>
      <c r="K479" s="83">
        <v>8.23</v>
      </c>
      <c r="L479" s="87" t="s">
        <v>917</v>
      </c>
    </row>
    <row r="480" spans="1:12" ht="28.5" customHeight="1" thickBot="1">
      <c r="A480" s="87" t="s">
        <v>306</v>
      </c>
      <c r="B480" s="87" t="s">
        <v>288</v>
      </c>
      <c r="C480" s="75" t="s">
        <v>940</v>
      </c>
      <c r="D480" s="122" t="s">
        <v>1551</v>
      </c>
      <c r="E480" s="77" t="s">
        <v>153</v>
      </c>
      <c r="F480" s="78">
        <v>3</v>
      </c>
      <c r="G480" s="78">
        <v>590</v>
      </c>
      <c r="H480" s="92">
        <v>120</v>
      </c>
      <c r="I480" s="378">
        <f t="shared" si="14"/>
        <v>470</v>
      </c>
      <c r="J480" s="68">
        <v>7.01</v>
      </c>
      <c r="K480" s="83">
        <v>8.23</v>
      </c>
      <c r="L480" s="87" t="s">
        <v>931</v>
      </c>
    </row>
    <row r="481" spans="1:12" ht="28.5" customHeight="1" thickBot="1">
      <c r="A481" s="87" t="s">
        <v>306</v>
      </c>
      <c r="B481" s="87" t="s">
        <v>288</v>
      </c>
      <c r="C481" s="75" t="s">
        <v>941</v>
      </c>
      <c r="D481" s="122" t="s">
        <v>1552</v>
      </c>
      <c r="E481" s="77" t="s">
        <v>153</v>
      </c>
      <c r="F481" s="78">
        <v>3</v>
      </c>
      <c r="G481" s="78">
        <v>510</v>
      </c>
      <c r="H481" s="92">
        <v>80</v>
      </c>
      <c r="I481" s="378">
        <f t="shared" si="14"/>
        <v>430</v>
      </c>
      <c r="J481" s="415">
        <v>7.01</v>
      </c>
      <c r="K481" s="416">
        <v>8.23</v>
      </c>
      <c r="L481" s="87" t="s">
        <v>917</v>
      </c>
    </row>
    <row r="482" spans="1:12" ht="28.5" customHeight="1" thickBot="1">
      <c r="A482" s="87" t="s">
        <v>306</v>
      </c>
      <c r="B482" s="87" t="s">
        <v>294</v>
      </c>
      <c r="C482" s="75" t="s">
        <v>942</v>
      </c>
      <c r="D482" s="122" t="s">
        <v>1553</v>
      </c>
      <c r="E482" s="77" t="s">
        <v>156</v>
      </c>
      <c r="F482" s="78">
        <v>3</v>
      </c>
      <c r="G482" s="78">
        <v>610</v>
      </c>
      <c r="H482" s="92">
        <v>120</v>
      </c>
      <c r="I482" s="378">
        <f t="shared" si="14"/>
        <v>490</v>
      </c>
      <c r="J482" s="68">
        <v>7.11</v>
      </c>
      <c r="K482" s="83">
        <v>8.57</v>
      </c>
      <c r="L482" s="87" t="s">
        <v>943</v>
      </c>
    </row>
    <row r="483" spans="1:12" ht="28.5" customHeight="1" thickBot="1">
      <c r="A483" s="87" t="s">
        <v>306</v>
      </c>
      <c r="B483" s="87" t="s">
        <v>294</v>
      </c>
      <c r="C483" s="75" t="s">
        <v>944</v>
      </c>
      <c r="D483" s="122" t="s">
        <v>1554</v>
      </c>
      <c r="E483" s="77" t="s">
        <v>156</v>
      </c>
      <c r="F483" s="78">
        <v>3</v>
      </c>
      <c r="G483" s="78">
        <v>480</v>
      </c>
      <c r="H483" s="92">
        <v>80</v>
      </c>
      <c r="I483" s="378">
        <f t="shared" si="14"/>
        <v>400</v>
      </c>
      <c r="J483" s="68">
        <v>7.11</v>
      </c>
      <c r="K483" s="83">
        <v>8.57</v>
      </c>
      <c r="L483" s="87" t="s">
        <v>945</v>
      </c>
    </row>
    <row r="484" spans="1:12" ht="28.5" customHeight="1" thickBot="1">
      <c r="A484" s="87" t="s">
        <v>306</v>
      </c>
      <c r="B484" s="87" t="s">
        <v>294</v>
      </c>
      <c r="C484" s="75" t="s">
        <v>946</v>
      </c>
      <c r="D484" s="122" t="s">
        <v>1555</v>
      </c>
      <c r="E484" s="77" t="s">
        <v>156</v>
      </c>
      <c r="F484" s="78">
        <v>3</v>
      </c>
      <c r="G484" s="78">
        <v>540</v>
      </c>
      <c r="H484" s="92">
        <v>120</v>
      </c>
      <c r="I484" s="378">
        <f t="shared" si="14"/>
        <v>420</v>
      </c>
      <c r="J484" s="68">
        <v>7.11</v>
      </c>
      <c r="K484" s="83">
        <v>8.57</v>
      </c>
      <c r="L484" s="87" t="s">
        <v>945</v>
      </c>
    </row>
    <row r="485" spans="1:12" ht="28.5" customHeight="1" thickBot="1">
      <c r="A485" s="87" t="s">
        <v>306</v>
      </c>
      <c r="B485" s="87" t="s">
        <v>294</v>
      </c>
      <c r="C485" s="75" t="s">
        <v>947</v>
      </c>
      <c r="D485" s="122" t="s">
        <v>1556</v>
      </c>
      <c r="E485" s="77" t="s">
        <v>156</v>
      </c>
      <c r="F485" s="78">
        <v>2</v>
      </c>
      <c r="G485" s="78">
        <v>310</v>
      </c>
      <c r="H485" s="92">
        <v>160</v>
      </c>
      <c r="I485" s="378">
        <f t="shared" si="14"/>
        <v>150</v>
      </c>
      <c r="J485" s="68">
        <v>7.11</v>
      </c>
      <c r="K485" s="83">
        <v>8.57</v>
      </c>
      <c r="L485" s="87" t="s">
        <v>948</v>
      </c>
    </row>
    <row r="486" spans="1:12" ht="28.5" customHeight="1" thickBot="1">
      <c r="A486" s="87" t="s">
        <v>306</v>
      </c>
      <c r="B486" s="87" t="s">
        <v>294</v>
      </c>
      <c r="C486" s="75" t="s">
        <v>949</v>
      </c>
      <c r="D486" s="122" t="s">
        <v>1557</v>
      </c>
      <c r="E486" s="77" t="s">
        <v>156</v>
      </c>
      <c r="F486" s="78">
        <v>3</v>
      </c>
      <c r="G486" s="78">
        <v>410</v>
      </c>
      <c r="H486" s="92">
        <v>120</v>
      </c>
      <c r="I486" s="378">
        <f t="shared" si="14"/>
        <v>290</v>
      </c>
      <c r="J486" s="68">
        <v>7.11</v>
      </c>
      <c r="K486" s="83">
        <v>8.57</v>
      </c>
      <c r="L486" s="87" t="s">
        <v>945</v>
      </c>
    </row>
    <row r="487" spans="1:12" ht="28.5" customHeight="1" thickBot="1">
      <c r="A487" s="87" t="s">
        <v>306</v>
      </c>
      <c r="B487" s="87" t="s">
        <v>294</v>
      </c>
      <c r="C487" s="75" t="s">
        <v>950</v>
      </c>
      <c r="D487" s="122" t="s">
        <v>1558</v>
      </c>
      <c r="E487" s="77" t="s">
        <v>156</v>
      </c>
      <c r="F487" s="78">
        <v>3</v>
      </c>
      <c r="G487" s="78">
        <v>480</v>
      </c>
      <c r="H487" s="92">
        <v>120</v>
      </c>
      <c r="I487" s="378">
        <f t="shared" si="14"/>
        <v>360</v>
      </c>
      <c r="J487" s="68">
        <v>7.11</v>
      </c>
      <c r="K487" s="83">
        <v>8.57</v>
      </c>
      <c r="L487" s="87" t="s">
        <v>948</v>
      </c>
    </row>
    <row r="488" spans="1:12" ht="28.5" customHeight="1" thickBot="1">
      <c r="A488" s="87" t="s">
        <v>306</v>
      </c>
      <c r="B488" s="87" t="s">
        <v>294</v>
      </c>
      <c r="C488" s="75" t="s">
        <v>951</v>
      </c>
      <c r="D488" s="122" t="s">
        <v>1559</v>
      </c>
      <c r="E488" s="77" t="s">
        <v>156</v>
      </c>
      <c r="F488" s="78">
        <v>3</v>
      </c>
      <c r="G488" s="78">
        <v>380</v>
      </c>
      <c r="H488" s="92">
        <v>40</v>
      </c>
      <c r="I488" s="378">
        <f t="shared" si="14"/>
        <v>340</v>
      </c>
      <c r="J488" s="68">
        <v>7.11</v>
      </c>
      <c r="K488" s="83">
        <v>8.57</v>
      </c>
      <c r="L488" s="87" t="s">
        <v>945</v>
      </c>
    </row>
    <row r="489" spans="1:12" ht="28.5" customHeight="1" thickBot="1">
      <c r="A489" s="87" t="s">
        <v>306</v>
      </c>
      <c r="B489" s="87" t="s">
        <v>294</v>
      </c>
      <c r="C489" s="75" t="s">
        <v>952</v>
      </c>
      <c r="D489" s="122" t="s">
        <v>1560</v>
      </c>
      <c r="E489" s="77" t="s">
        <v>156</v>
      </c>
      <c r="F489" s="78">
        <v>3</v>
      </c>
      <c r="G489" s="78">
        <v>450</v>
      </c>
      <c r="H489" s="92">
        <v>80</v>
      </c>
      <c r="I489" s="378">
        <f t="shared" si="14"/>
        <v>370</v>
      </c>
      <c r="J489" s="68">
        <v>7.11</v>
      </c>
      <c r="K489" s="83">
        <v>8.57</v>
      </c>
      <c r="L489" s="87" t="s">
        <v>953</v>
      </c>
    </row>
    <row r="490" spans="1:12" ht="28.5" customHeight="1" thickBot="1">
      <c r="A490" s="87" t="s">
        <v>306</v>
      </c>
      <c r="B490" s="87" t="s">
        <v>294</v>
      </c>
      <c r="C490" s="75" t="s">
        <v>954</v>
      </c>
      <c r="D490" s="122" t="s">
        <v>1561</v>
      </c>
      <c r="E490" s="77" t="s">
        <v>156</v>
      </c>
      <c r="F490" s="78">
        <v>3</v>
      </c>
      <c r="G490" s="78">
        <v>550</v>
      </c>
      <c r="H490" s="92">
        <v>80</v>
      </c>
      <c r="I490" s="378">
        <f t="shared" si="14"/>
        <v>470</v>
      </c>
      <c r="J490" s="68">
        <v>7.11</v>
      </c>
      <c r="K490" s="83">
        <v>8.57</v>
      </c>
      <c r="L490" s="87" t="s">
        <v>953</v>
      </c>
    </row>
    <row r="491" spans="1:12" ht="28.5" customHeight="1" thickBot="1">
      <c r="A491" s="87" t="s">
        <v>306</v>
      </c>
      <c r="B491" s="87" t="s">
        <v>294</v>
      </c>
      <c r="C491" s="75" t="s">
        <v>955</v>
      </c>
      <c r="D491" s="122" t="s">
        <v>1562</v>
      </c>
      <c r="E491" s="77" t="s">
        <v>156</v>
      </c>
      <c r="F491" s="78">
        <v>3</v>
      </c>
      <c r="G491" s="78">
        <v>570</v>
      </c>
      <c r="H491" s="92">
        <v>120</v>
      </c>
      <c r="I491" s="378">
        <f t="shared" si="14"/>
        <v>450</v>
      </c>
      <c r="J491" s="68">
        <v>7.11</v>
      </c>
      <c r="K491" s="83">
        <v>8.57</v>
      </c>
      <c r="L491" s="87" t="s">
        <v>956</v>
      </c>
    </row>
    <row r="492" spans="1:12" ht="28.5" customHeight="1" thickBot="1">
      <c r="A492" s="87" t="s">
        <v>306</v>
      </c>
      <c r="B492" s="87" t="s">
        <v>294</v>
      </c>
      <c r="C492" s="75" t="s">
        <v>957</v>
      </c>
      <c r="D492" s="122" t="s">
        <v>1563</v>
      </c>
      <c r="E492" s="77" t="s">
        <v>156</v>
      </c>
      <c r="F492" s="78">
        <v>3</v>
      </c>
      <c r="G492" s="78">
        <v>470</v>
      </c>
      <c r="H492" s="92">
        <v>120</v>
      </c>
      <c r="I492" s="378">
        <f t="shared" si="14"/>
        <v>350</v>
      </c>
      <c r="J492" s="68">
        <v>7.11</v>
      </c>
      <c r="K492" s="83">
        <v>8.57</v>
      </c>
      <c r="L492" s="87" t="s">
        <v>943</v>
      </c>
    </row>
    <row r="493" spans="1:12" ht="28.5" customHeight="1" thickBot="1">
      <c r="A493" s="87" t="s">
        <v>306</v>
      </c>
      <c r="B493" s="87" t="s">
        <v>294</v>
      </c>
      <c r="C493" s="75" t="s">
        <v>958</v>
      </c>
      <c r="D493" s="122" t="s">
        <v>1564</v>
      </c>
      <c r="E493" s="77" t="s">
        <v>156</v>
      </c>
      <c r="F493" s="78">
        <v>2</v>
      </c>
      <c r="G493" s="78">
        <v>310</v>
      </c>
      <c r="H493" s="92">
        <v>80</v>
      </c>
      <c r="I493" s="378">
        <f t="shared" si="14"/>
        <v>230</v>
      </c>
      <c r="J493" s="68">
        <v>7.11</v>
      </c>
      <c r="K493" s="83">
        <v>8.57</v>
      </c>
      <c r="L493" s="87" t="s">
        <v>945</v>
      </c>
    </row>
    <row r="494" spans="1:12" ht="28.5" customHeight="1" thickBot="1">
      <c r="A494" s="87" t="s">
        <v>306</v>
      </c>
      <c r="B494" s="87" t="s">
        <v>294</v>
      </c>
      <c r="C494" s="75" t="s">
        <v>959</v>
      </c>
      <c r="D494" s="122" t="s">
        <v>1565</v>
      </c>
      <c r="E494" s="77" t="s">
        <v>156</v>
      </c>
      <c r="F494" s="78">
        <v>3</v>
      </c>
      <c r="G494" s="78">
        <v>660</v>
      </c>
      <c r="H494" s="92">
        <v>120</v>
      </c>
      <c r="I494" s="378">
        <f t="shared" si="14"/>
        <v>540</v>
      </c>
      <c r="J494" s="68">
        <v>7.11</v>
      </c>
      <c r="K494" s="83">
        <v>8.57</v>
      </c>
      <c r="L494" s="87" t="s">
        <v>953</v>
      </c>
    </row>
    <row r="495" spans="1:12" ht="28.5" customHeight="1" thickBot="1">
      <c r="A495" s="87" t="s">
        <v>306</v>
      </c>
      <c r="B495" s="87" t="s">
        <v>294</v>
      </c>
      <c r="C495" s="75" t="s">
        <v>960</v>
      </c>
      <c r="D495" s="122" t="s">
        <v>1566</v>
      </c>
      <c r="E495" s="77" t="s">
        <v>156</v>
      </c>
      <c r="F495" s="78">
        <v>3</v>
      </c>
      <c r="G495" s="78">
        <v>420</v>
      </c>
      <c r="H495" s="92">
        <v>80</v>
      </c>
      <c r="I495" s="378">
        <f t="shared" si="14"/>
        <v>340</v>
      </c>
      <c r="J495" s="68">
        <v>7.11</v>
      </c>
      <c r="K495" s="83">
        <v>8.57</v>
      </c>
      <c r="L495" s="87" t="s">
        <v>943</v>
      </c>
    </row>
    <row r="496" spans="1:12" ht="28.5" customHeight="1" thickBot="1">
      <c r="A496" s="87" t="s">
        <v>306</v>
      </c>
      <c r="B496" s="87" t="s">
        <v>294</v>
      </c>
      <c r="C496" s="75" t="s">
        <v>961</v>
      </c>
      <c r="D496" s="122" t="s">
        <v>1567</v>
      </c>
      <c r="E496" s="77" t="s">
        <v>156</v>
      </c>
      <c r="F496" s="78">
        <v>3</v>
      </c>
      <c r="G496" s="78">
        <v>830</v>
      </c>
      <c r="H496" s="92">
        <v>120</v>
      </c>
      <c r="I496" s="378">
        <f t="shared" si="14"/>
        <v>710</v>
      </c>
      <c r="J496" s="68">
        <v>7.11</v>
      </c>
      <c r="K496" s="83">
        <v>8.57</v>
      </c>
      <c r="L496" s="87" t="s">
        <v>953</v>
      </c>
    </row>
    <row r="497" spans="1:12" ht="28.5" customHeight="1" thickBot="1">
      <c r="A497" s="87" t="s">
        <v>306</v>
      </c>
      <c r="B497" s="87" t="s">
        <v>294</v>
      </c>
      <c r="C497" s="75" t="s">
        <v>962</v>
      </c>
      <c r="D497" s="122" t="s">
        <v>1568</v>
      </c>
      <c r="E497" s="77" t="s">
        <v>156</v>
      </c>
      <c r="F497" s="78">
        <v>1</v>
      </c>
      <c r="G497" s="78">
        <v>200</v>
      </c>
      <c r="H497" s="92">
        <v>80</v>
      </c>
      <c r="I497" s="378">
        <f t="shared" si="14"/>
        <v>120</v>
      </c>
      <c r="J497" s="68">
        <v>7.11</v>
      </c>
      <c r="K497" s="83">
        <v>8.57</v>
      </c>
      <c r="L497" s="87" t="s">
        <v>943</v>
      </c>
    </row>
    <row r="498" spans="1:12" ht="28.5" customHeight="1" thickBot="1">
      <c r="A498" s="87" t="s">
        <v>306</v>
      </c>
      <c r="B498" s="87" t="s">
        <v>294</v>
      </c>
      <c r="C498" s="75" t="s">
        <v>963</v>
      </c>
      <c r="D498" s="122" t="s">
        <v>1569</v>
      </c>
      <c r="E498" s="77" t="s">
        <v>156</v>
      </c>
      <c r="F498" s="78">
        <v>3</v>
      </c>
      <c r="G498" s="78">
        <v>840</v>
      </c>
      <c r="H498" s="92">
        <v>80</v>
      </c>
      <c r="I498" s="378">
        <f t="shared" si="14"/>
        <v>760</v>
      </c>
      <c r="J498" s="68">
        <v>7.11</v>
      </c>
      <c r="K498" s="83">
        <v>8.57</v>
      </c>
      <c r="L498" s="87" t="s">
        <v>956</v>
      </c>
    </row>
    <row r="499" spans="1:12" ht="28.5" customHeight="1" thickBot="1">
      <c r="A499" s="87" t="s">
        <v>306</v>
      </c>
      <c r="B499" s="87" t="s">
        <v>294</v>
      </c>
      <c r="C499" s="75" t="s">
        <v>964</v>
      </c>
      <c r="D499" s="122" t="s">
        <v>1570</v>
      </c>
      <c r="E499" s="77" t="s">
        <v>156</v>
      </c>
      <c r="F499" s="78">
        <v>3</v>
      </c>
      <c r="G499" s="78">
        <v>380</v>
      </c>
      <c r="H499" s="92">
        <v>80</v>
      </c>
      <c r="I499" s="378">
        <f t="shared" si="14"/>
        <v>300</v>
      </c>
      <c r="J499" s="68">
        <v>7.11</v>
      </c>
      <c r="K499" s="83">
        <v>8.57</v>
      </c>
      <c r="L499" s="87" t="s">
        <v>956</v>
      </c>
    </row>
    <row r="500" spans="1:12" ht="28.5" customHeight="1" thickBot="1">
      <c r="A500" s="87" t="s">
        <v>306</v>
      </c>
      <c r="B500" s="87" t="s">
        <v>294</v>
      </c>
      <c r="C500" s="75" t="s">
        <v>965</v>
      </c>
      <c r="D500" s="122" t="s">
        <v>1571</v>
      </c>
      <c r="E500" s="77" t="s">
        <v>156</v>
      </c>
      <c r="F500" s="78">
        <v>1</v>
      </c>
      <c r="G500" s="78">
        <v>250</v>
      </c>
      <c r="H500" s="92">
        <v>80</v>
      </c>
      <c r="I500" s="378">
        <f t="shared" si="14"/>
        <v>170</v>
      </c>
      <c r="J500" s="68">
        <v>7.11</v>
      </c>
      <c r="K500" s="83">
        <v>8.57</v>
      </c>
      <c r="L500" s="87" t="s">
        <v>956</v>
      </c>
    </row>
    <row r="501" spans="1:12" ht="28.5" customHeight="1" thickBot="1">
      <c r="A501" s="87" t="s">
        <v>306</v>
      </c>
      <c r="B501" s="87" t="s">
        <v>294</v>
      </c>
      <c r="C501" s="75" t="s">
        <v>966</v>
      </c>
      <c r="D501" s="122" t="s">
        <v>1572</v>
      </c>
      <c r="E501" s="77" t="s">
        <v>156</v>
      </c>
      <c r="F501" s="78">
        <v>2</v>
      </c>
      <c r="G501" s="78">
        <v>280</v>
      </c>
      <c r="H501" s="92">
        <v>40</v>
      </c>
      <c r="I501" s="378">
        <f t="shared" si="14"/>
        <v>240</v>
      </c>
      <c r="J501" s="68">
        <v>7.11</v>
      </c>
      <c r="K501" s="83">
        <v>8.57</v>
      </c>
      <c r="L501" s="87" t="s">
        <v>956</v>
      </c>
    </row>
    <row r="502" spans="1:12" ht="28.5" customHeight="1" thickBot="1">
      <c r="A502" s="87" t="s">
        <v>306</v>
      </c>
      <c r="B502" s="87" t="s">
        <v>294</v>
      </c>
      <c r="C502" s="75" t="s">
        <v>967</v>
      </c>
      <c r="D502" s="122" t="s">
        <v>1573</v>
      </c>
      <c r="E502" s="77" t="s">
        <v>156</v>
      </c>
      <c r="F502" s="78">
        <v>2</v>
      </c>
      <c r="G502" s="78">
        <v>450</v>
      </c>
      <c r="H502" s="92">
        <v>80</v>
      </c>
      <c r="I502" s="378">
        <f t="shared" si="14"/>
        <v>370</v>
      </c>
      <c r="J502" s="68">
        <v>7.11</v>
      </c>
      <c r="K502" s="83">
        <v>8.57</v>
      </c>
      <c r="L502" s="87" t="s">
        <v>956</v>
      </c>
    </row>
    <row r="503" spans="1:12" ht="28.5" customHeight="1" thickBot="1">
      <c r="A503" s="87" t="s">
        <v>306</v>
      </c>
      <c r="B503" s="87" t="s">
        <v>294</v>
      </c>
      <c r="C503" s="75" t="s">
        <v>968</v>
      </c>
      <c r="D503" s="122" t="s">
        <v>1574</v>
      </c>
      <c r="E503" s="77" t="s">
        <v>156</v>
      </c>
      <c r="F503" s="78">
        <v>1</v>
      </c>
      <c r="G503" s="78">
        <v>230</v>
      </c>
      <c r="H503" s="92">
        <v>80</v>
      </c>
      <c r="I503" s="378">
        <f t="shared" si="14"/>
        <v>150</v>
      </c>
      <c r="J503" s="68">
        <v>7.11</v>
      </c>
      <c r="K503" s="83">
        <v>8.57</v>
      </c>
      <c r="L503" s="87" t="s">
        <v>969</v>
      </c>
    </row>
    <row r="504" spans="1:12" ht="28.5" customHeight="1" thickBot="1">
      <c r="A504" s="87" t="s">
        <v>306</v>
      </c>
      <c r="B504" s="87" t="s">
        <v>294</v>
      </c>
      <c r="C504" s="75" t="s">
        <v>970</v>
      </c>
      <c r="D504" s="122" t="s">
        <v>1575</v>
      </c>
      <c r="E504" s="77" t="s">
        <v>156</v>
      </c>
      <c r="F504" s="78">
        <v>2</v>
      </c>
      <c r="G504" s="78">
        <v>600</v>
      </c>
      <c r="H504" s="92">
        <v>120</v>
      </c>
      <c r="I504" s="378">
        <f t="shared" si="14"/>
        <v>480</v>
      </c>
      <c r="J504" s="68">
        <v>7.11</v>
      </c>
      <c r="K504" s="83">
        <v>8.57</v>
      </c>
      <c r="L504" s="87" t="s">
        <v>971</v>
      </c>
    </row>
    <row r="505" spans="1:12" ht="28.5" customHeight="1" thickBot="1">
      <c r="A505" s="87" t="s">
        <v>306</v>
      </c>
      <c r="B505" s="87" t="s">
        <v>294</v>
      </c>
      <c r="C505" s="75" t="s">
        <v>972</v>
      </c>
      <c r="D505" s="122" t="s">
        <v>1576</v>
      </c>
      <c r="E505" s="77" t="s">
        <v>156</v>
      </c>
      <c r="F505" s="78">
        <v>2</v>
      </c>
      <c r="G505" s="78">
        <v>450</v>
      </c>
      <c r="H505" s="92">
        <v>80</v>
      </c>
      <c r="I505" s="378">
        <f t="shared" si="14"/>
        <v>370</v>
      </c>
      <c r="J505" s="415">
        <v>7.11</v>
      </c>
      <c r="K505" s="416">
        <v>8.57</v>
      </c>
      <c r="L505" s="87" t="s">
        <v>971</v>
      </c>
    </row>
    <row r="506" spans="1:12" ht="28.5" customHeight="1" thickBot="1">
      <c r="A506" s="87" t="s">
        <v>306</v>
      </c>
      <c r="B506" s="87" t="s">
        <v>297</v>
      </c>
      <c r="C506" s="75" t="s">
        <v>973</v>
      </c>
      <c r="D506" s="122" t="s">
        <v>1577</v>
      </c>
      <c r="E506" s="77" t="s">
        <v>974</v>
      </c>
      <c r="F506" s="78">
        <v>1</v>
      </c>
      <c r="G506" s="78">
        <v>360</v>
      </c>
      <c r="H506" s="92">
        <v>80</v>
      </c>
      <c r="I506" s="378">
        <f t="shared" si="14"/>
        <v>280</v>
      </c>
      <c r="J506" s="68">
        <v>7.29</v>
      </c>
      <c r="K506" s="83">
        <v>9.8699999999999992</v>
      </c>
      <c r="L506" s="87" t="s">
        <v>975</v>
      </c>
    </row>
    <row r="507" spans="1:12" ht="28.5" customHeight="1" thickBot="1">
      <c r="A507" s="87" t="s">
        <v>306</v>
      </c>
      <c r="B507" s="87" t="s">
        <v>297</v>
      </c>
      <c r="C507" s="75" t="s">
        <v>976</v>
      </c>
      <c r="D507" s="122" t="s">
        <v>1578</v>
      </c>
      <c r="E507" s="77" t="s">
        <v>974</v>
      </c>
      <c r="F507" s="78">
        <v>3</v>
      </c>
      <c r="G507" s="78">
        <v>750</v>
      </c>
      <c r="H507" s="92">
        <v>120</v>
      </c>
      <c r="I507" s="378">
        <f t="shared" si="14"/>
        <v>630</v>
      </c>
      <c r="J507" s="68">
        <v>7.29</v>
      </c>
      <c r="K507" s="83">
        <v>9.8699999999999992</v>
      </c>
      <c r="L507" s="87" t="s">
        <v>977</v>
      </c>
    </row>
    <row r="508" spans="1:12" ht="28.5" customHeight="1" thickBot="1">
      <c r="A508" s="87" t="s">
        <v>306</v>
      </c>
      <c r="B508" s="87" t="s">
        <v>297</v>
      </c>
      <c r="C508" s="75" t="s">
        <v>978</v>
      </c>
      <c r="D508" s="122" t="s">
        <v>1579</v>
      </c>
      <c r="E508" s="77" t="s">
        <v>974</v>
      </c>
      <c r="F508" s="78">
        <v>2</v>
      </c>
      <c r="G508" s="78">
        <v>690</v>
      </c>
      <c r="H508" s="92">
        <v>120</v>
      </c>
      <c r="I508" s="378">
        <f t="shared" si="14"/>
        <v>570</v>
      </c>
      <c r="J508" s="68">
        <v>7.29</v>
      </c>
      <c r="K508" s="83">
        <v>9.8699999999999992</v>
      </c>
      <c r="L508" s="87" t="s">
        <v>977</v>
      </c>
    </row>
    <row r="509" spans="1:12" ht="28.5" customHeight="1" thickBot="1">
      <c r="A509" s="87" t="s">
        <v>306</v>
      </c>
      <c r="B509" s="87" t="s">
        <v>297</v>
      </c>
      <c r="C509" s="75" t="s">
        <v>979</v>
      </c>
      <c r="D509" s="122" t="s">
        <v>1580</v>
      </c>
      <c r="E509" s="77" t="s">
        <v>974</v>
      </c>
      <c r="F509" s="78">
        <v>1</v>
      </c>
      <c r="G509" s="78">
        <v>390</v>
      </c>
      <c r="H509" s="92">
        <v>80</v>
      </c>
      <c r="I509" s="378">
        <f t="shared" si="14"/>
        <v>310</v>
      </c>
      <c r="J509" s="68">
        <v>7.29</v>
      </c>
      <c r="K509" s="83">
        <v>9.8699999999999992</v>
      </c>
      <c r="L509" s="87" t="s">
        <v>975</v>
      </c>
    </row>
    <row r="510" spans="1:12" ht="28.5" customHeight="1" thickBot="1">
      <c r="A510" s="87" t="s">
        <v>306</v>
      </c>
      <c r="B510" s="87" t="s">
        <v>297</v>
      </c>
      <c r="C510" s="75" t="s">
        <v>980</v>
      </c>
      <c r="D510" s="122" t="s">
        <v>1581</v>
      </c>
      <c r="E510" s="77" t="s">
        <v>974</v>
      </c>
      <c r="F510" s="78">
        <v>1</v>
      </c>
      <c r="G510" s="78">
        <v>360</v>
      </c>
      <c r="H510" s="92">
        <v>80</v>
      </c>
      <c r="I510" s="378">
        <f t="shared" si="14"/>
        <v>280</v>
      </c>
      <c r="J510" s="68">
        <v>7.29</v>
      </c>
      <c r="K510" s="83">
        <v>9.8699999999999992</v>
      </c>
      <c r="L510" s="87" t="s">
        <v>981</v>
      </c>
    </row>
    <row r="511" spans="1:12" ht="28.5" customHeight="1" thickBot="1">
      <c r="A511" s="87" t="s">
        <v>306</v>
      </c>
      <c r="B511" s="87" t="s">
        <v>297</v>
      </c>
      <c r="C511" s="75" t="s">
        <v>982</v>
      </c>
      <c r="D511" s="122" t="s">
        <v>1582</v>
      </c>
      <c r="E511" s="77" t="s">
        <v>974</v>
      </c>
      <c r="F511" s="78">
        <v>1</v>
      </c>
      <c r="G511" s="78">
        <v>330</v>
      </c>
      <c r="H511" s="92">
        <v>40</v>
      </c>
      <c r="I511" s="378">
        <f t="shared" si="14"/>
        <v>290</v>
      </c>
      <c r="J511" s="68">
        <v>7.29</v>
      </c>
      <c r="K511" s="83">
        <v>9.8699999999999992</v>
      </c>
      <c r="L511" s="87" t="s">
        <v>981</v>
      </c>
    </row>
    <row r="512" spans="1:12" ht="28.5" customHeight="1" thickBot="1">
      <c r="A512" s="87" t="s">
        <v>306</v>
      </c>
      <c r="B512" s="87" t="s">
        <v>297</v>
      </c>
      <c r="C512" s="75" t="s">
        <v>983</v>
      </c>
      <c r="D512" s="122" t="s">
        <v>1583</v>
      </c>
      <c r="E512" s="77" t="s">
        <v>974</v>
      </c>
      <c r="F512" s="78">
        <v>2</v>
      </c>
      <c r="G512" s="78">
        <v>690</v>
      </c>
      <c r="H512" s="92">
        <v>120</v>
      </c>
      <c r="I512" s="378">
        <f t="shared" si="14"/>
        <v>570</v>
      </c>
      <c r="J512" s="68">
        <v>7.29</v>
      </c>
      <c r="K512" s="83">
        <v>9.8699999999999992</v>
      </c>
      <c r="L512" s="87" t="s">
        <v>977</v>
      </c>
    </row>
    <row r="513" spans="1:12" ht="28.5" customHeight="1" thickBot="1">
      <c r="A513" s="87" t="s">
        <v>306</v>
      </c>
      <c r="B513" s="87" t="s">
        <v>297</v>
      </c>
      <c r="C513" s="75" t="s">
        <v>984</v>
      </c>
      <c r="D513" s="122" t="s">
        <v>1584</v>
      </c>
      <c r="E513" s="77" t="s">
        <v>974</v>
      </c>
      <c r="F513" s="78">
        <v>1</v>
      </c>
      <c r="G513" s="78">
        <v>320</v>
      </c>
      <c r="H513" s="92">
        <v>80</v>
      </c>
      <c r="I513" s="378">
        <f t="shared" si="14"/>
        <v>240</v>
      </c>
      <c r="J513" s="68">
        <v>7.29</v>
      </c>
      <c r="K513" s="83">
        <v>9.8699999999999992</v>
      </c>
      <c r="L513" s="87" t="s">
        <v>975</v>
      </c>
    </row>
    <row r="514" spans="1:12" ht="28.5" customHeight="1" thickBot="1">
      <c r="A514" s="87" t="s">
        <v>306</v>
      </c>
      <c r="B514" s="87" t="s">
        <v>297</v>
      </c>
      <c r="C514" s="75" t="s">
        <v>985</v>
      </c>
      <c r="D514" s="122" t="s">
        <v>1585</v>
      </c>
      <c r="E514" s="77" t="s">
        <v>974</v>
      </c>
      <c r="F514" s="78">
        <v>2</v>
      </c>
      <c r="G514" s="78">
        <v>660</v>
      </c>
      <c r="H514" s="92">
        <v>80</v>
      </c>
      <c r="I514" s="378">
        <f t="shared" si="14"/>
        <v>580</v>
      </c>
      <c r="J514" s="68">
        <v>7.29</v>
      </c>
      <c r="K514" s="83">
        <v>9.8699999999999992</v>
      </c>
      <c r="L514" s="87" t="s">
        <v>977</v>
      </c>
    </row>
    <row r="515" spans="1:12" ht="28.5" customHeight="1" thickBot="1">
      <c r="A515" s="87" t="s">
        <v>306</v>
      </c>
      <c r="B515" s="87" t="s">
        <v>297</v>
      </c>
      <c r="C515" s="75" t="s">
        <v>986</v>
      </c>
      <c r="D515" s="122" t="s">
        <v>1586</v>
      </c>
      <c r="E515" s="77" t="s">
        <v>974</v>
      </c>
      <c r="F515" s="78">
        <v>1</v>
      </c>
      <c r="G515" s="78">
        <v>360</v>
      </c>
      <c r="H515" s="92">
        <v>80</v>
      </c>
      <c r="I515" s="378">
        <f t="shared" si="14"/>
        <v>280</v>
      </c>
      <c r="J515" s="68">
        <v>7.29</v>
      </c>
      <c r="K515" s="83">
        <v>9.8699999999999992</v>
      </c>
      <c r="L515" s="87" t="s">
        <v>975</v>
      </c>
    </row>
    <row r="516" spans="1:12" ht="28.5" customHeight="1" thickBot="1">
      <c r="A516" s="87" t="s">
        <v>306</v>
      </c>
      <c r="B516" s="87" t="s">
        <v>297</v>
      </c>
      <c r="C516" s="75" t="s">
        <v>987</v>
      </c>
      <c r="D516" s="122" t="s">
        <v>1587</v>
      </c>
      <c r="E516" s="77" t="s">
        <v>974</v>
      </c>
      <c r="F516" s="78">
        <v>3</v>
      </c>
      <c r="G516" s="78">
        <v>620</v>
      </c>
      <c r="H516" s="92">
        <v>80</v>
      </c>
      <c r="I516" s="378">
        <f t="shared" si="14"/>
        <v>540</v>
      </c>
      <c r="J516" s="68">
        <v>7.29</v>
      </c>
      <c r="K516" s="83">
        <v>9.8699999999999992</v>
      </c>
      <c r="L516" s="87" t="s">
        <v>977</v>
      </c>
    </row>
    <row r="517" spans="1:12" ht="28.5" customHeight="1" thickBot="1">
      <c r="A517" s="87" t="s">
        <v>306</v>
      </c>
      <c r="B517" s="87" t="s">
        <v>297</v>
      </c>
      <c r="C517" s="75" t="s">
        <v>988</v>
      </c>
      <c r="D517" s="122" t="s">
        <v>1588</v>
      </c>
      <c r="E517" s="77" t="s">
        <v>974</v>
      </c>
      <c r="F517" s="78">
        <v>3</v>
      </c>
      <c r="G517" s="78">
        <v>780</v>
      </c>
      <c r="H517" s="92">
        <v>120</v>
      </c>
      <c r="I517" s="378">
        <f t="shared" si="14"/>
        <v>660</v>
      </c>
      <c r="J517" s="68">
        <v>7.29</v>
      </c>
      <c r="K517" s="83">
        <v>9.8699999999999992</v>
      </c>
      <c r="L517" s="87" t="s">
        <v>977</v>
      </c>
    </row>
    <row r="518" spans="1:12" ht="28.5" customHeight="1" thickBot="1">
      <c r="A518" s="87" t="s">
        <v>306</v>
      </c>
      <c r="B518" s="87" t="s">
        <v>297</v>
      </c>
      <c r="C518" s="75" t="s">
        <v>989</v>
      </c>
      <c r="D518" s="122" t="s">
        <v>1589</v>
      </c>
      <c r="E518" s="77" t="s">
        <v>974</v>
      </c>
      <c r="F518" s="78">
        <v>2</v>
      </c>
      <c r="G518" s="78">
        <v>370</v>
      </c>
      <c r="H518" s="92">
        <v>40</v>
      </c>
      <c r="I518" s="378">
        <f t="shared" si="14"/>
        <v>330</v>
      </c>
      <c r="J518" s="68">
        <v>7.29</v>
      </c>
      <c r="K518" s="83">
        <v>9.8699999999999992</v>
      </c>
      <c r="L518" s="87" t="s">
        <v>977</v>
      </c>
    </row>
    <row r="519" spans="1:12" ht="28.5" customHeight="1" thickBot="1">
      <c r="A519" s="87" t="s">
        <v>306</v>
      </c>
      <c r="B519" s="87" t="s">
        <v>297</v>
      </c>
      <c r="C519" s="75" t="s">
        <v>990</v>
      </c>
      <c r="D519" s="122" t="s">
        <v>1590</v>
      </c>
      <c r="E519" s="77" t="s">
        <v>974</v>
      </c>
      <c r="F519" s="78">
        <v>2</v>
      </c>
      <c r="G519" s="78">
        <v>550</v>
      </c>
      <c r="H519" s="92">
        <v>40</v>
      </c>
      <c r="I519" s="378">
        <f t="shared" si="14"/>
        <v>510</v>
      </c>
      <c r="J519" s="68">
        <v>7.29</v>
      </c>
      <c r="K519" s="83">
        <v>9.8699999999999992</v>
      </c>
      <c r="L519" s="87" t="s">
        <v>977</v>
      </c>
    </row>
    <row r="520" spans="1:12" ht="28.5" customHeight="1" thickBot="1">
      <c r="A520" s="87" t="s">
        <v>306</v>
      </c>
      <c r="B520" s="87" t="s">
        <v>297</v>
      </c>
      <c r="C520" s="75" t="s">
        <v>991</v>
      </c>
      <c r="D520" s="122" t="s">
        <v>1591</v>
      </c>
      <c r="E520" s="77" t="s">
        <v>974</v>
      </c>
      <c r="F520" s="78">
        <v>3</v>
      </c>
      <c r="G520" s="78">
        <v>780</v>
      </c>
      <c r="H520" s="92">
        <v>120</v>
      </c>
      <c r="I520" s="378">
        <f t="shared" si="14"/>
        <v>660</v>
      </c>
      <c r="J520" s="68">
        <v>7.29</v>
      </c>
      <c r="K520" s="83">
        <v>9.8699999999999992</v>
      </c>
      <c r="L520" s="87" t="s">
        <v>977</v>
      </c>
    </row>
    <row r="521" spans="1:12" ht="28.5" customHeight="1" thickBot="1">
      <c r="A521" s="87" t="s">
        <v>306</v>
      </c>
      <c r="B521" s="87" t="s">
        <v>297</v>
      </c>
      <c r="C521" s="75" t="s">
        <v>992</v>
      </c>
      <c r="D521" s="122" t="s">
        <v>1592</v>
      </c>
      <c r="E521" s="77" t="s">
        <v>974</v>
      </c>
      <c r="F521" s="78">
        <v>3</v>
      </c>
      <c r="G521" s="78">
        <v>770</v>
      </c>
      <c r="H521" s="92">
        <v>80</v>
      </c>
      <c r="I521" s="378">
        <f t="shared" si="14"/>
        <v>690</v>
      </c>
      <c r="J521" s="68">
        <v>7.29</v>
      </c>
      <c r="K521" s="83">
        <v>9.8699999999999992</v>
      </c>
      <c r="L521" s="87" t="s">
        <v>977</v>
      </c>
    </row>
    <row r="522" spans="1:12" ht="28.5" customHeight="1" thickBot="1">
      <c r="A522" s="87" t="s">
        <v>306</v>
      </c>
      <c r="B522" s="87" t="s">
        <v>297</v>
      </c>
      <c r="C522" s="75" t="s">
        <v>993</v>
      </c>
      <c r="D522" s="122" t="s">
        <v>1593</v>
      </c>
      <c r="E522" s="77" t="s">
        <v>974</v>
      </c>
      <c r="F522" s="78">
        <v>3</v>
      </c>
      <c r="G522" s="78">
        <v>850</v>
      </c>
      <c r="H522" s="92">
        <v>120</v>
      </c>
      <c r="I522" s="378">
        <f t="shared" si="14"/>
        <v>730</v>
      </c>
      <c r="J522" s="68">
        <v>7.29</v>
      </c>
      <c r="K522" s="83">
        <v>9.8699999999999992</v>
      </c>
      <c r="L522" s="87" t="s">
        <v>977</v>
      </c>
    </row>
    <row r="523" spans="1:12" ht="28.5" customHeight="1" thickBot="1">
      <c r="A523" s="87" t="s">
        <v>306</v>
      </c>
      <c r="B523" s="87" t="s">
        <v>297</v>
      </c>
      <c r="C523" s="75" t="s">
        <v>994</v>
      </c>
      <c r="D523" s="122" t="s">
        <v>1594</v>
      </c>
      <c r="E523" s="77" t="s">
        <v>974</v>
      </c>
      <c r="F523" s="78">
        <v>1</v>
      </c>
      <c r="G523" s="78">
        <v>300</v>
      </c>
      <c r="H523" s="92">
        <v>80</v>
      </c>
      <c r="I523" s="378">
        <f t="shared" si="14"/>
        <v>220</v>
      </c>
      <c r="J523" s="68">
        <v>7.29</v>
      </c>
      <c r="K523" s="83">
        <v>9.8699999999999992</v>
      </c>
      <c r="L523" s="87" t="s">
        <v>975</v>
      </c>
    </row>
    <row r="524" spans="1:12" ht="28.5" customHeight="1" thickBot="1">
      <c r="A524" s="87" t="s">
        <v>306</v>
      </c>
      <c r="B524" s="87" t="s">
        <v>297</v>
      </c>
      <c r="C524" s="75" t="s">
        <v>995</v>
      </c>
      <c r="D524" s="122" t="s">
        <v>1595</v>
      </c>
      <c r="E524" s="77" t="s">
        <v>974</v>
      </c>
      <c r="F524" s="78">
        <v>2</v>
      </c>
      <c r="G524" s="78">
        <v>540</v>
      </c>
      <c r="H524" s="92">
        <v>80</v>
      </c>
      <c r="I524" s="378">
        <f t="shared" ref="I524:I584" si="15">G524-H524</f>
        <v>460</v>
      </c>
      <c r="J524" s="68">
        <v>7.29</v>
      </c>
      <c r="K524" s="83">
        <v>9.8699999999999992</v>
      </c>
      <c r="L524" s="87" t="s">
        <v>977</v>
      </c>
    </row>
    <row r="525" spans="1:12" ht="28.5" customHeight="1" thickBot="1">
      <c r="A525" s="87" t="s">
        <v>306</v>
      </c>
      <c r="B525" s="87" t="s">
        <v>297</v>
      </c>
      <c r="C525" s="75" t="s">
        <v>996</v>
      </c>
      <c r="D525" s="122" t="s">
        <v>1596</v>
      </c>
      <c r="E525" s="77" t="s">
        <v>974</v>
      </c>
      <c r="F525" s="78">
        <v>2</v>
      </c>
      <c r="G525" s="78">
        <v>490</v>
      </c>
      <c r="H525" s="92">
        <v>80</v>
      </c>
      <c r="I525" s="378">
        <f t="shared" si="15"/>
        <v>410</v>
      </c>
      <c r="J525" s="68">
        <v>7.29</v>
      </c>
      <c r="K525" s="83">
        <v>9.8699999999999992</v>
      </c>
      <c r="L525" s="87" t="s">
        <v>977</v>
      </c>
    </row>
    <row r="526" spans="1:12" ht="28.5" customHeight="1" thickBot="1">
      <c r="A526" s="87" t="s">
        <v>306</v>
      </c>
      <c r="B526" s="87" t="s">
        <v>297</v>
      </c>
      <c r="C526" s="75" t="s">
        <v>997</v>
      </c>
      <c r="D526" s="122" t="s">
        <v>1597</v>
      </c>
      <c r="E526" s="77" t="s">
        <v>974</v>
      </c>
      <c r="F526" s="78">
        <v>1</v>
      </c>
      <c r="G526" s="78">
        <v>340</v>
      </c>
      <c r="H526" s="92">
        <v>40</v>
      </c>
      <c r="I526" s="378">
        <f t="shared" si="15"/>
        <v>300</v>
      </c>
      <c r="J526" s="68">
        <v>7.29</v>
      </c>
      <c r="K526" s="83">
        <v>9.8699999999999992</v>
      </c>
      <c r="L526" s="87" t="s">
        <v>977</v>
      </c>
    </row>
    <row r="527" spans="1:12" ht="28.5" customHeight="1" thickBot="1">
      <c r="A527" s="87" t="s">
        <v>306</v>
      </c>
      <c r="B527" s="87" t="s">
        <v>297</v>
      </c>
      <c r="C527" s="75" t="s">
        <v>998</v>
      </c>
      <c r="D527" s="122" t="s">
        <v>1598</v>
      </c>
      <c r="E527" s="77" t="s">
        <v>974</v>
      </c>
      <c r="F527" s="78">
        <v>3</v>
      </c>
      <c r="G527" s="78">
        <v>630</v>
      </c>
      <c r="H527" s="92">
        <v>40</v>
      </c>
      <c r="I527" s="378">
        <f t="shared" si="15"/>
        <v>590</v>
      </c>
      <c r="J527" s="68">
        <v>7.29</v>
      </c>
      <c r="K527" s="83">
        <v>9.8699999999999992</v>
      </c>
      <c r="L527" s="87" t="s">
        <v>977</v>
      </c>
    </row>
    <row r="528" spans="1:12" ht="28.5" customHeight="1" thickBot="1">
      <c r="A528" s="87" t="s">
        <v>306</v>
      </c>
      <c r="B528" s="87" t="s">
        <v>297</v>
      </c>
      <c r="C528" s="75" t="s">
        <v>999</v>
      </c>
      <c r="D528" s="122" t="s">
        <v>1599</v>
      </c>
      <c r="E528" s="77" t="s">
        <v>974</v>
      </c>
      <c r="F528" s="78">
        <v>2</v>
      </c>
      <c r="G528" s="78">
        <v>470</v>
      </c>
      <c r="H528" s="92">
        <v>80</v>
      </c>
      <c r="I528" s="378">
        <f t="shared" si="15"/>
        <v>390</v>
      </c>
      <c r="J528" s="68">
        <v>7.29</v>
      </c>
      <c r="K528" s="83">
        <v>9.8699999999999992</v>
      </c>
      <c r="L528" s="87" t="s">
        <v>977</v>
      </c>
    </row>
    <row r="529" spans="1:12" ht="28.5" customHeight="1" thickBot="1">
      <c r="A529" s="87" t="s">
        <v>306</v>
      </c>
      <c r="B529" s="87" t="s">
        <v>297</v>
      </c>
      <c r="C529" s="75" t="s">
        <v>1000</v>
      </c>
      <c r="D529" s="122" t="s">
        <v>1600</v>
      </c>
      <c r="E529" s="77" t="s">
        <v>974</v>
      </c>
      <c r="F529" s="78">
        <v>2</v>
      </c>
      <c r="G529" s="78">
        <v>520</v>
      </c>
      <c r="H529" s="92">
        <v>80</v>
      </c>
      <c r="I529" s="378">
        <f t="shared" si="15"/>
        <v>440</v>
      </c>
      <c r="J529" s="68">
        <v>7.29</v>
      </c>
      <c r="K529" s="83">
        <v>9.8699999999999992</v>
      </c>
      <c r="L529" s="87" t="s">
        <v>977</v>
      </c>
    </row>
    <row r="530" spans="1:12" ht="28.5" customHeight="1" thickBot="1">
      <c r="A530" s="87" t="s">
        <v>306</v>
      </c>
      <c r="B530" s="87" t="s">
        <v>297</v>
      </c>
      <c r="C530" s="75" t="s">
        <v>1001</v>
      </c>
      <c r="D530" s="122" t="s">
        <v>1601</v>
      </c>
      <c r="E530" s="77" t="s">
        <v>974</v>
      </c>
      <c r="F530" s="78">
        <v>1</v>
      </c>
      <c r="G530" s="78">
        <v>300</v>
      </c>
      <c r="H530" s="92">
        <v>40</v>
      </c>
      <c r="I530" s="378">
        <f t="shared" si="15"/>
        <v>260</v>
      </c>
      <c r="J530" s="68">
        <v>7.29</v>
      </c>
      <c r="K530" s="83">
        <v>9.8699999999999992</v>
      </c>
      <c r="L530" s="87" t="s">
        <v>981</v>
      </c>
    </row>
    <row r="531" spans="1:12" ht="28.5" customHeight="1" thickBot="1">
      <c r="A531" s="87" t="s">
        <v>306</v>
      </c>
      <c r="B531" s="87" t="s">
        <v>297</v>
      </c>
      <c r="C531" s="75" t="s">
        <v>1002</v>
      </c>
      <c r="D531" s="122" t="s">
        <v>1602</v>
      </c>
      <c r="E531" s="77" t="s">
        <v>974</v>
      </c>
      <c r="F531" s="78">
        <v>3</v>
      </c>
      <c r="G531" s="78">
        <v>600</v>
      </c>
      <c r="H531" s="92">
        <v>40</v>
      </c>
      <c r="I531" s="378">
        <f t="shared" si="15"/>
        <v>560</v>
      </c>
      <c r="J531" s="68">
        <v>7.29</v>
      </c>
      <c r="K531" s="83">
        <v>9.8699999999999992</v>
      </c>
      <c r="L531" s="87" t="s">
        <v>977</v>
      </c>
    </row>
    <row r="532" spans="1:12" ht="28.5" customHeight="1" thickBot="1">
      <c r="A532" s="87" t="s">
        <v>306</v>
      </c>
      <c r="B532" s="87" t="s">
        <v>297</v>
      </c>
      <c r="C532" s="75" t="s">
        <v>1003</v>
      </c>
      <c r="D532" s="122" t="s">
        <v>1603</v>
      </c>
      <c r="E532" s="77" t="s">
        <v>974</v>
      </c>
      <c r="F532" s="78">
        <v>2</v>
      </c>
      <c r="G532" s="78">
        <v>610</v>
      </c>
      <c r="H532" s="92">
        <v>80</v>
      </c>
      <c r="I532" s="378">
        <f t="shared" si="15"/>
        <v>530</v>
      </c>
      <c r="J532" s="68">
        <v>7.29</v>
      </c>
      <c r="K532" s="83">
        <v>9.8699999999999992</v>
      </c>
      <c r="L532" s="87" t="s">
        <v>977</v>
      </c>
    </row>
    <row r="533" spans="1:12" ht="28.5" customHeight="1" thickBot="1">
      <c r="A533" s="87" t="s">
        <v>306</v>
      </c>
      <c r="B533" s="87" t="s">
        <v>297</v>
      </c>
      <c r="C533" s="75" t="s">
        <v>1004</v>
      </c>
      <c r="D533" s="122" t="s">
        <v>1604</v>
      </c>
      <c r="E533" s="77" t="s">
        <v>974</v>
      </c>
      <c r="F533" s="78">
        <v>2</v>
      </c>
      <c r="G533" s="78">
        <v>560</v>
      </c>
      <c r="H533" s="92">
        <v>80</v>
      </c>
      <c r="I533" s="378">
        <f t="shared" si="15"/>
        <v>480</v>
      </c>
      <c r="J533" s="68">
        <v>7.29</v>
      </c>
      <c r="K533" s="83">
        <v>9.8699999999999992</v>
      </c>
      <c r="L533" s="87" t="s">
        <v>977</v>
      </c>
    </row>
    <row r="534" spans="1:12" ht="28.5" customHeight="1" thickBot="1">
      <c r="A534" s="87" t="s">
        <v>306</v>
      </c>
      <c r="B534" s="87" t="s">
        <v>297</v>
      </c>
      <c r="C534" s="75" t="s">
        <v>1005</v>
      </c>
      <c r="D534" s="122" t="s">
        <v>1605</v>
      </c>
      <c r="E534" s="77" t="s">
        <v>974</v>
      </c>
      <c r="F534" s="78">
        <v>3</v>
      </c>
      <c r="G534" s="78">
        <v>600</v>
      </c>
      <c r="H534" s="92">
        <v>80</v>
      </c>
      <c r="I534" s="378">
        <f t="shared" si="15"/>
        <v>520</v>
      </c>
      <c r="J534" s="68">
        <v>7.29</v>
      </c>
      <c r="K534" s="83">
        <v>9.8699999999999992</v>
      </c>
      <c r="L534" s="87" t="s">
        <v>977</v>
      </c>
    </row>
    <row r="535" spans="1:12" ht="28.5" customHeight="1" thickBot="1">
      <c r="A535" s="87" t="s">
        <v>306</v>
      </c>
      <c r="B535" s="87" t="s">
        <v>297</v>
      </c>
      <c r="C535" s="75" t="s">
        <v>1006</v>
      </c>
      <c r="D535" s="122" t="s">
        <v>1606</v>
      </c>
      <c r="E535" s="77" t="s">
        <v>974</v>
      </c>
      <c r="F535" s="78">
        <v>3</v>
      </c>
      <c r="G535" s="78">
        <v>670</v>
      </c>
      <c r="H535" s="92">
        <v>40</v>
      </c>
      <c r="I535" s="378">
        <f t="shared" si="15"/>
        <v>630</v>
      </c>
      <c r="J535" s="68">
        <v>7.29</v>
      </c>
      <c r="K535" s="83">
        <v>9.8699999999999992</v>
      </c>
      <c r="L535" s="87" t="s">
        <v>977</v>
      </c>
    </row>
    <row r="536" spans="1:12" ht="28.5" customHeight="1" thickBot="1">
      <c r="A536" s="87" t="s">
        <v>306</v>
      </c>
      <c r="B536" s="87" t="s">
        <v>297</v>
      </c>
      <c r="C536" s="75" t="s">
        <v>1007</v>
      </c>
      <c r="D536" s="122" t="s">
        <v>1607</v>
      </c>
      <c r="E536" s="77" t="s">
        <v>974</v>
      </c>
      <c r="F536" s="78">
        <v>2</v>
      </c>
      <c r="G536" s="78">
        <v>540</v>
      </c>
      <c r="H536" s="92">
        <v>40</v>
      </c>
      <c r="I536" s="378">
        <f t="shared" si="15"/>
        <v>500</v>
      </c>
      <c r="J536" s="68">
        <v>7.29</v>
      </c>
      <c r="K536" s="83">
        <v>9.8699999999999992</v>
      </c>
      <c r="L536" s="87" t="s">
        <v>977</v>
      </c>
    </row>
    <row r="537" spans="1:12" ht="28.5" customHeight="1" thickBot="1">
      <c r="A537" s="87" t="s">
        <v>306</v>
      </c>
      <c r="B537" s="87" t="s">
        <v>297</v>
      </c>
      <c r="C537" s="75" t="s">
        <v>1008</v>
      </c>
      <c r="D537" s="122" t="s">
        <v>1608</v>
      </c>
      <c r="E537" s="77" t="s">
        <v>974</v>
      </c>
      <c r="F537" s="78">
        <v>2</v>
      </c>
      <c r="G537" s="78">
        <v>610</v>
      </c>
      <c r="H537" s="92">
        <v>40</v>
      </c>
      <c r="I537" s="378">
        <f t="shared" si="15"/>
        <v>570</v>
      </c>
      <c r="J537" s="68">
        <v>7.29</v>
      </c>
      <c r="K537" s="83">
        <v>9.8699999999999992</v>
      </c>
      <c r="L537" s="87" t="s">
        <v>977</v>
      </c>
    </row>
    <row r="538" spans="1:12" ht="28.5" customHeight="1" thickBot="1">
      <c r="A538" s="87" t="s">
        <v>306</v>
      </c>
      <c r="B538" s="87" t="s">
        <v>297</v>
      </c>
      <c r="C538" s="75" t="s">
        <v>1009</v>
      </c>
      <c r="D538" s="122" t="s">
        <v>1609</v>
      </c>
      <c r="E538" s="77" t="s">
        <v>974</v>
      </c>
      <c r="F538" s="78">
        <v>3</v>
      </c>
      <c r="G538" s="78">
        <v>650</v>
      </c>
      <c r="H538" s="92">
        <v>80</v>
      </c>
      <c r="I538" s="378">
        <f t="shared" si="15"/>
        <v>570</v>
      </c>
      <c r="J538" s="415">
        <v>7.29</v>
      </c>
      <c r="K538" s="416">
        <v>9.8699999999999992</v>
      </c>
      <c r="L538" s="87" t="s">
        <v>977</v>
      </c>
    </row>
    <row r="539" spans="1:12" ht="28.5" customHeight="1" thickBot="1">
      <c r="A539" s="87" t="s">
        <v>306</v>
      </c>
      <c r="B539" s="87" t="s">
        <v>298</v>
      </c>
      <c r="C539" s="75" t="s">
        <v>1010</v>
      </c>
      <c r="D539" s="122" t="s">
        <v>1610</v>
      </c>
      <c r="E539" s="77" t="s">
        <v>1662</v>
      </c>
      <c r="F539" s="78">
        <v>2</v>
      </c>
      <c r="G539" s="78">
        <v>710</v>
      </c>
      <c r="H539" s="92">
        <v>120</v>
      </c>
      <c r="I539" s="378">
        <f t="shared" si="15"/>
        <v>590</v>
      </c>
      <c r="J539" s="68">
        <v>7.9</v>
      </c>
      <c r="K539" s="83">
        <v>9.84</v>
      </c>
      <c r="L539" s="87" t="s">
        <v>1011</v>
      </c>
    </row>
    <row r="540" spans="1:12" ht="28.5" customHeight="1" thickBot="1">
      <c r="A540" s="87" t="s">
        <v>306</v>
      </c>
      <c r="B540" s="87" t="s">
        <v>298</v>
      </c>
      <c r="C540" s="75" t="s">
        <v>1012</v>
      </c>
      <c r="D540" s="122" t="s">
        <v>1611</v>
      </c>
      <c r="E540" s="77" t="s">
        <v>1662</v>
      </c>
      <c r="F540" s="78">
        <v>2</v>
      </c>
      <c r="G540" s="78">
        <v>510</v>
      </c>
      <c r="H540" s="92">
        <v>120</v>
      </c>
      <c r="I540" s="378">
        <f t="shared" si="15"/>
        <v>390</v>
      </c>
      <c r="J540" s="68">
        <v>7.9</v>
      </c>
      <c r="K540" s="83">
        <v>9.84</v>
      </c>
      <c r="L540" s="87" t="s">
        <v>1011</v>
      </c>
    </row>
    <row r="541" spans="1:12" ht="28.5" customHeight="1" thickBot="1">
      <c r="A541" s="87" t="s">
        <v>306</v>
      </c>
      <c r="B541" s="87" t="s">
        <v>298</v>
      </c>
      <c r="C541" s="75" t="s">
        <v>1013</v>
      </c>
      <c r="D541" s="122" t="s">
        <v>1612</v>
      </c>
      <c r="E541" s="77" t="s">
        <v>1662</v>
      </c>
      <c r="F541" s="78">
        <v>1</v>
      </c>
      <c r="G541" s="78">
        <v>310</v>
      </c>
      <c r="H541" s="92">
        <v>40</v>
      </c>
      <c r="I541" s="378">
        <f t="shared" si="15"/>
        <v>270</v>
      </c>
      <c r="J541" s="68">
        <v>7.9</v>
      </c>
      <c r="K541" s="83">
        <v>9.84</v>
      </c>
      <c r="L541" s="87" t="s">
        <v>1014</v>
      </c>
    </row>
    <row r="542" spans="1:12" ht="28.5" customHeight="1" thickBot="1">
      <c r="A542" s="87" t="s">
        <v>306</v>
      </c>
      <c r="B542" s="87" t="s">
        <v>298</v>
      </c>
      <c r="C542" s="75" t="s">
        <v>1015</v>
      </c>
      <c r="D542" s="122" t="s">
        <v>1613</v>
      </c>
      <c r="E542" s="77" t="s">
        <v>1662</v>
      </c>
      <c r="F542" s="78">
        <v>3</v>
      </c>
      <c r="G542" s="78">
        <v>660</v>
      </c>
      <c r="H542" s="92">
        <v>80</v>
      </c>
      <c r="I542" s="378">
        <f t="shared" si="15"/>
        <v>580</v>
      </c>
      <c r="J542" s="68">
        <v>7.9</v>
      </c>
      <c r="K542" s="83">
        <v>9.84</v>
      </c>
      <c r="L542" s="87" t="s">
        <v>1016</v>
      </c>
    </row>
    <row r="543" spans="1:12" ht="28.5" customHeight="1" thickBot="1">
      <c r="A543" s="87" t="s">
        <v>306</v>
      </c>
      <c r="B543" s="87" t="s">
        <v>298</v>
      </c>
      <c r="C543" s="75" t="s">
        <v>1017</v>
      </c>
      <c r="D543" s="122" t="s">
        <v>1614</v>
      </c>
      <c r="E543" s="77" t="s">
        <v>1662</v>
      </c>
      <c r="F543" s="78">
        <v>2</v>
      </c>
      <c r="G543" s="78">
        <v>520</v>
      </c>
      <c r="H543" s="92">
        <v>80</v>
      </c>
      <c r="I543" s="378">
        <f t="shared" si="15"/>
        <v>440</v>
      </c>
      <c r="J543" s="68">
        <v>7.9</v>
      </c>
      <c r="K543" s="83">
        <v>9.84</v>
      </c>
      <c r="L543" s="87" t="s">
        <v>1014</v>
      </c>
    </row>
    <row r="544" spans="1:12" ht="28.5" customHeight="1" thickBot="1">
      <c r="A544" s="87" t="s">
        <v>306</v>
      </c>
      <c r="B544" s="87" t="s">
        <v>298</v>
      </c>
      <c r="C544" s="75" t="s">
        <v>1018</v>
      </c>
      <c r="D544" s="122" t="s">
        <v>1615</v>
      </c>
      <c r="E544" s="77" t="s">
        <v>1662</v>
      </c>
      <c r="F544" s="78">
        <v>2</v>
      </c>
      <c r="G544" s="78">
        <v>680</v>
      </c>
      <c r="H544" s="92">
        <v>80</v>
      </c>
      <c r="I544" s="378">
        <f t="shared" si="15"/>
        <v>600</v>
      </c>
      <c r="J544" s="68">
        <v>7.9</v>
      </c>
      <c r="K544" s="83">
        <v>9.84</v>
      </c>
      <c r="L544" s="87" t="s">
        <v>1016</v>
      </c>
    </row>
    <row r="545" spans="1:12" ht="28.5" customHeight="1" thickBot="1">
      <c r="A545" s="87" t="s">
        <v>306</v>
      </c>
      <c r="B545" s="87" t="s">
        <v>298</v>
      </c>
      <c r="C545" s="75" t="s">
        <v>1019</v>
      </c>
      <c r="D545" s="122" t="s">
        <v>1616</v>
      </c>
      <c r="E545" s="77" t="s">
        <v>1662</v>
      </c>
      <c r="F545" s="78">
        <v>2</v>
      </c>
      <c r="G545" s="78">
        <v>480</v>
      </c>
      <c r="H545" s="92">
        <v>80</v>
      </c>
      <c r="I545" s="378">
        <f t="shared" si="15"/>
        <v>400</v>
      </c>
      <c r="J545" s="68">
        <v>7.9</v>
      </c>
      <c r="K545" s="83">
        <v>9.84</v>
      </c>
      <c r="L545" s="87" t="s">
        <v>1014</v>
      </c>
    </row>
    <row r="546" spans="1:12" ht="28.5" customHeight="1" thickBot="1">
      <c r="A546" s="87" t="s">
        <v>306</v>
      </c>
      <c r="B546" s="87" t="s">
        <v>298</v>
      </c>
      <c r="C546" s="75" t="s">
        <v>1020</v>
      </c>
      <c r="D546" s="122" t="s">
        <v>1617</v>
      </c>
      <c r="E546" s="77" t="s">
        <v>1662</v>
      </c>
      <c r="F546" s="78">
        <v>2</v>
      </c>
      <c r="G546" s="78">
        <v>510</v>
      </c>
      <c r="H546" s="92">
        <v>80</v>
      </c>
      <c r="I546" s="378">
        <f t="shared" si="15"/>
        <v>430</v>
      </c>
      <c r="J546" s="68">
        <v>7.9</v>
      </c>
      <c r="K546" s="83">
        <v>9.84</v>
      </c>
      <c r="L546" s="87" t="s">
        <v>1016</v>
      </c>
    </row>
    <row r="547" spans="1:12" ht="28.5" customHeight="1" thickBot="1">
      <c r="A547" s="87" t="s">
        <v>306</v>
      </c>
      <c r="B547" s="87" t="s">
        <v>298</v>
      </c>
      <c r="C547" s="75" t="s">
        <v>1021</v>
      </c>
      <c r="D547" s="122" t="s">
        <v>1618</v>
      </c>
      <c r="E547" s="77" t="s">
        <v>1662</v>
      </c>
      <c r="F547" s="78">
        <v>2</v>
      </c>
      <c r="G547" s="78">
        <v>520</v>
      </c>
      <c r="H547" s="92">
        <v>80</v>
      </c>
      <c r="I547" s="378">
        <f t="shared" si="15"/>
        <v>440</v>
      </c>
      <c r="J547" s="68">
        <v>7.9</v>
      </c>
      <c r="K547" s="83">
        <v>9.84</v>
      </c>
      <c r="L547" s="87" t="s">
        <v>1014</v>
      </c>
    </row>
    <row r="548" spans="1:12" ht="28.5" customHeight="1" thickBot="1">
      <c r="A548" s="87" t="s">
        <v>306</v>
      </c>
      <c r="B548" s="87" t="s">
        <v>298</v>
      </c>
      <c r="C548" s="75" t="s">
        <v>1022</v>
      </c>
      <c r="D548" s="122" t="s">
        <v>1619</v>
      </c>
      <c r="E548" s="77" t="s">
        <v>1662</v>
      </c>
      <c r="F548" s="78">
        <v>2</v>
      </c>
      <c r="G548" s="78">
        <v>370</v>
      </c>
      <c r="H548" s="92">
        <v>80</v>
      </c>
      <c r="I548" s="378">
        <f t="shared" si="15"/>
        <v>290</v>
      </c>
      <c r="J548" s="68">
        <v>7.9</v>
      </c>
      <c r="K548" s="83">
        <v>9.84</v>
      </c>
      <c r="L548" s="87" t="s">
        <v>1016</v>
      </c>
    </row>
    <row r="549" spans="1:12" ht="28.5" customHeight="1" thickBot="1">
      <c r="A549" s="87" t="s">
        <v>306</v>
      </c>
      <c r="B549" s="87" t="s">
        <v>298</v>
      </c>
      <c r="C549" s="75" t="s">
        <v>1023</v>
      </c>
      <c r="D549" s="122" t="s">
        <v>1620</v>
      </c>
      <c r="E549" s="77" t="s">
        <v>1662</v>
      </c>
      <c r="F549" s="78">
        <v>2</v>
      </c>
      <c r="G549" s="78">
        <v>280</v>
      </c>
      <c r="H549" s="92">
        <v>40</v>
      </c>
      <c r="I549" s="378">
        <f t="shared" si="15"/>
        <v>240</v>
      </c>
      <c r="J549" s="68">
        <v>7.9</v>
      </c>
      <c r="K549" s="83">
        <v>9.84</v>
      </c>
      <c r="L549" s="87" t="s">
        <v>1011</v>
      </c>
    </row>
    <row r="550" spans="1:12" ht="28.5" customHeight="1" thickBot="1">
      <c r="A550" s="87" t="s">
        <v>306</v>
      </c>
      <c r="B550" s="87" t="s">
        <v>298</v>
      </c>
      <c r="C550" s="75" t="s">
        <v>1024</v>
      </c>
      <c r="D550" s="122" t="s">
        <v>1621</v>
      </c>
      <c r="E550" s="77" t="s">
        <v>1662</v>
      </c>
      <c r="F550" s="78">
        <v>2</v>
      </c>
      <c r="G550" s="78">
        <v>390</v>
      </c>
      <c r="H550" s="92">
        <v>80</v>
      </c>
      <c r="I550" s="378">
        <f t="shared" si="15"/>
        <v>310</v>
      </c>
      <c r="J550" s="68">
        <v>7.9</v>
      </c>
      <c r="K550" s="83">
        <v>9.84</v>
      </c>
      <c r="L550" s="87" t="s">
        <v>1016</v>
      </c>
    </row>
    <row r="551" spans="1:12" ht="28.5" customHeight="1" thickBot="1">
      <c r="A551" s="87" t="s">
        <v>306</v>
      </c>
      <c r="B551" s="87" t="s">
        <v>298</v>
      </c>
      <c r="C551" s="75" t="s">
        <v>1025</v>
      </c>
      <c r="D551" s="122" t="s">
        <v>1622</v>
      </c>
      <c r="E551" s="77" t="s">
        <v>1662</v>
      </c>
      <c r="F551" s="78">
        <v>1</v>
      </c>
      <c r="G551" s="78">
        <v>310</v>
      </c>
      <c r="H551" s="92">
        <v>40</v>
      </c>
      <c r="I551" s="378">
        <f t="shared" si="15"/>
        <v>270</v>
      </c>
      <c r="J551" s="68">
        <v>7.9</v>
      </c>
      <c r="K551" s="83">
        <v>9.84</v>
      </c>
      <c r="L551" s="87" t="s">
        <v>1014</v>
      </c>
    </row>
    <row r="552" spans="1:12" ht="28.5" customHeight="1" thickBot="1">
      <c r="A552" s="87" t="s">
        <v>306</v>
      </c>
      <c r="B552" s="87" t="s">
        <v>298</v>
      </c>
      <c r="C552" s="75" t="s">
        <v>1026</v>
      </c>
      <c r="D552" s="122" t="s">
        <v>1623</v>
      </c>
      <c r="E552" s="77" t="s">
        <v>1662</v>
      </c>
      <c r="F552" s="78">
        <v>2</v>
      </c>
      <c r="G552" s="78">
        <v>630</v>
      </c>
      <c r="H552" s="92">
        <v>40</v>
      </c>
      <c r="I552" s="378">
        <f t="shared" si="15"/>
        <v>590</v>
      </c>
      <c r="J552" s="68">
        <v>7.9</v>
      </c>
      <c r="K552" s="83">
        <v>9.84</v>
      </c>
      <c r="L552" s="87" t="s">
        <v>1014</v>
      </c>
    </row>
    <row r="553" spans="1:12" ht="28.5" customHeight="1" thickBot="1">
      <c r="A553" s="87" t="s">
        <v>306</v>
      </c>
      <c r="B553" s="87" t="s">
        <v>298</v>
      </c>
      <c r="C553" s="75" t="s">
        <v>1027</v>
      </c>
      <c r="D553" s="122" t="s">
        <v>1624</v>
      </c>
      <c r="E553" s="77" t="s">
        <v>1662</v>
      </c>
      <c r="F553" s="78">
        <v>2</v>
      </c>
      <c r="G553" s="78">
        <v>560</v>
      </c>
      <c r="H553" s="92">
        <v>40</v>
      </c>
      <c r="I553" s="378">
        <f t="shared" si="15"/>
        <v>520</v>
      </c>
      <c r="J553" s="68">
        <v>7.9</v>
      </c>
      <c r="K553" s="83">
        <v>9.84</v>
      </c>
      <c r="L553" s="87" t="s">
        <v>1014</v>
      </c>
    </row>
    <row r="554" spans="1:12" ht="28.5" customHeight="1" thickBot="1">
      <c r="A554" s="87" t="s">
        <v>306</v>
      </c>
      <c r="B554" s="87" t="s">
        <v>298</v>
      </c>
      <c r="C554" s="75" t="s">
        <v>1028</v>
      </c>
      <c r="D554" s="122" t="s">
        <v>1625</v>
      </c>
      <c r="E554" s="77" t="s">
        <v>1662</v>
      </c>
      <c r="F554" s="78">
        <v>2</v>
      </c>
      <c r="G554" s="78">
        <v>540</v>
      </c>
      <c r="H554" s="92">
        <v>40</v>
      </c>
      <c r="I554" s="378">
        <f t="shared" si="15"/>
        <v>500</v>
      </c>
      <c r="J554" s="68">
        <v>7.9</v>
      </c>
      <c r="K554" s="83">
        <v>9.84</v>
      </c>
      <c r="L554" s="87" t="s">
        <v>1014</v>
      </c>
    </row>
    <row r="555" spans="1:12" ht="28.5" customHeight="1" thickBot="1">
      <c r="A555" s="87" t="s">
        <v>306</v>
      </c>
      <c r="B555" s="87" t="s">
        <v>298</v>
      </c>
      <c r="C555" s="75" t="s">
        <v>1029</v>
      </c>
      <c r="D555" s="122" t="s">
        <v>1626</v>
      </c>
      <c r="E555" s="77" t="s">
        <v>1662</v>
      </c>
      <c r="F555" s="78">
        <v>2</v>
      </c>
      <c r="G555" s="78">
        <v>500</v>
      </c>
      <c r="H555" s="92">
        <v>40</v>
      </c>
      <c r="I555" s="378">
        <f t="shared" si="15"/>
        <v>460</v>
      </c>
      <c r="J555" s="68">
        <v>7.9</v>
      </c>
      <c r="K555" s="83">
        <v>9.84</v>
      </c>
      <c r="L555" s="87" t="s">
        <v>1014</v>
      </c>
    </row>
    <row r="556" spans="1:12" ht="28.5" customHeight="1" thickBot="1">
      <c r="A556" s="87" t="s">
        <v>306</v>
      </c>
      <c r="B556" s="87" t="s">
        <v>298</v>
      </c>
      <c r="C556" s="75" t="s">
        <v>1030</v>
      </c>
      <c r="D556" s="122" t="s">
        <v>1627</v>
      </c>
      <c r="E556" s="77" t="s">
        <v>1662</v>
      </c>
      <c r="F556" s="78">
        <v>3</v>
      </c>
      <c r="G556" s="78">
        <v>660</v>
      </c>
      <c r="H556" s="92">
        <v>40</v>
      </c>
      <c r="I556" s="378">
        <f t="shared" si="15"/>
        <v>620</v>
      </c>
      <c r="J556" s="68">
        <v>7.9</v>
      </c>
      <c r="K556" s="83">
        <v>9.84</v>
      </c>
      <c r="L556" s="87" t="s">
        <v>1014</v>
      </c>
    </row>
    <row r="557" spans="1:12" ht="28.5" customHeight="1" thickBot="1">
      <c r="A557" s="87" t="s">
        <v>306</v>
      </c>
      <c r="B557" s="87" t="s">
        <v>298</v>
      </c>
      <c r="C557" s="75" t="s">
        <v>1031</v>
      </c>
      <c r="D557" s="122" t="s">
        <v>1628</v>
      </c>
      <c r="E557" s="77" t="s">
        <v>1662</v>
      </c>
      <c r="F557" s="78">
        <v>1</v>
      </c>
      <c r="G557" s="78">
        <v>410</v>
      </c>
      <c r="H557" s="92">
        <v>80</v>
      </c>
      <c r="I557" s="378">
        <f t="shared" si="15"/>
        <v>330</v>
      </c>
      <c r="J557" s="68">
        <v>7.9</v>
      </c>
      <c r="K557" s="83">
        <v>9.84</v>
      </c>
      <c r="L557" s="87" t="s">
        <v>1014</v>
      </c>
    </row>
    <row r="558" spans="1:12" ht="28.5" customHeight="1" thickBot="1">
      <c r="A558" s="87" t="s">
        <v>306</v>
      </c>
      <c r="B558" s="87" t="s">
        <v>298</v>
      </c>
      <c r="C558" s="75" t="s">
        <v>1032</v>
      </c>
      <c r="D558" s="122" t="s">
        <v>1629</v>
      </c>
      <c r="E558" s="77" t="s">
        <v>1662</v>
      </c>
      <c r="F558" s="78">
        <v>3</v>
      </c>
      <c r="G558" s="78">
        <v>550</v>
      </c>
      <c r="H558" s="92">
        <v>40</v>
      </c>
      <c r="I558" s="378">
        <f t="shared" si="15"/>
        <v>510</v>
      </c>
      <c r="J558" s="68">
        <v>7.9</v>
      </c>
      <c r="K558" s="83">
        <v>9.84</v>
      </c>
      <c r="L558" s="87" t="s">
        <v>1033</v>
      </c>
    </row>
    <row r="559" spans="1:12" ht="28.5" customHeight="1" thickBot="1">
      <c r="A559" s="87" t="s">
        <v>306</v>
      </c>
      <c r="B559" s="87" t="s">
        <v>298</v>
      </c>
      <c r="C559" s="75" t="s">
        <v>1034</v>
      </c>
      <c r="D559" s="122" t="s">
        <v>1630</v>
      </c>
      <c r="E559" s="77" t="s">
        <v>1662</v>
      </c>
      <c r="F559" s="78">
        <v>1</v>
      </c>
      <c r="G559" s="78">
        <v>480</v>
      </c>
      <c r="H559" s="92">
        <v>120</v>
      </c>
      <c r="I559" s="378">
        <f t="shared" si="15"/>
        <v>360</v>
      </c>
      <c r="J559" s="68">
        <v>7.9</v>
      </c>
      <c r="K559" s="83">
        <v>9.84</v>
      </c>
      <c r="L559" s="87" t="s">
        <v>1033</v>
      </c>
    </row>
    <row r="560" spans="1:12" ht="28.5" customHeight="1" thickBot="1">
      <c r="A560" s="87" t="s">
        <v>306</v>
      </c>
      <c r="B560" s="87" t="s">
        <v>298</v>
      </c>
      <c r="C560" s="75" t="s">
        <v>1035</v>
      </c>
      <c r="D560" s="122" t="s">
        <v>1631</v>
      </c>
      <c r="E560" s="77" t="s">
        <v>1662</v>
      </c>
      <c r="F560" s="78">
        <v>2</v>
      </c>
      <c r="G560" s="78">
        <v>720</v>
      </c>
      <c r="H560" s="92">
        <v>120</v>
      </c>
      <c r="I560" s="378">
        <f t="shared" si="15"/>
        <v>600</v>
      </c>
      <c r="J560" s="68">
        <v>7.9</v>
      </c>
      <c r="K560" s="83">
        <v>9.84</v>
      </c>
      <c r="L560" s="87" t="s">
        <v>1033</v>
      </c>
    </row>
    <row r="561" spans="1:12" ht="28.5" customHeight="1" thickBot="1">
      <c r="A561" s="87" t="s">
        <v>306</v>
      </c>
      <c r="B561" s="87" t="s">
        <v>298</v>
      </c>
      <c r="C561" s="75" t="s">
        <v>1036</v>
      </c>
      <c r="D561" s="122" t="s">
        <v>1632</v>
      </c>
      <c r="E561" s="77" t="s">
        <v>1662</v>
      </c>
      <c r="F561" s="78">
        <v>1</v>
      </c>
      <c r="G561" s="78">
        <v>390</v>
      </c>
      <c r="H561" s="92">
        <v>40</v>
      </c>
      <c r="I561" s="378">
        <f t="shared" si="15"/>
        <v>350</v>
      </c>
      <c r="J561" s="68">
        <v>7.9</v>
      </c>
      <c r="K561" s="83">
        <v>9.84</v>
      </c>
      <c r="L561" s="87" t="s">
        <v>1016</v>
      </c>
    </row>
    <row r="562" spans="1:12" ht="28.5" customHeight="1" thickBot="1">
      <c r="A562" s="87" t="s">
        <v>306</v>
      </c>
      <c r="B562" s="87" t="s">
        <v>298</v>
      </c>
      <c r="C562" s="75" t="s">
        <v>1037</v>
      </c>
      <c r="D562" s="122" t="s">
        <v>1633</v>
      </c>
      <c r="E562" s="77" t="s">
        <v>1662</v>
      </c>
      <c r="F562" s="78">
        <v>2</v>
      </c>
      <c r="G562" s="78">
        <v>480</v>
      </c>
      <c r="H562" s="92">
        <v>80</v>
      </c>
      <c r="I562" s="378">
        <f t="shared" si="15"/>
        <v>400</v>
      </c>
      <c r="J562" s="68">
        <v>7.9</v>
      </c>
      <c r="K562" s="83">
        <v>9.84</v>
      </c>
      <c r="L562" s="87" t="s">
        <v>1011</v>
      </c>
    </row>
    <row r="563" spans="1:12" ht="28.5" customHeight="1" thickBot="1">
      <c r="A563" s="87" t="s">
        <v>306</v>
      </c>
      <c r="B563" s="87" t="s">
        <v>298</v>
      </c>
      <c r="C563" s="75" t="s">
        <v>1038</v>
      </c>
      <c r="D563" s="122" t="s">
        <v>1634</v>
      </c>
      <c r="E563" s="77" t="s">
        <v>1662</v>
      </c>
      <c r="F563" s="78">
        <v>2</v>
      </c>
      <c r="G563" s="78">
        <v>840</v>
      </c>
      <c r="H563" s="92">
        <v>80</v>
      </c>
      <c r="I563" s="378">
        <f t="shared" si="15"/>
        <v>760</v>
      </c>
      <c r="J563" s="68">
        <v>7.9</v>
      </c>
      <c r="K563" s="83">
        <v>9.84</v>
      </c>
      <c r="L563" s="87" t="s">
        <v>1033</v>
      </c>
    </row>
    <row r="564" spans="1:12" ht="28.5" customHeight="1" thickBot="1">
      <c r="A564" s="87" t="s">
        <v>306</v>
      </c>
      <c r="B564" s="87" t="s">
        <v>298</v>
      </c>
      <c r="C564" s="75" t="s">
        <v>1039</v>
      </c>
      <c r="D564" s="122" t="s">
        <v>1635</v>
      </c>
      <c r="E564" s="77" t="s">
        <v>1662</v>
      </c>
      <c r="F564" s="78">
        <v>1</v>
      </c>
      <c r="G564" s="78">
        <v>280</v>
      </c>
      <c r="H564" s="92">
        <v>40</v>
      </c>
      <c r="I564" s="378">
        <f t="shared" si="15"/>
        <v>240</v>
      </c>
      <c r="J564" s="68">
        <v>7.9</v>
      </c>
      <c r="K564" s="83">
        <v>9.84</v>
      </c>
      <c r="L564" s="87" t="s">
        <v>1016</v>
      </c>
    </row>
    <row r="565" spans="1:12" ht="28.5" customHeight="1" thickBot="1">
      <c r="A565" s="87" t="s">
        <v>306</v>
      </c>
      <c r="B565" s="87" t="s">
        <v>298</v>
      </c>
      <c r="C565" s="75" t="s">
        <v>1040</v>
      </c>
      <c r="D565" s="122" t="s">
        <v>1636</v>
      </c>
      <c r="E565" s="77" t="s">
        <v>1662</v>
      </c>
      <c r="F565" s="78">
        <v>2</v>
      </c>
      <c r="G565" s="78">
        <v>450</v>
      </c>
      <c r="H565" s="92">
        <v>80</v>
      </c>
      <c r="I565" s="378">
        <f t="shared" si="15"/>
        <v>370</v>
      </c>
      <c r="J565" s="68">
        <v>7.9</v>
      </c>
      <c r="K565" s="83">
        <v>9.84</v>
      </c>
      <c r="L565" s="87" t="s">
        <v>1011</v>
      </c>
    </row>
    <row r="566" spans="1:12" ht="28.5" customHeight="1" thickBot="1">
      <c r="A566" s="87" t="s">
        <v>306</v>
      </c>
      <c r="B566" s="87" t="s">
        <v>298</v>
      </c>
      <c r="C566" s="75" t="s">
        <v>1041</v>
      </c>
      <c r="D566" s="122" t="s">
        <v>1637</v>
      </c>
      <c r="E566" s="77" t="s">
        <v>1662</v>
      </c>
      <c r="F566" s="78">
        <v>2</v>
      </c>
      <c r="G566" s="78">
        <v>660</v>
      </c>
      <c r="H566" s="92">
        <v>80</v>
      </c>
      <c r="I566" s="378">
        <f t="shared" si="15"/>
        <v>580</v>
      </c>
      <c r="J566" s="68">
        <v>7.9</v>
      </c>
      <c r="K566" s="83">
        <v>9.84</v>
      </c>
      <c r="L566" s="87" t="s">
        <v>1033</v>
      </c>
    </row>
    <row r="567" spans="1:12" ht="28.5" customHeight="1" thickBot="1">
      <c r="A567" s="87" t="s">
        <v>306</v>
      </c>
      <c r="B567" s="87" t="s">
        <v>298</v>
      </c>
      <c r="C567" s="75" t="s">
        <v>1042</v>
      </c>
      <c r="D567" s="122" t="s">
        <v>1638</v>
      </c>
      <c r="E567" s="77" t="s">
        <v>1662</v>
      </c>
      <c r="F567" s="78">
        <v>2</v>
      </c>
      <c r="G567" s="78">
        <v>570</v>
      </c>
      <c r="H567" s="92">
        <v>80</v>
      </c>
      <c r="I567" s="378">
        <f t="shared" si="15"/>
        <v>490</v>
      </c>
      <c r="J567" s="68">
        <v>7.9</v>
      </c>
      <c r="K567" s="83">
        <v>9.84</v>
      </c>
      <c r="L567" s="87" t="s">
        <v>1011</v>
      </c>
    </row>
    <row r="568" spans="1:12" ht="28.5" customHeight="1" thickBot="1">
      <c r="A568" s="87" t="s">
        <v>306</v>
      </c>
      <c r="B568" s="87" t="s">
        <v>298</v>
      </c>
      <c r="C568" s="75" t="s">
        <v>1043</v>
      </c>
      <c r="D568" s="122" t="s">
        <v>1639</v>
      </c>
      <c r="E568" s="77" t="s">
        <v>1662</v>
      </c>
      <c r="F568" s="78">
        <v>3</v>
      </c>
      <c r="G568" s="78">
        <v>530</v>
      </c>
      <c r="H568" s="92">
        <v>40</v>
      </c>
      <c r="I568" s="378">
        <f t="shared" si="15"/>
        <v>490</v>
      </c>
      <c r="J568" s="68">
        <v>7.9</v>
      </c>
      <c r="K568" s="83">
        <v>9.84</v>
      </c>
      <c r="L568" s="87" t="s">
        <v>1033</v>
      </c>
    </row>
    <row r="569" spans="1:12" ht="28.5" customHeight="1" thickBot="1">
      <c r="A569" s="87" t="s">
        <v>306</v>
      </c>
      <c r="B569" s="87" t="s">
        <v>298</v>
      </c>
      <c r="C569" s="75" t="s">
        <v>1044</v>
      </c>
      <c r="D569" s="122" t="s">
        <v>1640</v>
      </c>
      <c r="E569" s="77" t="s">
        <v>1662</v>
      </c>
      <c r="F569" s="78">
        <v>3</v>
      </c>
      <c r="G569" s="78">
        <v>380</v>
      </c>
      <c r="H569" s="92">
        <v>40</v>
      </c>
      <c r="I569" s="378">
        <f t="shared" si="15"/>
        <v>340</v>
      </c>
      <c r="J569" s="68">
        <v>7.9</v>
      </c>
      <c r="K569" s="83">
        <v>9.84</v>
      </c>
      <c r="L569" s="87" t="s">
        <v>1033</v>
      </c>
    </row>
    <row r="570" spans="1:12" ht="28.5" customHeight="1" thickBot="1">
      <c r="A570" s="87" t="s">
        <v>306</v>
      </c>
      <c r="B570" s="87" t="s">
        <v>298</v>
      </c>
      <c r="C570" s="75" t="s">
        <v>1045</v>
      </c>
      <c r="D570" s="122" t="s">
        <v>1641</v>
      </c>
      <c r="E570" s="77" t="s">
        <v>1662</v>
      </c>
      <c r="F570" s="78">
        <v>3</v>
      </c>
      <c r="G570" s="78">
        <v>430</v>
      </c>
      <c r="H570" s="92">
        <v>40</v>
      </c>
      <c r="I570" s="378">
        <f t="shared" si="15"/>
        <v>390</v>
      </c>
      <c r="J570" s="415">
        <v>7.9</v>
      </c>
      <c r="K570" s="416">
        <v>9.84</v>
      </c>
      <c r="L570" s="87" t="s">
        <v>1033</v>
      </c>
    </row>
    <row r="571" spans="1:12" ht="28.5" customHeight="1" thickBot="1">
      <c r="A571" s="87" t="s">
        <v>306</v>
      </c>
      <c r="B571" s="87" t="s">
        <v>1046</v>
      </c>
      <c r="C571" s="75" t="s">
        <v>1047</v>
      </c>
      <c r="D571" s="122" t="s">
        <v>1642</v>
      </c>
      <c r="E571" s="77" t="s">
        <v>1048</v>
      </c>
      <c r="F571" s="78">
        <v>1</v>
      </c>
      <c r="G571" s="78">
        <v>360</v>
      </c>
      <c r="H571" s="92">
        <v>80</v>
      </c>
      <c r="I571" s="378">
        <f t="shared" si="15"/>
        <v>280</v>
      </c>
      <c r="J571" s="68">
        <v>7.59</v>
      </c>
      <c r="K571" s="83">
        <v>9.68</v>
      </c>
      <c r="L571" s="87" t="s">
        <v>1049</v>
      </c>
    </row>
    <row r="572" spans="1:12" ht="28.5" customHeight="1" thickBot="1">
      <c r="A572" s="87" t="s">
        <v>306</v>
      </c>
      <c r="B572" s="87" t="s">
        <v>1046</v>
      </c>
      <c r="C572" s="75" t="s">
        <v>1050</v>
      </c>
      <c r="D572" s="122" t="s">
        <v>1643</v>
      </c>
      <c r="E572" s="77" t="s">
        <v>1048</v>
      </c>
      <c r="F572" s="78">
        <v>2</v>
      </c>
      <c r="G572" s="78">
        <v>300</v>
      </c>
      <c r="H572" s="92">
        <v>40</v>
      </c>
      <c r="I572" s="378">
        <f t="shared" si="15"/>
        <v>260</v>
      </c>
      <c r="J572" s="68">
        <v>7.59</v>
      </c>
      <c r="K572" s="83">
        <v>9.68</v>
      </c>
      <c r="L572" s="87" t="s">
        <v>1051</v>
      </c>
    </row>
    <row r="573" spans="1:12" ht="28.5" customHeight="1" thickBot="1">
      <c r="A573" s="87" t="s">
        <v>306</v>
      </c>
      <c r="B573" s="87" t="s">
        <v>1046</v>
      </c>
      <c r="C573" s="75" t="s">
        <v>1052</v>
      </c>
      <c r="D573" s="122" t="s">
        <v>1644</v>
      </c>
      <c r="E573" s="77" t="s">
        <v>1048</v>
      </c>
      <c r="F573" s="78">
        <v>3</v>
      </c>
      <c r="G573" s="78">
        <v>370</v>
      </c>
      <c r="H573" s="92">
        <v>40</v>
      </c>
      <c r="I573" s="378">
        <f t="shared" si="15"/>
        <v>330</v>
      </c>
      <c r="J573" s="68">
        <v>7.59</v>
      </c>
      <c r="K573" s="83">
        <v>9.68</v>
      </c>
      <c r="L573" s="87" t="s">
        <v>1053</v>
      </c>
    </row>
    <row r="574" spans="1:12" ht="28.5" customHeight="1" thickBot="1">
      <c r="A574" s="87" t="s">
        <v>306</v>
      </c>
      <c r="B574" s="87" t="s">
        <v>1046</v>
      </c>
      <c r="C574" s="75" t="s">
        <v>1054</v>
      </c>
      <c r="D574" s="122" t="s">
        <v>1645</v>
      </c>
      <c r="E574" s="77" t="s">
        <v>1048</v>
      </c>
      <c r="F574" s="78">
        <v>1</v>
      </c>
      <c r="G574" s="78">
        <v>420</v>
      </c>
      <c r="H574" s="92">
        <v>40</v>
      </c>
      <c r="I574" s="378">
        <f t="shared" si="15"/>
        <v>380</v>
      </c>
      <c r="J574" s="68">
        <v>7.59</v>
      </c>
      <c r="K574" s="83">
        <v>9.68</v>
      </c>
      <c r="L574" s="87" t="s">
        <v>1049</v>
      </c>
    </row>
    <row r="575" spans="1:12" ht="28.5" customHeight="1" thickBot="1">
      <c r="A575" s="87" t="s">
        <v>306</v>
      </c>
      <c r="B575" s="87" t="s">
        <v>1046</v>
      </c>
      <c r="C575" s="75" t="s">
        <v>1055</v>
      </c>
      <c r="D575" s="122" t="s">
        <v>1646</v>
      </c>
      <c r="E575" s="77" t="s">
        <v>1048</v>
      </c>
      <c r="F575" s="78">
        <v>2</v>
      </c>
      <c r="G575" s="78">
        <v>480</v>
      </c>
      <c r="H575" s="92">
        <v>80</v>
      </c>
      <c r="I575" s="378">
        <f t="shared" si="15"/>
        <v>400</v>
      </c>
      <c r="J575" s="68">
        <v>7.59</v>
      </c>
      <c r="K575" s="83">
        <v>9.68</v>
      </c>
      <c r="L575" s="87" t="s">
        <v>1051</v>
      </c>
    </row>
    <row r="576" spans="1:12" ht="28.5" customHeight="1" thickBot="1">
      <c r="A576" s="87" t="s">
        <v>306</v>
      </c>
      <c r="B576" s="87" t="s">
        <v>1046</v>
      </c>
      <c r="C576" s="75" t="s">
        <v>1056</v>
      </c>
      <c r="D576" s="122" t="s">
        <v>1647</v>
      </c>
      <c r="E576" s="77" t="s">
        <v>1048</v>
      </c>
      <c r="F576" s="78">
        <v>3</v>
      </c>
      <c r="G576" s="78">
        <v>480</v>
      </c>
      <c r="H576" s="92">
        <v>40</v>
      </c>
      <c r="I576" s="378">
        <f t="shared" si="15"/>
        <v>440</v>
      </c>
      <c r="J576" s="68">
        <v>7.59</v>
      </c>
      <c r="K576" s="83">
        <v>9.68</v>
      </c>
      <c r="L576" s="87" t="s">
        <v>1053</v>
      </c>
    </row>
    <row r="577" spans="1:12" ht="28.5" customHeight="1" thickBot="1">
      <c r="A577" s="87" t="s">
        <v>306</v>
      </c>
      <c r="B577" s="87" t="s">
        <v>1046</v>
      </c>
      <c r="C577" s="75" t="s">
        <v>1057</v>
      </c>
      <c r="D577" s="122" t="s">
        <v>1648</v>
      </c>
      <c r="E577" s="77" t="s">
        <v>1048</v>
      </c>
      <c r="F577" s="78">
        <v>3</v>
      </c>
      <c r="G577" s="78">
        <v>510</v>
      </c>
      <c r="H577" s="92">
        <v>40</v>
      </c>
      <c r="I577" s="378">
        <f t="shared" si="15"/>
        <v>470</v>
      </c>
      <c r="J577" s="68">
        <v>7.59</v>
      </c>
      <c r="K577" s="83">
        <v>9.68</v>
      </c>
      <c r="L577" s="87" t="s">
        <v>1053</v>
      </c>
    </row>
    <row r="578" spans="1:12" ht="28.5" customHeight="1" thickBot="1">
      <c r="A578" s="87" t="s">
        <v>306</v>
      </c>
      <c r="B578" s="87" t="s">
        <v>1046</v>
      </c>
      <c r="C578" s="75" t="s">
        <v>1058</v>
      </c>
      <c r="D578" s="122" t="s">
        <v>1649</v>
      </c>
      <c r="E578" s="77" t="s">
        <v>1048</v>
      </c>
      <c r="F578" s="78">
        <v>2</v>
      </c>
      <c r="G578" s="78">
        <v>520</v>
      </c>
      <c r="H578" s="92">
        <v>40</v>
      </c>
      <c r="I578" s="378">
        <f t="shared" si="15"/>
        <v>480</v>
      </c>
      <c r="J578" s="68">
        <v>7.59</v>
      </c>
      <c r="K578" s="83">
        <v>9.68</v>
      </c>
      <c r="L578" s="87" t="s">
        <v>1053</v>
      </c>
    </row>
    <row r="579" spans="1:12" ht="28.5" customHeight="1" thickBot="1">
      <c r="A579" s="87" t="s">
        <v>306</v>
      </c>
      <c r="B579" s="87" t="s">
        <v>1046</v>
      </c>
      <c r="C579" s="75" t="s">
        <v>1059</v>
      </c>
      <c r="D579" s="122" t="s">
        <v>1650</v>
      </c>
      <c r="E579" s="77" t="s">
        <v>1048</v>
      </c>
      <c r="F579" s="78">
        <v>1</v>
      </c>
      <c r="G579" s="78">
        <v>360</v>
      </c>
      <c r="H579" s="92">
        <v>80</v>
      </c>
      <c r="I579" s="378">
        <f t="shared" si="15"/>
        <v>280</v>
      </c>
      <c r="J579" s="68">
        <v>7.59</v>
      </c>
      <c r="K579" s="83">
        <v>9.68</v>
      </c>
      <c r="L579" s="87" t="s">
        <v>1049</v>
      </c>
    </row>
    <row r="580" spans="1:12" ht="28.5" customHeight="1" thickBot="1">
      <c r="A580" s="87" t="s">
        <v>306</v>
      </c>
      <c r="B580" s="87" t="s">
        <v>1046</v>
      </c>
      <c r="C580" s="75" t="s">
        <v>1060</v>
      </c>
      <c r="D580" s="122" t="s">
        <v>1651</v>
      </c>
      <c r="E580" s="77" t="s">
        <v>1048</v>
      </c>
      <c r="F580" s="78">
        <v>1</v>
      </c>
      <c r="G580" s="78">
        <v>480</v>
      </c>
      <c r="H580" s="92">
        <v>80</v>
      </c>
      <c r="I580" s="378">
        <f t="shared" si="15"/>
        <v>400</v>
      </c>
      <c r="J580" s="68">
        <v>7.59</v>
      </c>
      <c r="K580" s="83">
        <v>9.68</v>
      </c>
      <c r="L580" s="87" t="s">
        <v>1051</v>
      </c>
    </row>
    <row r="581" spans="1:12" ht="28.5" customHeight="1" thickBot="1">
      <c r="A581" s="87" t="s">
        <v>306</v>
      </c>
      <c r="B581" s="87" t="s">
        <v>1046</v>
      </c>
      <c r="C581" s="75" t="s">
        <v>1061</v>
      </c>
      <c r="D581" s="122" t="s">
        <v>1652</v>
      </c>
      <c r="E581" s="77" t="s">
        <v>1048</v>
      </c>
      <c r="F581" s="78">
        <v>2</v>
      </c>
      <c r="G581" s="78">
        <v>440</v>
      </c>
      <c r="H581" s="92">
        <v>80</v>
      </c>
      <c r="I581" s="378">
        <f t="shared" si="15"/>
        <v>360</v>
      </c>
      <c r="J581" s="68">
        <v>7.59</v>
      </c>
      <c r="K581" s="83">
        <v>9.68</v>
      </c>
      <c r="L581" s="87" t="s">
        <v>1062</v>
      </c>
    </row>
    <row r="582" spans="1:12" ht="28.5" customHeight="1" thickBot="1">
      <c r="A582" s="87" t="s">
        <v>306</v>
      </c>
      <c r="B582" s="87" t="s">
        <v>1046</v>
      </c>
      <c r="C582" s="75" t="s">
        <v>1063</v>
      </c>
      <c r="D582" s="122" t="s">
        <v>1653</v>
      </c>
      <c r="E582" s="77" t="s">
        <v>1048</v>
      </c>
      <c r="F582" s="78">
        <v>3</v>
      </c>
      <c r="G582" s="78">
        <v>480</v>
      </c>
      <c r="H582" s="92">
        <v>80</v>
      </c>
      <c r="I582" s="378">
        <f t="shared" si="15"/>
        <v>400</v>
      </c>
      <c r="J582" s="68">
        <v>7.59</v>
      </c>
      <c r="K582" s="83">
        <v>9.68</v>
      </c>
      <c r="L582" s="87" t="s">
        <v>1062</v>
      </c>
    </row>
    <row r="583" spans="1:12" ht="28.5" customHeight="1" thickBot="1">
      <c r="A583" s="87" t="s">
        <v>306</v>
      </c>
      <c r="B583" s="87" t="s">
        <v>1046</v>
      </c>
      <c r="C583" s="75" t="s">
        <v>1064</v>
      </c>
      <c r="D583" s="122" t="s">
        <v>1654</v>
      </c>
      <c r="E583" s="77" t="s">
        <v>1048</v>
      </c>
      <c r="F583" s="78">
        <v>3</v>
      </c>
      <c r="G583" s="78">
        <v>450</v>
      </c>
      <c r="H583" s="92">
        <v>80</v>
      </c>
      <c r="I583" s="378">
        <f t="shared" si="15"/>
        <v>370</v>
      </c>
      <c r="J583" s="68">
        <v>7.59</v>
      </c>
      <c r="K583" s="83">
        <v>9.68</v>
      </c>
      <c r="L583" s="87" t="s">
        <v>1062</v>
      </c>
    </row>
    <row r="584" spans="1:12" ht="28.5" customHeight="1" thickBot="1">
      <c r="A584" s="87" t="s">
        <v>306</v>
      </c>
      <c r="B584" s="87" t="s">
        <v>1046</v>
      </c>
      <c r="C584" s="75" t="s">
        <v>1065</v>
      </c>
      <c r="D584" s="122" t="s">
        <v>1655</v>
      </c>
      <c r="E584" s="77" t="s">
        <v>1048</v>
      </c>
      <c r="F584" s="78">
        <v>2</v>
      </c>
      <c r="G584" s="78">
        <v>580</v>
      </c>
      <c r="H584" s="92">
        <v>80</v>
      </c>
      <c r="I584" s="378">
        <f t="shared" si="15"/>
        <v>500</v>
      </c>
      <c r="J584" s="68">
        <v>7.59</v>
      </c>
      <c r="K584" s="83">
        <v>9.68</v>
      </c>
      <c r="L584" s="87" t="s">
        <v>1062</v>
      </c>
    </row>
    <row r="585" spans="1:12" ht="28.5" customHeight="1">
      <c r="A585" s="102"/>
      <c r="B585" s="102"/>
      <c r="C585" s="76"/>
      <c r="D585" s="124"/>
      <c r="E585" s="76"/>
      <c r="F585" s="76"/>
      <c r="G585" s="76"/>
      <c r="H585" s="102"/>
      <c r="I585" s="379"/>
      <c r="J585" s="102"/>
      <c r="K585" s="102"/>
      <c r="L585" s="102"/>
    </row>
  </sheetData>
  <sheetProtection algorithmName="SHA-512" hashValue="v5GmEbhI7SKl17BOlkaqe1tv+xXGDAQQweF8jK1FpFwWmhz5Xh1SYmoEmql+1w4VN3hCxqjpnqRbhjqiDo2t5w==" saltValue="eXCy0X6lEmEusSNdL2bM2A==" spinCount="100000" sheet="1" objects="1" scenarios="1"/>
  <autoFilter ref="A2:M585"/>
  <sortState ref="A1:M1167">
    <sortCondition ref="C1:C1167"/>
  </sortState>
  <customSheetViews>
    <customSheetView guid="{066D8079-6AAE-4D09-8A60-19DCDBA5A268}" scale="85" showGridLines="0" showAutoFilter="1" topLeftCell="A583">
      <selection activeCell="D2" sqref="D2:D3"/>
      <pageMargins left="0" right="0" top="0" bottom="0" header="0" footer="0"/>
      <pageSetup orientation="portrait" r:id="rId1"/>
      <headerFooter>
        <oddFooter>&amp;C&amp;"Helvetica Neue,Regular"&amp;12&amp;K000000&amp;P</oddFooter>
      </headerFooter>
      <autoFilter ref="A2:M585"/>
    </customSheetView>
    <customSheetView guid="{9D240B25-1ACE-4DAC-8DCF-12389D51AB50}" scale="85" showGridLines="0" showAutoFilter="1" topLeftCell="A583">
      <selection activeCell="D2" sqref="D2:D3"/>
      <pageMargins left="0" right="0" top="0" bottom="0" header="0" footer="0"/>
      <pageSetup orientation="portrait" r:id="rId2"/>
      <headerFooter>
        <oddFooter>&amp;C&amp;"Helvetica Neue,Regular"&amp;12&amp;K000000&amp;P</oddFooter>
      </headerFooter>
      <autoFilter ref="A2:M585"/>
    </customSheetView>
  </customSheetViews>
  <hyperlinks>
    <hyperlink ref="D3" r:id="rId3"/>
    <hyperlink ref="D4" r:id="rId4"/>
    <hyperlink ref="D5" r:id="rId5"/>
    <hyperlink ref="D6" r:id="rId6"/>
    <hyperlink ref="D7" r:id="rId7"/>
    <hyperlink ref="D8" r:id="rId8"/>
    <hyperlink ref="D9" r:id="rId9"/>
    <hyperlink ref="D10" r:id="rId10"/>
    <hyperlink ref="D11" r:id="rId11"/>
    <hyperlink ref="D12" r:id="rId12"/>
    <hyperlink ref="D13" r:id="rId13"/>
    <hyperlink ref="D14" r:id="rId14"/>
    <hyperlink ref="D15" r:id="rId15"/>
    <hyperlink ref="D16" r:id="rId16"/>
    <hyperlink ref="D33" r:id="rId17"/>
    <hyperlink ref="D34" r:id="rId18"/>
    <hyperlink ref="D35" r:id="rId19"/>
    <hyperlink ref="D36" r:id="rId20"/>
    <hyperlink ref="D37" r:id="rId21"/>
    <hyperlink ref="D38" r:id="rId22"/>
    <hyperlink ref="D39" r:id="rId23"/>
    <hyperlink ref="D40" r:id="rId24"/>
    <hyperlink ref="D41" r:id="rId25"/>
    <hyperlink ref="D42" r:id="rId26"/>
    <hyperlink ref="D43" r:id="rId27"/>
    <hyperlink ref="D44" r:id="rId28"/>
    <hyperlink ref="D45" r:id="rId29"/>
    <hyperlink ref="D46" r:id="rId30"/>
    <hyperlink ref="D47" r:id="rId31"/>
    <hyperlink ref="D48" r:id="rId32"/>
    <hyperlink ref="D49" r:id="rId33"/>
    <hyperlink ref="D50" r:id="rId34"/>
    <hyperlink ref="D51" r:id="rId35"/>
    <hyperlink ref="D52" r:id="rId36"/>
    <hyperlink ref="D53" r:id="rId37"/>
    <hyperlink ref="D54" r:id="rId38"/>
    <hyperlink ref="D55" r:id="rId39"/>
    <hyperlink ref="D56" r:id="rId40"/>
    <hyperlink ref="D57" r:id="rId41"/>
    <hyperlink ref="D58" r:id="rId42"/>
    <hyperlink ref="D59" r:id="rId43"/>
    <hyperlink ref="D60" r:id="rId44"/>
    <hyperlink ref="D61" r:id="rId45"/>
    <hyperlink ref="D62" r:id="rId46"/>
    <hyperlink ref="D63" r:id="rId47"/>
    <hyperlink ref="D64" r:id="rId48"/>
    <hyperlink ref="D65" r:id="rId49"/>
    <hyperlink ref="D66" r:id="rId50"/>
    <hyperlink ref="D67" r:id="rId51"/>
    <hyperlink ref="D68" r:id="rId52"/>
    <hyperlink ref="D69" r:id="rId53"/>
    <hyperlink ref="D70" r:id="rId54"/>
    <hyperlink ref="D71" r:id="rId55"/>
    <hyperlink ref="D72" r:id="rId56"/>
    <hyperlink ref="D73" r:id="rId57"/>
    <hyperlink ref="D74" r:id="rId58"/>
    <hyperlink ref="D75" r:id="rId59"/>
    <hyperlink ref="D76" r:id="rId60"/>
    <hyperlink ref="D77" r:id="rId61"/>
    <hyperlink ref="D78" r:id="rId62"/>
    <hyperlink ref="D79" r:id="rId63"/>
    <hyperlink ref="D80" r:id="rId64"/>
    <hyperlink ref="D81" r:id="rId65"/>
    <hyperlink ref="D82" r:id="rId66"/>
    <hyperlink ref="D83" r:id="rId67"/>
    <hyperlink ref="D84" r:id="rId68"/>
    <hyperlink ref="D85" r:id="rId69"/>
    <hyperlink ref="D86" r:id="rId70"/>
    <hyperlink ref="D87" r:id="rId71"/>
    <hyperlink ref="D88" r:id="rId72"/>
    <hyperlink ref="D89" r:id="rId73"/>
    <hyperlink ref="D90" r:id="rId74"/>
    <hyperlink ref="D91" r:id="rId75"/>
    <hyperlink ref="D92" r:id="rId76"/>
    <hyperlink ref="D93" r:id="rId77"/>
    <hyperlink ref="D94" r:id="rId78"/>
    <hyperlink ref="D95" r:id="rId79"/>
    <hyperlink ref="D96" r:id="rId80"/>
    <hyperlink ref="D97" r:id="rId81"/>
    <hyperlink ref="D98" r:id="rId82"/>
    <hyperlink ref="D99" r:id="rId83"/>
    <hyperlink ref="D100" r:id="rId84"/>
    <hyperlink ref="D101" r:id="rId85"/>
    <hyperlink ref="D102" r:id="rId86"/>
    <hyperlink ref="D103" r:id="rId87"/>
    <hyperlink ref="D104" r:id="rId88"/>
    <hyperlink ref="D105" r:id="rId89"/>
    <hyperlink ref="D106" r:id="rId90"/>
    <hyperlink ref="D107" r:id="rId91"/>
    <hyperlink ref="D108" r:id="rId92"/>
    <hyperlink ref="D130" r:id="rId93"/>
    <hyperlink ref="D131" r:id="rId94"/>
    <hyperlink ref="D132" r:id="rId95"/>
    <hyperlink ref="D133" r:id="rId96"/>
    <hyperlink ref="D134" r:id="rId97"/>
    <hyperlink ref="D135" r:id="rId98"/>
    <hyperlink ref="D136" r:id="rId99"/>
    <hyperlink ref="D137" r:id="rId100"/>
    <hyperlink ref="D138" r:id="rId101"/>
    <hyperlink ref="D139" r:id="rId102"/>
    <hyperlink ref="D140" r:id="rId103"/>
    <hyperlink ref="D141" r:id="rId104"/>
    <hyperlink ref="D142" r:id="rId105"/>
    <hyperlink ref="D143" r:id="rId106"/>
    <hyperlink ref="D144" r:id="rId107"/>
    <hyperlink ref="D145" r:id="rId108"/>
    <hyperlink ref="D146" r:id="rId109"/>
    <hyperlink ref="D147" r:id="rId110"/>
    <hyperlink ref="D148" r:id="rId111"/>
    <hyperlink ref="D149" r:id="rId112"/>
    <hyperlink ref="D150" r:id="rId113"/>
    <hyperlink ref="D151" r:id="rId114"/>
    <hyperlink ref="D152" r:id="rId115"/>
    <hyperlink ref="D153" r:id="rId116"/>
    <hyperlink ref="D154" r:id="rId117"/>
    <hyperlink ref="D155" r:id="rId118"/>
    <hyperlink ref="D156" r:id="rId119"/>
    <hyperlink ref="D157" r:id="rId120"/>
    <hyperlink ref="D158" r:id="rId121"/>
    <hyperlink ref="D159" r:id="rId122"/>
    <hyperlink ref="D160" r:id="rId123"/>
    <hyperlink ref="D161" r:id="rId124"/>
    <hyperlink ref="D162" r:id="rId125"/>
    <hyperlink ref="D163" r:id="rId126"/>
    <hyperlink ref="D164" r:id="rId127"/>
    <hyperlink ref="D165" r:id="rId128"/>
    <hyperlink ref="D166" r:id="rId129"/>
    <hyperlink ref="D167" r:id="rId130"/>
    <hyperlink ref="D168" r:id="rId131"/>
    <hyperlink ref="D169" r:id="rId132"/>
    <hyperlink ref="D170" r:id="rId133"/>
    <hyperlink ref="D171" r:id="rId134"/>
    <hyperlink ref="D172" r:id="rId135"/>
    <hyperlink ref="D173" r:id="rId136"/>
    <hyperlink ref="D174" r:id="rId137"/>
    <hyperlink ref="D175" r:id="rId138"/>
    <hyperlink ref="D176" r:id="rId139"/>
    <hyperlink ref="D177" r:id="rId140"/>
    <hyperlink ref="D178" r:id="rId141"/>
    <hyperlink ref="D179" r:id="rId142"/>
    <hyperlink ref="D180" r:id="rId143"/>
    <hyperlink ref="D181" r:id="rId144"/>
    <hyperlink ref="D182" r:id="rId145"/>
    <hyperlink ref="D183" r:id="rId146"/>
    <hyperlink ref="D184" r:id="rId147"/>
    <hyperlink ref="D185" r:id="rId148"/>
    <hyperlink ref="D186" r:id="rId149"/>
    <hyperlink ref="D187" r:id="rId150"/>
    <hyperlink ref="D188" r:id="rId151"/>
    <hyperlink ref="D189" r:id="rId152"/>
    <hyperlink ref="D190" r:id="rId153"/>
    <hyperlink ref="D191" r:id="rId154"/>
    <hyperlink ref="D192" r:id="rId155"/>
    <hyperlink ref="D193" r:id="rId156"/>
    <hyperlink ref="D194" r:id="rId157"/>
    <hyperlink ref="D195" r:id="rId158"/>
    <hyperlink ref="D196" r:id="rId159"/>
    <hyperlink ref="D197" r:id="rId160"/>
    <hyperlink ref="D198" r:id="rId161"/>
    <hyperlink ref="D199" r:id="rId162"/>
    <hyperlink ref="D200" r:id="rId163"/>
    <hyperlink ref="D201" r:id="rId164"/>
    <hyperlink ref="D202" r:id="rId165"/>
    <hyperlink ref="D203" r:id="rId166"/>
    <hyperlink ref="D204" r:id="rId167"/>
    <hyperlink ref="D205" r:id="rId168"/>
    <hyperlink ref="D206" r:id="rId169"/>
    <hyperlink ref="D207" r:id="rId170"/>
    <hyperlink ref="D208" r:id="rId171"/>
    <hyperlink ref="D209" r:id="rId172"/>
    <hyperlink ref="D210" r:id="rId173"/>
    <hyperlink ref="D211" r:id="rId174"/>
    <hyperlink ref="D212" r:id="rId175"/>
    <hyperlink ref="D213" r:id="rId176"/>
    <hyperlink ref="D214" r:id="rId177"/>
    <hyperlink ref="D215" r:id="rId178"/>
    <hyperlink ref="D216" r:id="rId179"/>
    <hyperlink ref="D217" r:id="rId180"/>
    <hyperlink ref="D218" r:id="rId181"/>
    <hyperlink ref="D219" r:id="rId182"/>
    <hyperlink ref="D220" r:id="rId183"/>
    <hyperlink ref="D221" r:id="rId184"/>
    <hyperlink ref="D222" r:id="rId185"/>
    <hyperlink ref="D223" r:id="rId186"/>
    <hyperlink ref="D224" r:id="rId187"/>
    <hyperlink ref="D225" r:id="rId188"/>
    <hyperlink ref="D226" r:id="rId189"/>
    <hyperlink ref="D227" r:id="rId190"/>
    <hyperlink ref="D228" r:id="rId191"/>
    <hyperlink ref="D229" r:id="rId192"/>
    <hyperlink ref="D230" r:id="rId193"/>
    <hyperlink ref="D231" r:id="rId194"/>
    <hyperlink ref="D232" r:id="rId195"/>
    <hyperlink ref="D233" r:id="rId196"/>
    <hyperlink ref="D234" r:id="rId197"/>
    <hyperlink ref="D235" r:id="rId198"/>
    <hyperlink ref="D236" r:id="rId199"/>
    <hyperlink ref="D237" r:id="rId200"/>
    <hyperlink ref="D238" r:id="rId201"/>
    <hyperlink ref="D239" r:id="rId202"/>
    <hyperlink ref="D240" r:id="rId203"/>
    <hyperlink ref="D241" r:id="rId204"/>
    <hyperlink ref="D242" r:id="rId205"/>
    <hyperlink ref="D243" r:id="rId206"/>
    <hyperlink ref="D244" r:id="rId207"/>
    <hyperlink ref="D245" r:id="rId208"/>
    <hyperlink ref="D246" r:id="rId209"/>
    <hyperlink ref="D247" r:id="rId210"/>
    <hyperlink ref="D248" r:id="rId211"/>
    <hyperlink ref="D249" r:id="rId212"/>
    <hyperlink ref="D250" r:id="rId213"/>
    <hyperlink ref="D251" r:id="rId214"/>
    <hyperlink ref="D252" r:id="rId215"/>
    <hyperlink ref="D253" r:id="rId216"/>
    <hyperlink ref="D254" r:id="rId217"/>
    <hyperlink ref="D255" r:id="rId218"/>
    <hyperlink ref="D256" r:id="rId219"/>
    <hyperlink ref="D257" r:id="rId220"/>
    <hyperlink ref="D258" r:id="rId221"/>
    <hyperlink ref="D259" r:id="rId222"/>
    <hyperlink ref="D260" r:id="rId223"/>
    <hyperlink ref="D261" r:id="rId224"/>
    <hyperlink ref="D262" r:id="rId225"/>
    <hyperlink ref="D263" r:id="rId226"/>
    <hyperlink ref="D264" r:id="rId227"/>
    <hyperlink ref="D265" r:id="rId228"/>
    <hyperlink ref="D266" r:id="rId229"/>
    <hyperlink ref="D267" r:id="rId230"/>
    <hyperlink ref="D268" r:id="rId231"/>
    <hyperlink ref="D269" r:id="rId232"/>
    <hyperlink ref="D270" r:id="rId233"/>
    <hyperlink ref="D271" r:id="rId234"/>
    <hyperlink ref="D272" r:id="rId235"/>
    <hyperlink ref="D273" r:id="rId236"/>
    <hyperlink ref="D274" r:id="rId237"/>
    <hyperlink ref="D275" r:id="rId238"/>
    <hyperlink ref="D276" r:id="rId239"/>
    <hyperlink ref="D277" r:id="rId240"/>
    <hyperlink ref="D278" r:id="rId241"/>
    <hyperlink ref="D279" r:id="rId242"/>
    <hyperlink ref="D280" r:id="rId243"/>
    <hyperlink ref="D281" r:id="rId244"/>
    <hyperlink ref="D282" r:id="rId245"/>
    <hyperlink ref="D283" r:id="rId246"/>
    <hyperlink ref="D284" r:id="rId247"/>
    <hyperlink ref="D285" r:id="rId248"/>
    <hyperlink ref="D286" r:id="rId249"/>
    <hyperlink ref="D287" r:id="rId250"/>
    <hyperlink ref="D288" r:id="rId251"/>
    <hyperlink ref="D289" r:id="rId252"/>
    <hyperlink ref="D290" r:id="rId253"/>
    <hyperlink ref="D291" r:id="rId254"/>
    <hyperlink ref="D292" r:id="rId255"/>
    <hyperlink ref="D293" r:id="rId256"/>
    <hyperlink ref="D294" r:id="rId257"/>
    <hyperlink ref="D295" r:id="rId258"/>
    <hyperlink ref="D296" r:id="rId259"/>
    <hyperlink ref="D297" r:id="rId260"/>
    <hyperlink ref="D298" r:id="rId261"/>
    <hyperlink ref="D299" r:id="rId262"/>
    <hyperlink ref="D300" r:id="rId263"/>
    <hyperlink ref="D301" r:id="rId264"/>
    <hyperlink ref="D302" r:id="rId265"/>
    <hyperlink ref="D303" r:id="rId266"/>
    <hyperlink ref="D304" r:id="rId267"/>
    <hyperlink ref="D305" r:id="rId268"/>
    <hyperlink ref="D306" r:id="rId269"/>
    <hyperlink ref="D307" r:id="rId270"/>
    <hyperlink ref="D308" r:id="rId271"/>
    <hyperlink ref="D309" r:id="rId272"/>
    <hyperlink ref="D310" r:id="rId273"/>
    <hyperlink ref="D311" r:id="rId274"/>
    <hyperlink ref="D312" r:id="rId275"/>
    <hyperlink ref="D313" r:id="rId276"/>
    <hyperlink ref="D314" r:id="rId277"/>
    <hyperlink ref="D315" r:id="rId278"/>
    <hyperlink ref="D316" r:id="rId279"/>
    <hyperlink ref="D317" r:id="rId280"/>
    <hyperlink ref="D318" r:id="rId281"/>
    <hyperlink ref="D319" r:id="rId282"/>
    <hyperlink ref="D320" r:id="rId283"/>
    <hyperlink ref="D321" r:id="rId284"/>
    <hyperlink ref="D322" r:id="rId285"/>
    <hyperlink ref="D323" r:id="rId286"/>
    <hyperlink ref="D324" r:id="rId287"/>
    <hyperlink ref="D325" r:id="rId288"/>
    <hyperlink ref="D326" r:id="rId289"/>
    <hyperlink ref="D327" r:id="rId290"/>
    <hyperlink ref="D328" r:id="rId291"/>
    <hyperlink ref="D329" r:id="rId292"/>
    <hyperlink ref="D330" r:id="rId293"/>
    <hyperlink ref="D332" r:id="rId294"/>
    <hyperlink ref="D333" r:id="rId295"/>
    <hyperlink ref="D334" r:id="rId296"/>
    <hyperlink ref="D335" r:id="rId297"/>
    <hyperlink ref="D336" r:id="rId298"/>
    <hyperlink ref="D337" r:id="rId299"/>
    <hyperlink ref="D338" r:id="rId300"/>
    <hyperlink ref="D339" r:id="rId301"/>
    <hyperlink ref="D340" r:id="rId302"/>
    <hyperlink ref="D341" r:id="rId303"/>
    <hyperlink ref="D342" r:id="rId304"/>
    <hyperlink ref="D343" r:id="rId305"/>
    <hyperlink ref="D344" r:id="rId306"/>
    <hyperlink ref="D345" r:id="rId307"/>
    <hyperlink ref="D346" r:id="rId308"/>
    <hyperlink ref="D347" r:id="rId309"/>
    <hyperlink ref="D348" r:id="rId310"/>
    <hyperlink ref="D349" r:id="rId311"/>
    <hyperlink ref="D350" r:id="rId312"/>
    <hyperlink ref="D351" r:id="rId313"/>
    <hyperlink ref="D352" r:id="rId314"/>
    <hyperlink ref="D353" r:id="rId315"/>
    <hyperlink ref="D354" r:id="rId316"/>
    <hyperlink ref="D355" r:id="rId317"/>
    <hyperlink ref="D356" r:id="rId318"/>
    <hyperlink ref="D357" r:id="rId319"/>
    <hyperlink ref="D358" r:id="rId320"/>
    <hyperlink ref="D359" r:id="rId321"/>
    <hyperlink ref="D360" r:id="rId322"/>
    <hyperlink ref="D361" r:id="rId323"/>
    <hyperlink ref="D362" r:id="rId324"/>
    <hyperlink ref="D363" r:id="rId325"/>
    <hyperlink ref="D364" r:id="rId326"/>
    <hyperlink ref="D365" r:id="rId327"/>
    <hyperlink ref="D366" r:id="rId328"/>
    <hyperlink ref="D367" r:id="rId329"/>
    <hyperlink ref="D368" r:id="rId330"/>
    <hyperlink ref="D369" r:id="rId331"/>
    <hyperlink ref="D370" r:id="rId332"/>
    <hyperlink ref="D371" r:id="rId333"/>
    <hyperlink ref="D372" r:id="rId334"/>
    <hyperlink ref="D373" r:id="rId335"/>
    <hyperlink ref="D374" r:id="rId336"/>
    <hyperlink ref="D375" r:id="rId337"/>
    <hyperlink ref="D376" r:id="rId338"/>
    <hyperlink ref="D377" r:id="rId339"/>
    <hyperlink ref="D378" r:id="rId340"/>
    <hyperlink ref="D379" r:id="rId341"/>
    <hyperlink ref="D380" r:id="rId342"/>
    <hyperlink ref="D381" r:id="rId343"/>
    <hyperlink ref="D382" r:id="rId344"/>
    <hyperlink ref="D383" r:id="rId345"/>
    <hyperlink ref="D384" r:id="rId346"/>
    <hyperlink ref="D385" r:id="rId347"/>
    <hyperlink ref="D386" r:id="rId348"/>
    <hyperlink ref="D387" r:id="rId349"/>
    <hyperlink ref="D388" r:id="rId350"/>
    <hyperlink ref="D389" r:id="rId351"/>
    <hyperlink ref="D390" r:id="rId352"/>
    <hyperlink ref="D391" r:id="rId353"/>
    <hyperlink ref="D392" r:id="rId354"/>
    <hyperlink ref="D393" r:id="rId355"/>
    <hyperlink ref="D394" r:id="rId356"/>
    <hyperlink ref="D395" r:id="rId357"/>
    <hyperlink ref="D396" r:id="rId358"/>
    <hyperlink ref="D397" r:id="rId359"/>
    <hyperlink ref="D398" r:id="rId360"/>
    <hyperlink ref="D399" r:id="rId361"/>
    <hyperlink ref="D400" r:id="rId362"/>
    <hyperlink ref="D401" r:id="rId363"/>
    <hyperlink ref="D402" r:id="rId364"/>
    <hyperlink ref="D403" r:id="rId365"/>
    <hyperlink ref="D404" r:id="rId366"/>
    <hyperlink ref="D405" r:id="rId367"/>
    <hyperlink ref="D406" r:id="rId368"/>
    <hyperlink ref="D407" r:id="rId369"/>
    <hyperlink ref="D408" r:id="rId370"/>
    <hyperlink ref="D409" r:id="rId371"/>
    <hyperlink ref="D410" r:id="rId372"/>
    <hyperlink ref="D411" r:id="rId373"/>
    <hyperlink ref="D412" r:id="rId374"/>
    <hyperlink ref="D413" r:id="rId375"/>
    <hyperlink ref="D414" r:id="rId376"/>
    <hyperlink ref="D415" r:id="rId377"/>
    <hyperlink ref="D416" r:id="rId378"/>
    <hyperlink ref="D417" r:id="rId379"/>
    <hyperlink ref="D418" r:id="rId380"/>
    <hyperlink ref="D419" r:id="rId381"/>
    <hyperlink ref="D420" r:id="rId382"/>
    <hyperlink ref="D421" r:id="rId383"/>
    <hyperlink ref="D422" r:id="rId384"/>
    <hyperlink ref="D423" r:id="rId385"/>
    <hyperlink ref="D424" r:id="rId386"/>
    <hyperlink ref="D425" r:id="rId387"/>
    <hyperlink ref="D426" r:id="rId388"/>
    <hyperlink ref="D427" r:id="rId389"/>
    <hyperlink ref="D428" r:id="rId390"/>
    <hyperlink ref="D429" r:id="rId391"/>
    <hyperlink ref="D430" r:id="rId392"/>
    <hyperlink ref="D431" r:id="rId393"/>
    <hyperlink ref="D432" r:id="rId394"/>
    <hyperlink ref="D433" r:id="rId395"/>
    <hyperlink ref="D434" r:id="rId396"/>
    <hyperlink ref="D435" r:id="rId397"/>
    <hyperlink ref="D436" r:id="rId398"/>
    <hyperlink ref="D437" r:id="rId399"/>
    <hyperlink ref="D438" r:id="rId400"/>
    <hyperlink ref="D439" r:id="rId401"/>
    <hyperlink ref="D440" r:id="rId402"/>
    <hyperlink ref="D441" r:id="rId403"/>
    <hyperlink ref="D442" r:id="rId404"/>
    <hyperlink ref="D443" r:id="rId405"/>
    <hyperlink ref="D444" r:id="rId406"/>
    <hyperlink ref="D445" r:id="rId407"/>
    <hyperlink ref="D446" r:id="rId408"/>
    <hyperlink ref="D447" r:id="rId409"/>
    <hyperlink ref="D448" r:id="rId410"/>
    <hyperlink ref="D449" r:id="rId411"/>
    <hyperlink ref="D450" r:id="rId412"/>
    <hyperlink ref="D451" r:id="rId413"/>
    <hyperlink ref="D452" r:id="rId414"/>
    <hyperlink ref="D453" r:id="rId415"/>
    <hyperlink ref="D454" r:id="rId416"/>
    <hyperlink ref="D455" r:id="rId417"/>
    <hyperlink ref="D456" r:id="rId418"/>
    <hyperlink ref="D457" r:id="rId419"/>
    <hyperlink ref="D458" r:id="rId420"/>
    <hyperlink ref="D459" r:id="rId421"/>
    <hyperlink ref="D460" r:id="rId422"/>
    <hyperlink ref="D461" r:id="rId423"/>
    <hyperlink ref="D462" r:id="rId424"/>
    <hyperlink ref="D463" r:id="rId425"/>
    <hyperlink ref="D464" r:id="rId426"/>
    <hyperlink ref="D465" r:id="rId427"/>
    <hyperlink ref="D466" r:id="rId428"/>
    <hyperlink ref="D467" r:id="rId429"/>
    <hyperlink ref="D468" r:id="rId430"/>
    <hyperlink ref="D469" r:id="rId431"/>
    <hyperlink ref="D470" r:id="rId432"/>
    <hyperlink ref="D471" r:id="rId433"/>
    <hyperlink ref="D472" r:id="rId434"/>
    <hyperlink ref="D473" r:id="rId435"/>
    <hyperlink ref="D474" r:id="rId436"/>
    <hyperlink ref="D475" r:id="rId437"/>
    <hyperlink ref="D476" r:id="rId438"/>
    <hyperlink ref="D477" r:id="rId439"/>
    <hyperlink ref="D478" r:id="rId440"/>
    <hyperlink ref="D479" r:id="rId441"/>
    <hyperlink ref="D480" r:id="rId442"/>
    <hyperlink ref="D481" r:id="rId443"/>
    <hyperlink ref="D482" r:id="rId444"/>
    <hyperlink ref="D483" r:id="rId445"/>
    <hyperlink ref="D484" r:id="rId446"/>
    <hyperlink ref="D485" r:id="rId447"/>
    <hyperlink ref="D486" r:id="rId448"/>
    <hyperlink ref="D487" r:id="rId449"/>
    <hyperlink ref="D488" r:id="rId450"/>
    <hyperlink ref="D489" r:id="rId451"/>
    <hyperlink ref="D490" r:id="rId452"/>
    <hyperlink ref="D491" r:id="rId453"/>
    <hyperlink ref="D492" r:id="rId454"/>
    <hyperlink ref="D493" r:id="rId455"/>
    <hyperlink ref="D494" r:id="rId456"/>
    <hyperlink ref="D495" r:id="rId457"/>
    <hyperlink ref="D496" r:id="rId458"/>
    <hyperlink ref="D497" r:id="rId459"/>
    <hyperlink ref="D498" r:id="rId460"/>
    <hyperlink ref="D499" r:id="rId461"/>
    <hyperlink ref="D500" r:id="rId462"/>
    <hyperlink ref="D501" r:id="rId463"/>
    <hyperlink ref="D502" r:id="rId464"/>
    <hyperlink ref="D503" r:id="rId465"/>
    <hyperlink ref="D504" r:id="rId466"/>
    <hyperlink ref="D505" r:id="rId467"/>
    <hyperlink ref="D506" r:id="rId468"/>
    <hyperlink ref="D507" r:id="rId469"/>
    <hyperlink ref="D508" r:id="rId470"/>
    <hyperlink ref="D509" r:id="rId471"/>
    <hyperlink ref="D510" r:id="rId472"/>
    <hyperlink ref="D511" r:id="rId473"/>
    <hyperlink ref="D512" r:id="rId474"/>
    <hyperlink ref="D513" r:id="rId475"/>
    <hyperlink ref="D514" r:id="rId476"/>
    <hyperlink ref="D515" r:id="rId477"/>
    <hyperlink ref="D516" r:id="rId478"/>
    <hyperlink ref="D517" r:id="rId479"/>
    <hyperlink ref="D518" r:id="rId480"/>
    <hyperlink ref="D519" r:id="rId481"/>
    <hyperlink ref="D520" r:id="rId482"/>
    <hyperlink ref="D521" r:id="rId483"/>
    <hyperlink ref="D522" r:id="rId484"/>
    <hyperlink ref="D523" r:id="rId485"/>
    <hyperlink ref="D524" r:id="rId486"/>
    <hyperlink ref="D525" r:id="rId487"/>
    <hyperlink ref="D526" r:id="rId488"/>
    <hyperlink ref="D527" r:id="rId489"/>
    <hyperlink ref="D528" r:id="rId490"/>
    <hyperlink ref="D529" r:id="rId491"/>
    <hyperlink ref="D530" r:id="rId492"/>
    <hyperlink ref="D531" r:id="rId493"/>
    <hyperlink ref="D532" r:id="rId494"/>
    <hyperlink ref="D533" r:id="rId495"/>
    <hyperlink ref="D534" r:id="rId496"/>
    <hyperlink ref="D535" r:id="rId497"/>
    <hyperlink ref="D536" r:id="rId498"/>
    <hyperlink ref="D537" r:id="rId499"/>
    <hyperlink ref="D538" r:id="rId500"/>
    <hyperlink ref="D539" r:id="rId501"/>
    <hyperlink ref="D540" r:id="rId502"/>
    <hyperlink ref="D541" r:id="rId503"/>
    <hyperlink ref="D542" r:id="rId504"/>
    <hyperlink ref="D543" r:id="rId505"/>
    <hyperlink ref="D544" r:id="rId506"/>
    <hyperlink ref="D545" r:id="rId507"/>
    <hyperlink ref="D546" r:id="rId508"/>
    <hyperlink ref="D547" r:id="rId509"/>
    <hyperlink ref="D548" r:id="rId510"/>
    <hyperlink ref="D549" r:id="rId511"/>
    <hyperlink ref="D550" r:id="rId512"/>
    <hyperlink ref="D551" r:id="rId513"/>
    <hyperlink ref="D552" r:id="rId514"/>
    <hyperlink ref="D553" r:id="rId515"/>
    <hyperlink ref="D554" r:id="rId516"/>
    <hyperlink ref="D555" r:id="rId517"/>
    <hyperlink ref="D556" r:id="rId518"/>
    <hyperlink ref="D557" r:id="rId519"/>
    <hyperlink ref="D558" r:id="rId520"/>
    <hyperlink ref="D559" r:id="rId521"/>
    <hyperlink ref="D560" r:id="rId522"/>
    <hyperlink ref="D561" r:id="rId523"/>
    <hyperlink ref="D562" r:id="rId524"/>
    <hyperlink ref="D563" r:id="rId525"/>
    <hyperlink ref="D564" r:id="rId526"/>
    <hyperlink ref="D565" r:id="rId527"/>
    <hyperlink ref="D566" r:id="rId528"/>
    <hyperlink ref="D567" r:id="rId529"/>
    <hyperlink ref="D568" r:id="rId530"/>
    <hyperlink ref="D569" r:id="rId531"/>
    <hyperlink ref="D570" r:id="rId532"/>
    <hyperlink ref="D571" r:id="rId533"/>
    <hyperlink ref="D572" r:id="rId534"/>
    <hyperlink ref="D573" r:id="rId535"/>
    <hyperlink ref="D574" r:id="rId536"/>
    <hyperlink ref="D575" r:id="rId537"/>
    <hyperlink ref="D576" r:id="rId538"/>
    <hyperlink ref="D577" r:id="rId539"/>
    <hyperlink ref="D578" r:id="rId540"/>
    <hyperlink ref="D579" r:id="rId541"/>
    <hyperlink ref="D580" r:id="rId542"/>
    <hyperlink ref="D581" r:id="rId543"/>
    <hyperlink ref="D582" r:id="rId544"/>
    <hyperlink ref="D583" r:id="rId545"/>
    <hyperlink ref="D584" r:id="rId546"/>
    <hyperlink ref="D331" r:id="rId547" display="https://www.oficinadetreball.gencat.cat/socfuncions/DetallEspecialitat.do?codiEspecialitat=IMPE0108"/>
  </hyperlinks>
  <pageMargins left="0.7" right="0.7" top="0.75" bottom="0.75" header="0.3" footer="0.3"/>
  <pageSetup orientation="portrait" r:id="rId548"/>
  <headerFooter>
    <oddFooter>&amp;C&amp;"Helvetica Neue,Regular"&amp;12&amp;K000000&amp;P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3">
    <pageSetUpPr fitToPage="1"/>
  </sheetPr>
  <dimension ref="A1:E10"/>
  <sheetViews>
    <sheetView showGridLines="0" tabSelected="1" view="pageLayout" zoomScaleNormal="80" workbookViewId="0">
      <selection activeCell="K21" sqref="K21"/>
    </sheetView>
  </sheetViews>
  <sheetFormatPr defaultColWidth="8.81640625" defaultRowHeight="14.5" customHeight="1"/>
  <cols>
    <col min="1" max="1" width="68" style="5" customWidth="1"/>
    <col min="2" max="6" width="8.81640625" style="5" customWidth="1"/>
    <col min="7" max="16384" width="8.81640625" style="5"/>
  </cols>
  <sheetData>
    <row r="1" spans="1:5" ht="25.5" customHeight="1">
      <c r="A1" s="511" t="s">
        <v>10192</v>
      </c>
      <c r="B1" s="512"/>
      <c r="C1" s="512"/>
      <c r="D1" s="512"/>
      <c r="E1" s="512"/>
    </row>
    <row r="2" spans="1:5" ht="88" customHeight="1">
      <c r="A2" s="509"/>
      <c r="B2" s="510"/>
      <c r="C2" s="510"/>
      <c r="D2" s="510"/>
      <c r="E2" s="510"/>
    </row>
    <row r="3" spans="1:5" ht="13.5" customHeight="1">
      <c r="A3" s="148"/>
      <c r="B3" s="148"/>
      <c r="C3" s="148"/>
      <c r="D3" s="148"/>
      <c r="E3" s="148"/>
    </row>
    <row r="4" spans="1:5" ht="13.5" customHeight="1">
      <c r="A4" s="474"/>
      <c r="B4" s="148"/>
      <c r="C4" s="148"/>
      <c r="D4" s="148"/>
      <c r="E4" s="148"/>
    </row>
    <row r="5" spans="1:5" ht="13.5" customHeight="1">
      <c r="A5" s="371"/>
      <c r="B5" s="148"/>
      <c r="C5" s="148"/>
      <c r="D5" s="148"/>
      <c r="E5" s="148"/>
    </row>
    <row r="6" spans="1:5" ht="13.5" customHeight="1">
      <c r="A6" s="474"/>
      <c r="B6" s="148"/>
      <c r="C6" s="148"/>
      <c r="D6" s="148"/>
      <c r="E6" s="148"/>
    </row>
    <row r="7" spans="1:5" ht="13.5" customHeight="1">
      <c r="A7" s="371"/>
      <c r="B7" s="148"/>
      <c r="C7" s="148"/>
      <c r="D7" s="148"/>
      <c r="E7" s="148"/>
    </row>
    <row r="8" spans="1:5" ht="13.5" customHeight="1">
      <c r="A8" s="371"/>
      <c r="B8" s="148"/>
      <c r="C8" s="148"/>
      <c r="D8" s="148"/>
      <c r="E8" s="148"/>
    </row>
    <row r="9" spans="1:5" ht="13.5" customHeight="1">
      <c r="A9" s="371"/>
      <c r="B9" s="148"/>
      <c r="C9" s="148"/>
      <c r="D9" s="148"/>
      <c r="E9" s="148"/>
    </row>
    <row r="10" spans="1:5" ht="14.5" customHeight="1">
      <c r="A10" s="371"/>
    </row>
  </sheetData>
  <sheetProtection algorithmName="SHA-512" hashValue="rpJt95vbvdKKLq15QX/vA2m1yjA1pgXWMBEvW/oT1xJLGZgCqrtmGnC3tiXVp9k8iWGmOnLBJRZgVwcJI2N4Cw==" saltValue="UcKINOb+9mmQLZLqyjU76g==" spinCount="100000" sheet="1" objects="1" scenarios="1"/>
  <customSheetViews>
    <customSheetView guid="{066D8079-6AAE-4D09-8A60-19DCDBA5A268}" showGridLines="0" fitToPage="1">
      <selection activeCell="D15" sqref="A1:XFD1048576"/>
      <pageMargins left="0" right="0" top="0" bottom="0" header="0" footer="0"/>
      <pageSetup scale="85" orientation="portrait"/>
      <headerFooter>
        <oddHeader>&amp;C&amp;"Calibri,Regular"&amp;11&amp;K000000SOC - FPODUAL&amp;R&amp;"Arial,Regular"&amp;8&amp;K000000G146NFPOD-001-01</oddHeader>
      </headerFooter>
    </customSheetView>
    <customSheetView guid="{9D240B25-1ACE-4DAC-8DCF-12389D51AB50}" showGridLines="0" fitToPage="1">
      <selection activeCell="D15" sqref="A1:XFD1048576"/>
      <pageMargins left="0" right="0" top="0" bottom="0" header="0" footer="0"/>
      <pageSetup scale="85" orientation="portrait"/>
      <headerFooter>
        <oddHeader>&amp;C&amp;"Calibri,Regular"&amp;11&amp;K000000SOC - FPODUAL&amp;R&amp;"Arial,Regular"&amp;8&amp;K000000G146NFPOD-001-01</oddHeader>
      </headerFooter>
    </customSheetView>
  </customSheetViews>
  <mergeCells count="2">
    <mergeCell ref="A2:E2"/>
    <mergeCell ref="A1:E1"/>
  </mergeCells>
  <pageMargins left="0.70866141732283472" right="0.70866141732283472" top="0.74803149606299213" bottom="0.74803149606299213" header="0.31496062992125984" footer="0.31496062992125984"/>
  <pageSetup scale="87" orientation="portrait" r:id="rId1"/>
  <headerFooter>
    <oddHeader xml:space="preserve">&amp;L&amp;G&amp;R&amp;"Arial,Normal"&amp;8G146NFPOD-022-01&amp;7
</oddHeader>
    <oddFooter>&amp;L&amp;G&amp;R&amp;G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1">
    <tabColor rgb="FF92D050"/>
    <pageSetUpPr fitToPage="1"/>
  </sheetPr>
  <dimension ref="A1:I82"/>
  <sheetViews>
    <sheetView view="pageLayout" zoomScale="90" zoomScaleNormal="100" zoomScaleSheetLayoutView="100" zoomScalePageLayoutView="90" workbookViewId="0">
      <selection sqref="A1:I1"/>
    </sheetView>
  </sheetViews>
  <sheetFormatPr defaultColWidth="9.1796875" defaultRowHeight="14"/>
  <cols>
    <col min="1" max="1" width="3.81640625" style="170" customWidth="1"/>
    <col min="2" max="2" width="32.453125" style="170" customWidth="1"/>
    <col min="3" max="3" width="13.81640625" style="170" customWidth="1"/>
    <col min="4" max="4" width="21.6328125" style="170" customWidth="1"/>
    <col min="5" max="5" width="17.1796875" style="170" customWidth="1"/>
    <col min="6" max="6" width="25.81640625" style="170" customWidth="1"/>
    <col min="7" max="7" width="9.1796875" style="170"/>
    <col min="8" max="8" width="6.6328125" style="170" customWidth="1"/>
    <col min="9" max="16384" width="9.1796875" style="170"/>
  </cols>
  <sheetData>
    <row r="1" spans="1:9" ht="14.5" customHeight="1">
      <c r="A1" s="543" t="s">
        <v>2460</v>
      </c>
      <c r="B1" s="543"/>
      <c r="C1" s="543"/>
      <c r="D1" s="543"/>
      <c r="E1" s="543"/>
      <c r="F1" s="543"/>
      <c r="G1" s="543"/>
      <c r="H1" s="543"/>
      <c r="I1" s="543"/>
    </row>
    <row r="2" spans="1:9" ht="15" customHeight="1">
      <c r="A2" s="533" t="s">
        <v>14</v>
      </c>
      <c r="B2" s="533"/>
      <c r="C2" s="533"/>
      <c r="D2" s="533"/>
      <c r="E2" s="533"/>
      <c r="F2" s="533"/>
      <c r="G2" s="533"/>
      <c r="H2" s="533"/>
      <c r="I2" s="533"/>
    </row>
    <row r="3" spans="1:9" ht="14.5">
      <c r="A3" s="544" t="s">
        <v>15</v>
      </c>
      <c r="B3" s="544"/>
      <c r="C3" s="544"/>
      <c r="D3" s="544"/>
      <c r="E3" s="544"/>
      <c r="F3" s="544"/>
      <c r="G3" s="544"/>
      <c r="H3" s="544"/>
      <c r="I3" s="544"/>
    </row>
    <row r="4" spans="1:9">
      <c r="A4" s="539" t="s">
        <v>16</v>
      </c>
      <c r="B4" s="539"/>
      <c r="C4" s="171" t="s">
        <v>17</v>
      </c>
      <c r="D4" s="171" t="s">
        <v>18</v>
      </c>
      <c r="E4" s="172" t="s">
        <v>19</v>
      </c>
      <c r="F4" s="173" t="s">
        <v>10177</v>
      </c>
      <c r="G4" s="173"/>
      <c r="H4" s="173"/>
    </row>
    <row r="5" spans="1:9" ht="24.65" customHeight="1">
      <c r="A5" s="540"/>
      <c r="B5" s="541"/>
      <c r="C5" s="174"/>
      <c r="D5" s="175"/>
      <c r="E5" s="181"/>
      <c r="F5" s="542"/>
      <c r="G5" s="542"/>
      <c r="H5" s="542"/>
    </row>
    <row r="6" spans="1:9" ht="5.5" customHeight="1">
      <c r="A6" s="535"/>
      <c r="B6" s="535"/>
      <c r="C6" s="535"/>
      <c r="D6" s="535"/>
      <c r="E6" s="535"/>
      <c r="F6" s="535"/>
      <c r="G6" s="535"/>
      <c r="H6" s="535"/>
      <c r="I6" s="535"/>
    </row>
    <row r="7" spans="1:9" ht="15.5">
      <c r="A7" s="404" t="s">
        <v>20</v>
      </c>
      <c r="B7" s="404"/>
      <c r="C7" s="404"/>
      <c r="D7" s="404"/>
      <c r="E7" s="404"/>
      <c r="F7" s="406"/>
      <c r="G7" s="406"/>
      <c r="H7" s="406"/>
      <c r="I7" s="406"/>
    </row>
    <row r="8" spans="1:9" ht="5.5" customHeight="1">
      <c r="A8" s="521"/>
      <c r="B8" s="521"/>
      <c r="C8" s="521"/>
      <c r="D8" s="521"/>
      <c r="E8" s="521"/>
      <c r="F8" s="521"/>
      <c r="G8" s="521"/>
      <c r="H8" s="521"/>
      <c r="I8" s="521"/>
    </row>
    <row r="9" spans="1:9" ht="14.5">
      <c r="A9" s="522" t="s">
        <v>10211</v>
      </c>
      <c r="B9" s="522"/>
      <c r="C9" s="522"/>
      <c r="D9" s="522"/>
      <c r="E9" s="522"/>
      <c r="F9" s="522"/>
      <c r="G9" s="522"/>
      <c r="H9" s="522"/>
      <c r="I9" s="522"/>
    </row>
    <row r="10" spans="1:9" ht="4.5" customHeight="1">
      <c r="A10" s="475"/>
      <c r="B10" s="475"/>
      <c r="C10" s="475"/>
      <c r="D10" s="475"/>
      <c r="E10" s="475"/>
      <c r="F10" s="475"/>
      <c r="G10" s="475"/>
      <c r="H10" s="475"/>
      <c r="I10" s="475"/>
    </row>
    <row r="11" spans="1:9" ht="17" customHeight="1">
      <c r="A11" s="545" t="s">
        <v>10212</v>
      </c>
      <c r="B11" s="545"/>
      <c r="C11" s="545"/>
      <c r="D11" s="545"/>
      <c r="E11" s="545"/>
      <c r="F11" s="545"/>
      <c r="G11" s="545"/>
      <c r="H11" s="476"/>
      <c r="I11" s="482"/>
    </row>
    <row r="12" spans="1:9" ht="16.5" customHeight="1">
      <c r="A12" s="545" t="s">
        <v>10213</v>
      </c>
      <c r="B12" s="545"/>
      <c r="C12" s="545"/>
      <c r="D12" s="545"/>
      <c r="E12" s="545"/>
      <c r="F12" s="545"/>
      <c r="G12" s="545"/>
      <c r="H12" s="476"/>
      <c r="I12" s="482" t="s">
        <v>10214</v>
      </c>
    </row>
    <row r="13" spans="1:9" ht="16" customHeight="1">
      <c r="A13" s="545" t="s">
        <v>10215</v>
      </c>
      <c r="B13" s="545"/>
      <c r="C13" s="545"/>
      <c r="D13" s="545"/>
      <c r="E13" s="545"/>
      <c r="F13" s="545"/>
      <c r="G13" s="545"/>
      <c r="H13" s="476"/>
      <c r="I13" s="483" t="s">
        <v>216</v>
      </c>
    </row>
    <row r="14" spans="1:9" ht="5" customHeight="1">
      <c r="A14" s="521"/>
      <c r="B14" s="521"/>
      <c r="C14" s="521"/>
      <c r="D14" s="521"/>
      <c r="E14" s="521"/>
      <c r="F14" s="521"/>
      <c r="G14" s="521"/>
      <c r="H14" s="521"/>
      <c r="I14" s="521"/>
    </row>
    <row r="15" spans="1:9" ht="17.5" customHeight="1">
      <c r="A15" s="403" t="s">
        <v>10204</v>
      </c>
      <c r="B15" s="403"/>
      <c r="C15" s="403"/>
      <c r="D15" s="403"/>
      <c r="E15" s="403"/>
      <c r="F15" s="407"/>
      <c r="G15" s="407"/>
      <c r="H15" s="407"/>
      <c r="I15" s="407"/>
    </row>
    <row r="16" spans="1:9" ht="34" customHeight="1">
      <c r="A16" s="528"/>
      <c r="B16" s="528"/>
      <c r="C16" s="528"/>
      <c r="D16" s="528"/>
      <c r="E16" s="528"/>
      <c r="F16" s="528"/>
      <c r="G16" s="528"/>
      <c r="H16" s="528"/>
      <c r="I16" s="528"/>
    </row>
    <row r="17" spans="1:9" ht="6" customHeight="1">
      <c r="A17" s="176"/>
      <c r="B17" s="178"/>
      <c r="C17" s="179"/>
      <c r="D17" s="179"/>
      <c r="E17" s="176"/>
      <c r="F17" s="176"/>
    </row>
    <row r="18" spans="1:9" ht="17.149999999999999" customHeight="1">
      <c r="A18" s="529" t="s">
        <v>10201</v>
      </c>
      <c r="B18" s="529"/>
      <c r="C18" s="529"/>
      <c r="D18" s="529"/>
      <c r="E18" s="529"/>
      <c r="F18" s="529"/>
      <c r="G18" s="529"/>
      <c r="H18" s="529"/>
      <c r="I18" s="529"/>
    </row>
    <row r="19" spans="1:9" ht="23" customHeight="1">
      <c r="A19" s="530"/>
      <c r="B19" s="530"/>
      <c r="C19" s="530"/>
      <c r="D19" s="530"/>
      <c r="E19" s="530"/>
      <c r="F19" s="530"/>
      <c r="G19" s="530"/>
      <c r="H19" s="530"/>
      <c r="I19" s="183"/>
    </row>
    <row r="20" spans="1:9" ht="5" customHeight="1">
      <c r="A20" s="176"/>
      <c r="B20" s="178"/>
      <c r="C20" s="179"/>
      <c r="D20" s="179"/>
      <c r="E20" s="176"/>
      <c r="F20" s="176"/>
    </row>
    <row r="21" spans="1:9" ht="17" customHeight="1">
      <c r="A21" s="522" t="s">
        <v>10194</v>
      </c>
      <c r="B21" s="522"/>
      <c r="C21" s="522"/>
      <c r="D21" s="522"/>
      <c r="E21" s="522"/>
      <c r="F21" s="522"/>
      <c r="G21" s="522"/>
      <c r="H21" s="522"/>
      <c r="I21" s="522"/>
    </row>
    <row r="22" spans="1:9" ht="5.5" customHeight="1">
      <c r="A22" s="176"/>
      <c r="B22" s="180"/>
      <c r="C22" s="180"/>
      <c r="D22" s="180"/>
      <c r="E22" s="176"/>
      <c r="F22" s="176"/>
    </row>
    <row r="23" spans="1:9" ht="18.5" customHeight="1">
      <c r="A23" s="405">
        <v>1</v>
      </c>
      <c r="B23" s="531"/>
      <c r="C23" s="531"/>
      <c r="D23" s="531"/>
      <c r="E23" s="531"/>
      <c r="F23" s="531"/>
      <c r="G23" s="531"/>
      <c r="H23" s="531"/>
      <c r="I23" s="531"/>
    </row>
    <row r="24" spans="1:9" ht="19.5" customHeight="1">
      <c r="A24" s="405">
        <v>2</v>
      </c>
      <c r="B24" s="531"/>
      <c r="C24" s="531"/>
      <c r="D24" s="531"/>
      <c r="E24" s="531"/>
      <c r="F24" s="531"/>
      <c r="G24" s="531"/>
      <c r="H24" s="531"/>
      <c r="I24" s="531"/>
    </row>
    <row r="25" spans="1:9" ht="19.5" customHeight="1">
      <c r="A25" s="405">
        <v>3</v>
      </c>
      <c r="B25" s="531"/>
      <c r="C25" s="531"/>
      <c r="D25" s="531"/>
      <c r="E25" s="531"/>
      <c r="F25" s="531"/>
      <c r="G25" s="531"/>
      <c r="H25" s="531"/>
      <c r="I25" s="531"/>
    </row>
    <row r="26" spans="1:9" ht="21" customHeight="1">
      <c r="A26" s="405">
        <v>4</v>
      </c>
      <c r="B26" s="531"/>
      <c r="C26" s="531"/>
      <c r="D26" s="531"/>
      <c r="E26" s="531"/>
      <c r="F26" s="531"/>
      <c r="G26" s="531"/>
      <c r="H26" s="531"/>
      <c r="I26" s="531"/>
    </row>
    <row r="27" spans="1:9" ht="18.5" customHeight="1">
      <c r="A27" s="405">
        <v>5</v>
      </c>
      <c r="B27" s="531"/>
      <c r="C27" s="531"/>
      <c r="D27" s="531"/>
      <c r="E27" s="531"/>
      <c r="F27" s="531"/>
      <c r="G27" s="531"/>
      <c r="H27" s="531"/>
      <c r="I27" s="531"/>
    </row>
    <row r="28" spans="1:9" ht="5.9" customHeight="1">
      <c r="A28" s="176"/>
      <c r="B28" s="178"/>
      <c r="C28" s="179"/>
      <c r="D28" s="179"/>
      <c r="E28" s="176"/>
      <c r="F28" s="176"/>
    </row>
    <row r="29" spans="1:9" ht="20" customHeight="1">
      <c r="A29" s="522" t="s">
        <v>10195</v>
      </c>
      <c r="B29" s="522"/>
      <c r="C29" s="522"/>
      <c r="D29" s="522"/>
      <c r="E29" s="522"/>
      <c r="F29" s="522"/>
      <c r="G29" s="522"/>
      <c r="H29" s="522"/>
      <c r="I29" s="522"/>
    </row>
    <row r="30" spans="1:9" ht="119" customHeight="1">
      <c r="A30" s="532"/>
      <c r="B30" s="532"/>
      <c r="C30" s="532"/>
      <c r="D30" s="532"/>
      <c r="E30" s="532"/>
      <c r="F30" s="532"/>
      <c r="G30" s="532"/>
      <c r="H30" s="532"/>
      <c r="I30" s="532"/>
    </row>
    <row r="31" spans="1:9" ht="7.4" customHeight="1">
      <c r="A31" s="176"/>
      <c r="B31" s="178"/>
      <c r="C31" s="179"/>
      <c r="D31" s="179"/>
      <c r="E31" s="176"/>
      <c r="F31" s="176"/>
    </row>
    <row r="32" spans="1:9" ht="12" customHeight="1">
      <c r="A32" s="536" t="s">
        <v>10196</v>
      </c>
      <c r="B32" s="536"/>
      <c r="C32" s="536"/>
      <c r="D32" s="536"/>
      <c r="E32" s="536"/>
      <c r="F32" s="536"/>
      <c r="G32" s="536"/>
      <c r="H32" s="536"/>
      <c r="I32" s="536"/>
    </row>
    <row r="33" spans="1:9" ht="14.5" customHeight="1">
      <c r="A33" s="537" t="s">
        <v>21</v>
      </c>
      <c r="B33" s="537"/>
      <c r="C33" s="537"/>
      <c r="D33" s="537"/>
      <c r="E33" s="537"/>
      <c r="F33" s="537"/>
      <c r="G33" s="537"/>
      <c r="H33" s="537"/>
      <c r="I33" s="537"/>
    </row>
    <row r="34" spans="1:9" ht="80.150000000000006" customHeight="1">
      <c r="A34" s="538"/>
      <c r="B34" s="538"/>
      <c r="C34" s="538"/>
      <c r="D34" s="538"/>
      <c r="E34" s="538"/>
      <c r="F34" s="538"/>
      <c r="G34" s="538"/>
      <c r="H34" s="538"/>
      <c r="I34" s="538"/>
    </row>
    <row r="35" spans="1:9" ht="15" customHeight="1">
      <c r="A35" s="186"/>
      <c r="B35" s="186"/>
      <c r="C35" s="186"/>
      <c r="D35" s="186"/>
      <c r="E35" s="186"/>
      <c r="F35" s="186"/>
    </row>
    <row r="36" spans="1:9" ht="22" customHeight="1">
      <c r="A36" s="522" t="s">
        <v>10197</v>
      </c>
      <c r="B36" s="522"/>
      <c r="C36" s="522"/>
      <c r="D36" s="522"/>
      <c r="E36" s="522"/>
      <c r="F36" s="522"/>
      <c r="G36" s="522"/>
      <c r="H36" s="522"/>
      <c r="I36" s="522"/>
    </row>
    <row r="37" spans="1:9" ht="119" customHeight="1">
      <c r="A37" s="532"/>
      <c r="B37" s="532"/>
      <c r="C37" s="532"/>
      <c r="D37" s="532"/>
      <c r="E37" s="532"/>
      <c r="F37" s="532"/>
      <c r="G37" s="532"/>
      <c r="H37" s="532"/>
      <c r="I37" s="532"/>
    </row>
    <row r="38" spans="1:9" ht="14.5">
      <c r="A38" s="176"/>
      <c r="B38" s="178"/>
      <c r="C38" s="179"/>
      <c r="D38" s="179"/>
      <c r="E38" s="176"/>
      <c r="F38" s="176"/>
    </row>
    <row r="39" spans="1:9" ht="14.5">
      <c r="A39" s="533" t="s">
        <v>10202</v>
      </c>
      <c r="B39" s="533"/>
      <c r="C39" s="533"/>
      <c r="D39" s="533"/>
      <c r="E39" s="533"/>
      <c r="F39" s="533"/>
      <c r="G39" s="533"/>
      <c r="H39" s="533"/>
      <c r="I39" s="533"/>
    </row>
    <row r="40" spans="1:9">
      <c r="A40" s="534" t="s">
        <v>22</v>
      </c>
      <c r="B40" s="534"/>
      <c r="C40" s="534"/>
      <c r="D40" s="534"/>
      <c r="E40" s="534"/>
      <c r="F40" s="534"/>
      <c r="G40" s="534"/>
      <c r="H40" s="534"/>
      <c r="I40" s="534"/>
    </row>
    <row r="41" spans="1:9">
      <c r="A41" s="532"/>
      <c r="B41" s="532"/>
      <c r="C41" s="532"/>
      <c r="D41" s="532"/>
      <c r="E41" s="532"/>
      <c r="F41" s="532"/>
      <c r="G41" s="532"/>
      <c r="H41" s="532"/>
      <c r="I41" s="532"/>
    </row>
    <row r="42" spans="1:9" ht="90" customHeight="1">
      <c r="A42" s="532"/>
      <c r="B42" s="532"/>
      <c r="C42" s="532"/>
      <c r="D42" s="532"/>
      <c r="E42" s="532"/>
      <c r="F42" s="532"/>
      <c r="G42" s="532"/>
      <c r="H42" s="532"/>
      <c r="I42" s="532"/>
    </row>
    <row r="43" spans="1:9" ht="5.5" customHeight="1">
      <c r="A43" s="535"/>
      <c r="B43" s="535"/>
      <c r="C43" s="535"/>
      <c r="D43" s="535"/>
      <c r="E43" s="535"/>
      <c r="F43" s="535"/>
      <c r="G43" s="535"/>
      <c r="H43" s="535"/>
      <c r="I43" s="535"/>
    </row>
    <row r="44" spans="1:9" ht="14.5">
      <c r="A44" s="533" t="s">
        <v>10198</v>
      </c>
      <c r="B44" s="533"/>
      <c r="C44" s="533"/>
      <c r="D44" s="533"/>
      <c r="E44" s="533"/>
      <c r="F44" s="533"/>
      <c r="G44" s="533"/>
      <c r="H44" s="533"/>
      <c r="I44" s="533"/>
    </row>
    <row r="45" spans="1:9" ht="14.5">
      <c r="A45" s="522" t="s">
        <v>10199</v>
      </c>
      <c r="B45" s="522"/>
      <c r="C45" s="522"/>
      <c r="D45" s="522"/>
      <c r="E45" s="522"/>
      <c r="F45" s="522"/>
      <c r="G45" s="522"/>
      <c r="H45" s="522"/>
      <c r="I45" s="522"/>
    </row>
    <row r="46" spans="1:9" ht="14.5">
      <c r="A46" s="523" t="s">
        <v>23</v>
      </c>
      <c r="B46" s="524"/>
      <c r="C46" s="524"/>
      <c r="D46" s="525"/>
      <c r="E46" s="408" t="s">
        <v>17</v>
      </c>
      <c r="F46" s="526"/>
      <c r="G46" s="527"/>
      <c r="H46" s="527"/>
      <c r="I46" s="527"/>
    </row>
    <row r="47" spans="1:9" ht="14.5">
      <c r="A47" s="185">
        <v>1</v>
      </c>
      <c r="B47" s="519"/>
      <c r="C47" s="519"/>
      <c r="D47" s="519"/>
      <c r="E47" s="410"/>
      <c r="F47" s="526"/>
      <c r="G47" s="527"/>
      <c r="H47" s="527"/>
      <c r="I47" s="527"/>
    </row>
    <row r="48" spans="1:9" ht="14.5">
      <c r="A48" s="185">
        <v>2</v>
      </c>
      <c r="B48" s="519"/>
      <c r="C48" s="519"/>
      <c r="D48" s="519"/>
      <c r="E48" s="410"/>
      <c r="F48" s="526"/>
      <c r="G48" s="527"/>
      <c r="H48" s="527"/>
      <c r="I48" s="527"/>
    </row>
    <row r="49" spans="1:9" ht="14.5">
      <c r="A49" s="184">
        <v>3</v>
      </c>
      <c r="B49" s="519"/>
      <c r="C49" s="519"/>
      <c r="D49" s="519"/>
      <c r="E49" s="410"/>
      <c r="F49" s="526"/>
      <c r="G49" s="527"/>
      <c r="H49" s="527"/>
      <c r="I49" s="527"/>
    </row>
    <row r="50" spans="1:9" ht="14.5">
      <c r="A50" s="520"/>
      <c r="B50" s="520"/>
      <c r="C50" s="520"/>
      <c r="D50" s="520"/>
      <c r="E50" s="520"/>
      <c r="F50" s="521"/>
      <c r="G50" s="521"/>
      <c r="H50" s="521"/>
      <c r="I50" s="521"/>
    </row>
    <row r="51" spans="1:9" ht="14.5">
      <c r="A51" s="522" t="s">
        <v>10200</v>
      </c>
      <c r="B51" s="522"/>
      <c r="C51" s="522"/>
      <c r="D51" s="522"/>
      <c r="E51" s="522"/>
      <c r="F51" s="522"/>
      <c r="G51" s="522"/>
      <c r="H51" s="522"/>
      <c r="I51" s="522"/>
    </row>
    <row r="52" spans="1:9" ht="14.5">
      <c r="A52" s="523" t="s">
        <v>24</v>
      </c>
      <c r="B52" s="524"/>
      <c r="C52" s="524"/>
      <c r="D52" s="525"/>
      <c r="E52" s="408" t="s">
        <v>17</v>
      </c>
      <c r="F52" s="526"/>
      <c r="G52" s="527"/>
      <c r="H52" s="527"/>
      <c r="I52" s="527"/>
    </row>
    <row r="53" spans="1:9" ht="14.5">
      <c r="A53" s="405">
        <v>1</v>
      </c>
      <c r="B53" s="516"/>
      <c r="C53" s="517"/>
      <c r="D53" s="518"/>
      <c r="E53" s="409"/>
      <c r="F53" s="526"/>
      <c r="G53" s="527"/>
      <c r="H53" s="527"/>
      <c r="I53" s="527"/>
    </row>
    <row r="54" spans="1:9" ht="14.5">
      <c r="A54" s="405">
        <v>2</v>
      </c>
      <c r="B54" s="516"/>
      <c r="C54" s="517"/>
      <c r="D54" s="518"/>
      <c r="E54" s="409"/>
      <c r="F54" s="526"/>
      <c r="G54" s="527"/>
      <c r="H54" s="527"/>
      <c r="I54" s="527"/>
    </row>
    <row r="55" spans="1:9" ht="14.5">
      <c r="A55" s="405">
        <v>3</v>
      </c>
      <c r="B55" s="516"/>
      <c r="C55" s="517"/>
      <c r="D55" s="518"/>
      <c r="E55" s="409"/>
      <c r="F55" s="526"/>
      <c r="G55" s="527"/>
      <c r="H55" s="527"/>
      <c r="I55" s="527"/>
    </row>
    <row r="56" spans="1:9" ht="14.5">
      <c r="A56" s="405">
        <v>4</v>
      </c>
      <c r="B56" s="513"/>
      <c r="C56" s="514"/>
      <c r="D56" s="515"/>
      <c r="E56" s="409"/>
      <c r="F56" s="526"/>
      <c r="G56" s="527"/>
      <c r="H56" s="527"/>
      <c r="I56" s="527"/>
    </row>
    <row r="57" spans="1:9" ht="14.5">
      <c r="A57" s="405">
        <v>5</v>
      </c>
      <c r="B57" s="513"/>
      <c r="C57" s="514"/>
      <c r="D57" s="515"/>
      <c r="E57" s="409"/>
      <c r="F57" s="526"/>
      <c r="G57" s="527"/>
      <c r="H57" s="527"/>
      <c r="I57" s="527"/>
    </row>
    <row r="58" spans="1:9" ht="14.5">
      <c r="A58" s="405">
        <v>6</v>
      </c>
      <c r="B58" s="513"/>
      <c r="C58" s="514"/>
      <c r="D58" s="515"/>
      <c r="E58" s="409"/>
      <c r="F58" s="526"/>
      <c r="G58" s="527"/>
      <c r="H58" s="527"/>
      <c r="I58" s="527"/>
    </row>
    <row r="59" spans="1:9" ht="14.5">
      <c r="A59" s="405">
        <v>7</v>
      </c>
      <c r="B59" s="513"/>
      <c r="C59" s="514"/>
      <c r="D59" s="515"/>
      <c r="E59" s="409"/>
      <c r="F59" s="526"/>
      <c r="G59" s="527"/>
      <c r="H59" s="527"/>
      <c r="I59" s="527"/>
    </row>
    <row r="60" spans="1:9" ht="14.5">
      <c r="A60" s="405">
        <v>8</v>
      </c>
      <c r="B60" s="513"/>
      <c r="C60" s="514"/>
      <c r="D60" s="515"/>
      <c r="E60" s="409"/>
      <c r="F60" s="526"/>
      <c r="G60" s="527"/>
      <c r="H60" s="527"/>
      <c r="I60" s="527"/>
    </row>
    <row r="61" spans="1:9" ht="14.5">
      <c r="A61" s="405">
        <v>9</v>
      </c>
      <c r="B61" s="513"/>
      <c r="C61" s="514"/>
      <c r="D61" s="515"/>
      <c r="E61" s="409"/>
      <c r="F61" s="526"/>
      <c r="G61" s="527"/>
      <c r="H61" s="527"/>
      <c r="I61" s="527"/>
    </row>
    <row r="62" spans="1:9" ht="14.5">
      <c r="A62" s="405">
        <v>10</v>
      </c>
      <c r="B62" s="513"/>
      <c r="C62" s="514"/>
      <c r="D62" s="515"/>
      <c r="E62" s="409"/>
      <c r="F62" s="526"/>
      <c r="G62" s="527"/>
      <c r="H62" s="527"/>
      <c r="I62" s="527"/>
    </row>
    <row r="63" spans="1:9" ht="14.5">
      <c r="A63" s="405">
        <v>11</v>
      </c>
      <c r="B63" s="513"/>
      <c r="C63" s="514"/>
      <c r="D63" s="515"/>
      <c r="E63" s="409"/>
      <c r="F63" s="526"/>
      <c r="G63" s="527"/>
      <c r="H63" s="527"/>
      <c r="I63" s="527"/>
    </row>
    <row r="64" spans="1:9" ht="14.5">
      <c r="A64" s="405">
        <v>12</v>
      </c>
      <c r="B64" s="513"/>
      <c r="C64" s="514"/>
      <c r="D64" s="515"/>
      <c r="E64" s="409"/>
      <c r="F64" s="526"/>
      <c r="G64" s="527"/>
      <c r="H64" s="527"/>
      <c r="I64" s="527"/>
    </row>
    <row r="65" spans="1:9" ht="14.5">
      <c r="A65" s="405">
        <v>13</v>
      </c>
      <c r="B65" s="513"/>
      <c r="C65" s="514"/>
      <c r="D65" s="515"/>
      <c r="E65" s="409"/>
      <c r="F65" s="526"/>
      <c r="G65" s="527"/>
      <c r="H65" s="527"/>
      <c r="I65" s="527"/>
    </row>
    <row r="66" spans="1:9" ht="14.5">
      <c r="A66" s="405">
        <v>14</v>
      </c>
      <c r="B66" s="513"/>
      <c r="C66" s="514"/>
      <c r="D66" s="515"/>
      <c r="E66" s="409"/>
      <c r="F66" s="526"/>
      <c r="G66" s="527"/>
      <c r="H66" s="527"/>
      <c r="I66" s="527"/>
    </row>
    <row r="67" spans="1:9" ht="14.5">
      <c r="A67" s="405">
        <v>15</v>
      </c>
      <c r="B67" s="513"/>
      <c r="C67" s="514"/>
      <c r="D67" s="515"/>
      <c r="E67" s="409"/>
      <c r="F67" s="526"/>
      <c r="G67" s="527"/>
      <c r="H67" s="527"/>
      <c r="I67" s="527"/>
    </row>
    <row r="68" spans="1:9" ht="14.5">
      <c r="A68" s="405">
        <v>16</v>
      </c>
      <c r="B68" s="513"/>
      <c r="C68" s="514"/>
      <c r="D68" s="515"/>
      <c r="E68" s="409"/>
      <c r="F68" s="526"/>
      <c r="G68" s="527"/>
      <c r="H68" s="527"/>
      <c r="I68" s="527"/>
    </row>
    <row r="69" spans="1:9" ht="14.5">
      <c r="A69" s="405">
        <v>17</v>
      </c>
      <c r="B69" s="513"/>
      <c r="C69" s="514"/>
      <c r="D69" s="515"/>
      <c r="E69" s="409"/>
      <c r="F69" s="526"/>
      <c r="G69" s="527"/>
      <c r="H69" s="527"/>
      <c r="I69" s="527"/>
    </row>
    <row r="70" spans="1:9" ht="14.5">
      <c r="A70" s="405">
        <v>18</v>
      </c>
      <c r="B70" s="513"/>
      <c r="C70" s="514"/>
      <c r="D70" s="515"/>
      <c r="E70" s="409"/>
      <c r="F70" s="526"/>
      <c r="G70" s="527"/>
      <c r="H70" s="527"/>
      <c r="I70" s="527"/>
    </row>
    <row r="71" spans="1:9" ht="14.5">
      <c r="A71" s="405">
        <v>19</v>
      </c>
      <c r="B71" s="513"/>
      <c r="C71" s="514"/>
      <c r="D71" s="515"/>
      <c r="E71" s="409"/>
      <c r="F71" s="526"/>
      <c r="G71" s="527"/>
      <c r="H71" s="527"/>
      <c r="I71" s="527"/>
    </row>
    <row r="72" spans="1:9" ht="14.5">
      <c r="A72" s="405">
        <v>20</v>
      </c>
      <c r="B72" s="513"/>
      <c r="C72" s="514"/>
      <c r="D72" s="515"/>
      <c r="E72" s="409"/>
      <c r="F72" s="526"/>
      <c r="G72" s="527"/>
      <c r="H72" s="527"/>
      <c r="I72" s="527"/>
    </row>
    <row r="73" spans="1:9" ht="14.5">
      <c r="A73" s="405">
        <v>21</v>
      </c>
      <c r="B73" s="513"/>
      <c r="C73" s="514"/>
      <c r="D73" s="515"/>
      <c r="E73" s="409"/>
      <c r="F73" s="526"/>
      <c r="G73" s="527"/>
      <c r="H73" s="527"/>
      <c r="I73" s="527"/>
    </row>
    <row r="74" spans="1:9" ht="14.5">
      <c r="A74" s="405">
        <v>22</v>
      </c>
      <c r="B74" s="513"/>
      <c r="C74" s="514"/>
      <c r="D74" s="515"/>
      <c r="E74" s="409"/>
      <c r="F74" s="526"/>
      <c r="G74" s="527"/>
      <c r="H74" s="527"/>
      <c r="I74" s="527"/>
    </row>
    <row r="75" spans="1:9" ht="14.5">
      <c r="A75" s="405">
        <v>23</v>
      </c>
      <c r="B75" s="513"/>
      <c r="C75" s="514"/>
      <c r="D75" s="515"/>
      <c r="E75" s="409"/>
      <c r="F75" s="526"/>
      <c r="G75" s="527"/>
      <c r="H75" s="527"/>
      <c r="I75" s="527"/>
    </row>
    <row r="76" spans="1:9" ht="14.5">
      <c r="A76" s="405">
        <v>24</v>
      </c>
      <c r="B76" s="513"/>
      <c r="C76" s="514"/>
      <c r="D76" s="515"/>
      <c r="E76" s="409"/>
      <c r="F76" s="526"/>
      <c r="G76" s="527"/>
      <c r="H76" s="527"/>
      <c r="I76" s="527"/>
    </row>
    <row r="77" spans="1:9" ht="14.5">
      <c r="A77" s="405">
        <v>25</v>
      </c>
      <c r="B77" s="513"/>
      <c r="C77" s="514"/>
      <c r="D77" s="515"/>
      <c r="E77" s="409"/>
      <c r="F77" s="526"/>
      <c r="G77" s="527"/>
      <c r="H77" s="527"/>
      <c r="I77" s="527"/>
    </row>
    <row r="78" spans="1:9" ht="14.5">
      <c r="A78" s="405">
        <v>26</v>
      </c>
      <c r="B78" s="513"/>
      <c r="C78" s="514"/>
      <c r="D78" s="515"/>
      <c r="E78" s="409"/>
      <c r="F78" s="526"/>
      <c r="G78" s="527"/>
      <c r="H78" s="527"/>
      <c r="I78" s="527"/>
    </row>
    <row r="79" spans="1:9" ht="14.5">
      <c r="A79" s="405">
        <v>27</v>
      </c>
      <c r="B79" s="513"/>
      <c r="C79" s="514"/>
      <c r="D79" s="515"/>
      <c r="E79" s="409"/>
      <c r="F79" s="526"/>
      <c r="G79" s="527"/>
      <c r="H79" s="527"/>
      <c r="I79" s="527"/>
    </row>
    <row r="80" spans="1:9" ht="14.5">
      <c r="A80" s="405">
        <v>28</v>
      </c>
      <c r="B80" s="513"/>
      <c r="C80" s="514"/>
      <c r="D80" s="515"/>
      <c r="E80" s="409"/>
      <c r="F80" s="526"/>
      <c r="G80" s="527"/>
      <c r="H80" s="527"/>
      <c r="I80" s="527"/>
    </row>
    <row r="81" spans="1:9" ht="14.5">
      <c r="A81" s="405">
        <v>29</v>
      </c>
      <c r="B81" s="513"/>
      <c r="C81" s="514"/>
      <c r="D81" s="515"/>
      <c r="E81" s="409"/>
      <c r="F81" s="526"/>
      <c r="G81" s="527"/>
      <c r="H81" s="527"/>
      <c r="I81" s="527"/>
    </row>
    <row r="82" spans="1:9" ht="14.5">
      <c r="A82" s="405">
        <v>30</v>
      </c>
      <c r="B82" s="513"/>
      <c r="C82" s="514"/>
      <c r="D82" s="515"/>
      <c r="E82" s="409"/>
      <c r="F82" s="526"/>
      <c r="G82" s="527"/>
      <c r="H82" s="527"/>
      <c r="I82" s="527"/>
    </row>
  </sheetData>
  <sheetProtection algorithmName="SHA-512" hashValue="Q8tExFd30f5bcPIMCEGCb3hHSk+ocvigRc4bNMXvQMoT6nV4CQj8qtMhQ7yeZ/SNtAqU8yYJcpKO5lXCAKaEyQ==" saltValue="2cwS+ibsAw5vWpQoSFIzFQ==" spinCount="100000" sheet="1" objects="1" scenarios="1"/>
  <mergeCells count="74">
    <mergeCell ref="A14:I14"/>
    <mergeCell ref="A8:I8"/>
    <mergeCell ref="A9:I9"/>
    <mergeCell ref="A11:G11"/>
    <mergeCell ref="A12:G12"/>
    <mergeCell ref="A13:G13"/>
    <mergeCell ref="A6:I6"/>
    <mergeCell ref="A4:B4"/>
    <mergeCell ref="A5:B5"/>
    <mergeCell ref="F5:H5"/>
    <mergeCell ref="A1:I1"/>
    <mergeCell ref="A2:I2"/>
    <mergeCell ref="A3:I3"/>
    <mergeCell ref="A21:I21"/>
    <mergeCell ref="B26:I26"/>
    <mergeCell ref="B27:I27"/>
    <mergeCell ref="A29:I29"/>
    <mergeCell ref="A30:I30"/>
    <mergeCell ref="B47:D47"/>
    <mergeCell ref="A46:D46"/>
    <mergeCell ref="B48:D48"/>
    <mergeCell ref="B24:I24"/>
    <mergeCell ref="B25:I25"/>
    <mergeCell ref="A32:I32"/>
    <mergeCell ref="A33:I33"/>
    <mergeCell ref="A34:I34"/>
    <mergeCell ref="B63:D63"/>
    <mergeCell ref="B64:D64"/>
    <mergeCell ref="B65:D65"/>
    <mergeCell ref="A16:I16"/>
    <mergeCell ref="A18:I18"/>
    <mergeCell ref="A19:H19"/>
    <mergeCell ref="B23:I23"/>
    <mergeCell ref="B53:D53"/>
    <mergeCell ref="A36:I36"/>
    <mergeCell ref="A37:I37"/>
    <mergeCell ref="A39:I39"/>
    <mergeCell ref="A40:I40"/>
    <mergeCell ref="A41:I42"/>
    <mergeCell ref="A44:I44"/>
    <mergeCell ref="A45:I45"/>
    <mergeCell ref="A43:I43"/>
    <mergeCell ref="B71:D71"/>
    <mergeCell ref="B70:D70"/>
    <mergeCell ref="B69:D69"/>
    <mergeCell ref="B49:D49"/>
    <mergeCell ref="A50:I50"/>
    <mergeCell ref="A51:I51"/>
    <mergeCell ref="A52:D52"/>
    <mergeCell ref="B68:D68"/>
    <mergeCell ref="B67:D67"/>
    <mergeCell ref="B66:D66"/>
    <mergeCell ref="B59:D59"/>
    <mergeCell ref="B60:D60"/>
    <mergeCell ref="F46:I49"/>
    <mergeCell ref="F52:I82"/>
    <mergeCell ref="B61:D61"/>
    <mergeCell ref="B62:D62"/>
    <mergeCell ref="B82:D82"/>
    <mergeCell ref="B81:D81"/>
    <mergeCell ref="B80:D80"/>
    <mergeCell ref="B79:D79"/>
    <mergeCell ref="B54:D54"/>
    <mergeCell ref="B55:D55"/>
    <mergeCell ref="B56:D56"/>
    <mergeCell ref="B57:D57"/>
    <mergeCell ref="B58:D58"/>
    <mergeCell ref="B78:D78"/>
    <mergeCell ref="B77:D77"/>
    <mergeCell ref="B76:D76"/>
    <mergeCell ref="B75:D75"/>
    <mergeCell ref="B74:D74"/>
    <mergeCell ref="B73:D73"/>
    <mergeCell ref="B72:D72"/>
  </mergeCells>
  <dataValidations disablePrompts="1" count="2">
    <dataValidation type="textLength" allowBlank="1" showInputMessage="1" showErrorMessage="1" sqref="B31:D31">
      <formula1>1</formula1>
      <formula2>5000</formula2>
    </dataValidation>
    <dataValidation type="list" allowBlank="1" showInputMessage="1" showErrorMessage="1" sqref="H11:H13">
      <formula1>$I$11:$I$13</formula1>
    </dataValidation>
  </dataValidations>
  <pageMargins left="0.70866141732283472" right="0.70866141732283472" top="0.74803149606299213" bottom="0.74803149606299213" header="0.31496062992125984" footer="0.31496062992125984"/>
  <pageSetup paperSize="9" scale="62" fitToHeight="0" orientation="portrait" r:id="rId1"/>
  <headerFooter>
    <oddHeader>&amp;L&amp;G&amp;C&amp;"Arial,Negreta"SOC - FPODUAL&amp;R&amp;"Arial,Normal"&amp;9G146NFPOD-022-01</oddHeader>
    <oddFooter>&amp;L&amp;G&amp;R&amp;G</oddFooter>
  </headerFooter>
  <rowBreaks count="1" manualBreakCount="1">
    <brk id="38" max="5" man="1"/>
  </rowBreaks>
  <legacyDrawingHF r:id="rId2"/>
  <extLst>
    <ext xmlns:x14="http://schemas.microsoft.com/office/spreadsheetml/2009/9/main" uri="{CCE6A557-97BC-4b89-ADB6-D9C93CAAB3DF}">
      <x14:dataValidations xmlns:xm="http://schemas.microsoft.com/office/excel/2006/main" disablePrompts="1" count="3">
        <x14:dataValidation type="list" allowBlank="1" showInputMessage="1" showErrorMessage="1">
          <x14:formula1>
            <xm:f>TAULES!$I$6:$I$47</xm:f>
          </x14:formula1>
          <xm:sqref>E5</xm:sqref>
        </x14:dataValidation>
        <x14:dataValidation type="list" allowBlank="1" showInputMessage="1" showErrorMessage="1">
          <x14:formula1>
            <xm:f>TAULES!$T$1:$T$27</xm:f>
          </x14:formula1>
          <xm:sqref>A19</xm:sqref>
        </x14:dataValidation>
        <x14:dataValidation type="list" allowBlank="1" showInputMessage="1" showErrorMessage="1">
          <x14:formula1>
            <xm:f>TAULES!$L$41:$L$48</xm:f>
          </x14:formula1>
          <xm:sqref>F5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5">
    <tabColor theme="9" tint="0.39997558519241921"/>
    <pageSetUpPr fitToPage="1"/>
  </sheetPr>
  <dimension ref="A1:AE23"/>
  <sheetViews>
    <sheetView showGridLines="0" view="pageLayout" zoomScale="50" zoomScaleNormal="70" zoomScalePageLayoutView="50" workbookViewId="0">
      <selection activeCell="A5" sqref="A5:AE5"/>
    </sheetView>
  </sheetViews>
  <sheetFormatPr defaultColWidth="0.453125" defaultRowHeight="14.5" customHeight="1"/>
  <cols>
    <col min="1" max="1" width="37.453125" style="104" customWidth="1"/>
    <col min="2" max="2" width="11.54296875" style="104" customWidth="1"/>
    <col min="3" max="6" width="9.54296875" style="104" customWidth="1"/>
    <col min="7" max="7" width="10.54296875" style="104" customWidth="1"/>
    <col min="8" max="8" width="9.54296875" style="104" customWidth="1"/>
    <col min="9" max="9" width="11.453125" style="104" customWidth="1"/>
    <col min="10" max="10" width="10.1796875" style="104" customWidth="1"/>
    <col min="11" max="18" width="9.54296875" style="104" customWidth="1"/>
    <col min="19" max="19" width="9.54296875" style="189" customWidth="1"/>
    <col min="20" max="31" width="0.453125" style="189" customWidth="1"/>
    <col min="32" max="32" width="0.453125" style="104" customWidth="1"/>
    <col min="33" max="16384" width="0.453125" style="104"/>
  </cols>
  <sheetData>
    <row r="1" spans="1:31" ht="15.65" customHeight="1">
      <c r="A1" s="547" t="s">
        <v>25</v>
      </c>
      <c r="B1" s="548"/>
      <c r="C1" s="548"/>
      <c r="D1" s="548"/>
      <c r="E1" s="548"/>
      <c r="F1" s="548"/>
      <c r="G1" s="548"/>
      <c r="H1" s="548"/>
      <c r="I1" s="548"/>
      <c r="J1" s="548"/>
      <c r="K1" s="548"/>
      <c r="L1" s="548"/>
      <c r="M1" s="548"/>
      <c r="N1" s="548"/>
      <c r="O1" s="548"/>
      <c r="P1" s="548"/>
      <c r="Q1" s="548"/>
      <c r="R1" s="548"/>
      <c r="S1" s="548"/>
      <c r="T1" s="187"/>
      <c r="U1" s="187"/>
      <c r="V1" s="187"/>
      <c r="W1" s="187"/>
      <c r="X1" s="187"/>
      <c r="Y1" s="187"/>
      <c r="Z1" s="187"/>
      <c r="AA1" s="187"/>
      <c r="AB1" s="187"/>
      <c r="AC1" s="187"/>
      <c r="AD1" s="187"/>
      <c r="AE1" s="187"/>
    </row>
    <row r="2" spans="1:31" ht="8.15" customHeight="1">
      <c r="A2" s="13"/>
      <c r="B2" s="14"/>
      <c r="C2" s="14"/>
      <c r="D2" s="14"/>
      <c r="E2" s="14"/>
      <c r="F2" s="14"/>
      <c r="G2" s="14"/>
      <c r="H2" s="14"/>
      <c r="I2" s="14"/>
      <c r="J2" s="14"/>
      <c r="K2" s="14"/>
      <c r="L2" s="14"/>
      <c r="M2" s="14"/>
      <c r="N2" s="14"/>
      <c r="O2" s="14"/>
      <c r="P2" s="105"/>
      <c r="Q2" s="106"/>
      <c r="R2" s="188"/>
      <c r="S2" s="188"/>
      <c r="T2" s="187"/>
      <c r="U2" s="187"/>
      <c r="V2" s="187"/>
      <c r="W2" s="187"/>
      <c r="X2" s="187"/>
      <c r="Y2" s="187"/>
      <c r="Z2" s="187"/>
      <c r="AA2" s="187"/>
      <c r="AB2" s="187"/>
      <c r="AC2" s="187"/>
      <c r="AD2" s="187"/>
      <c r="AE2" s="187"/>
    </row>
    <row r="3" spans="1:31" ht="32.9" customHeight="1">
      <c r="A3" s="549" t="s">
        <v>2461</v>
      </c>
      <c r="B3" s="550"/>
      <c r="C3" s="550"/>
      <c r="D3" s="550"/>
      <c r="E3" s="550"/>
      <c r="F3" s="550"/>
      <c r="G3" s="550"/>
      <c r="H3" s="550"/>
      <c r="I3" s="550"/>
      <c r="J3" s="550"/>
      <c r="K3" s="550"/>
      <c r="L3" s="550"/>
      <c r="M3" s="550"/>
      <c r="N3" s="550"/>
      <c r="O3" s="550"/>
      <c r="P3" s="550"/>
      <c r="Q3" s="550"/>
      <c r="R3" s="550"/>
      <c r="S3" s="550"/>
      <c r="T3" s="187"/>
      <c r="U3" s="187"/>
      <c r="V3" s="187"/>
      <c r="W3" s="187"/>
      <c r="X3" s="187"/>
      <c r="Y3" s="187"/>
      <c r="Z3" s="187"/>
      <c r="AA3" s="187"/>
      <c r="AB3" s="187"/>
      <c r="AC3" s="187"/>
      <c r="AD3" s="187"/>
      <c r="AE3" s="187"/>
    </row>
    <row r="4" spans="1:31" ht="230.15" customHeight="1">
      <c r="A4" s="551"/>
      <c r="B4" s="552"/>
      <c r="C4" s="552"/>
      <c r="D4" s="552"/>
      <c r="E4" s="552"/>
      <c r="F4" s="552"/>
      <c r="G4" s="552"/>
      <c r="H4" s="552"/>
      <c r="I4" s="552"/>
      <c r="J4" s="552"/>
      <c r="K4" s="552"/>
      <c r="L4" s="552"/>
      <c r="M4" s="552"/>
      <c r="N4" s="552"/>
      <c r="O4" s="552"/>
      <c r="P4" s="552"/>
      <c r="Q4" s="552"/>
      <c r="R4" s="552"/>
      <c r="S4" s="552"/>
      <c r="T4" s="187"/>
      <c r="U4" s="187"/>
      <c r="V4" s="187"/>
      <c r="W4" s="187"/>
      <c r="X4" s="187"/>
      <c r="Y4" s="187"/>
      <c r="Z4" s="187"/>
      <c r="AA4" s="187"/>
      <c r="AB4" s="187"/>
      <c r="AC4" s="187"/>
      <c r="AD4" s="187"/>
      <c r="AE4" s="187"/>
    </row>
    <row r="5" spans="1:31" ht="8.15" customHeight="1">
      <c r="A5" s="546"/>
      <c r="B5" s="546"/>
      <c r="C5" s="546"/>
      <c r="D5" s="546"/>
      <c r="E5" s="546"/>
      <c r="F5" s="546"/>
      <c r="G5" s="546"/>
      <c r="H5" s="546"/>
      <c r="I5" s="546"/>
      <c r="J5" s="546"/>
      <c r="K5" s="546"/>
      <c r="L5" s="546"/>
      <c r="M5" s="546"/>
      <c r="N5" s="546"/>
      <c r="O5" s="546"/>
      <c r="P5" s="546"/>
      <c r="Q5" s="546"/>
      <c r="R5" s="546"/>
      <c r="S5" s="546"/>
      <c r="T5" s="546"/>
      <c r="U5" s="546"/>
      <c r="V5" s="546"/>
      <c r="W5" s="546"/>
      <c r="X5" s="546"/>
      <c r="Y5" s="546"/>
      <c r="Z5" s="546"/>
      <c r="AA5" s="546"/>
      <c r="AB5" s="546"/>
      <c r="AC5" s="546"/>
      <c r="AD5" s="546"/>
      <c r="AE5" s="546"/>
    </row>
    <row r="6" spans="1:31" ht="15" customHeight="1">
      <c r="A6" s="553" t="s">
        <v>26</v>
      </c>
      <c r="B6" s="554"/>
      <c r="C6" s="554"/>
      <c r="D6" s="554"/>
      <c r="E6" s="554"/>
      <c r="F6" s="554"/>
      <c r="G6" s="554"/>
      <c r="H6" s="554"/>
      <c r="I6" s="554"/>
      <c r="J6" s="554"/>
      <c r="K6" s="554"/>
      <c r="L6" s="554"/>
      <c r="M6" s="554"/>
      <c r="N6" s="554"/>
      <c r="O6" s="554"/>
      <c r="P6" s="554"/>
      <c r="Q6" s="554"/>
      <c r="R6" s="554"/>
      <c r="S6" s="554"/>
      <c r="T6" s="187"/>
      <c r="U6" s="187"/>
      <c r="V6" s="187"/>
      <c r="W6" s="187"/>
      <c r="X6" s="187"/>
      <c r="Y6" s="187"/>
      <c r="Z6" s="187"/>
      <c r="AA6" s="187"/>
      <c r="AB6" s="187"/>
      <c r="AC6" s="187"/>
      <c r="AD6" s="187"/>
      <c r="AE6" s="187"/>
    </row>
    <row r="7" spans="1:31" ht="212.9" customHeight="1">
      <c r="A7" s="558"/>
      <c r="B7" s="559"/>
      <c r="C7" s="559"/>
      <c r="D7" s="559"/>
      <c r="E7" s="559"/>
      <c r="F7" s="559"/>
      <c r="G7" s="559"/>
      <c r="H7" s="559"/>
      <c r="I7" s="559"/>
      <c r="J7" s="559"/>
      <c r="K7" s="559"/>
      <c r="L7" s="559"/>
      <c r="M7" s="559"/>
      <c r="N7" s="559"/>
      <c r="O7" s="559"/>
      <c r="P7" s="559"/>
      <c r="Q7" s="559"/>
      <c r="R7" s="559"/>
      <c r="S7" s="559"/>
      <c r="T7" s="187"/>
      <c r="U7" s="187"/>
      <c r="V7" s="187"/>
      <c r="W7" s="187"/>
      <c r="X7" s="187"/>
      <c r="Y7" s="187"/>
      <c r="Z7" s="187"/>
      <c r="AA7" s="187"/>
      <c r="AB7" s="187"/>
      <c r="AC7" s="187"/>
      <c r="AD7" s="187"/>
      <c r="AE7" s="187"/>
    </row>
    <row r="8" spans="1:31" ht="18.75" customHeight="1">
      <c r="A8" s="555" t="s">
        <v>27</v>
      </c>
      <c r="B8" s="556"/>
      <c r="C8" s="557"/>
      <c r="D8" s="557"/>
      <c r="E8" s="15"/>
      <c r="F8" s="15"/>
      <c r="G8" s="15"/>
      <c r="H8" s="15"/>
      <c r="I8" s="15"/>
      <c r="J8" s="15"/>
      <c r="K8" s="15"/>
      <c r="L8" s="15"/>
      <c r="M8" s="15"/>
      <c r="N8" s="15"/>
      <c r="O8" s="15"/>
      <c r="P8" s="15"/>
      <c r="Q8" s="15"/>
      <c r="R8" s="15"/>
      <c r="S8" s="15"/>
      <c r="T8" s="187"/>
      <c r="U8" s="187"/>
      <c r="V8" s="187"/>
      <c r="W8" s="187"/>
      <c r="X8" s="187"/>
      <c r="Y8" s="187"/>
      <c r="Z8" s="187"/>
      <c r="AA8" s="187"/>
      <c r="AB8" s="187"/>
      <c r="AC8" s="187"/>
      <c r="AD8" s="187"/>
      <c r="AE8" s="187"/>
    </row>
    <row r="9" spans="1:31" ht="26.9" customHeight="1">
      <c r="A9" s="17" t="s">
        <v>28</v>
      </c>
      <c r="B9" s="18" t="s">
        <v>10205</v>
      </c>
      <c r="C9" s="562" t="s">
        <v>10206</v>
      </c>
      <c r="D9" s="563"/>
      <c r="E9" s="563"/>
      <c r="F9" s="563"/>
      <c r="G9" s="563"/>
      <c r="H9" s="563"/>
      <c r="I9" s="563"/>
      <c r="J9" s="563"/>
      <c r="K9" s="563"/>
      <c r="L9" s="563"/>
      <c r="M9" s="563"/>
      <c r="N9" s="563"/>
      <c r="O9" s="563"/>
      <c r="P9" s="563"/>
      <c r="Q9" s="563"/>
      <c r="R9" s="478"/>
      <c r="S9" s="19"/>
      <c r="T9" s="187"/>
      <c r="U9" s="187"/>
      <c r="V9" s="187"/>
      <c r="W9" s="187"/>
      <c r="X9" s="187"/>
      <c r="Y9" s="187"/>
      <c r="Z9" s="187"/>
      <c r="AA9" s="187"/>
      <c r="AB9" s="187"/>
      <c r="AC9" s="187"/>
      <c r="AD9" s="187"/>
      <c r="AE9" s="187"/>
    </row>
    <row r="10" spans="1:31" ht="28.4" customHeight="1">
      <c r="A10" s="20" t="s">
        <v>29</v>
      </c>
      <c r="B10" s="131"/>
      <c r="C10" s="564"/>
      <c r="D10" s="563"/>
      <c r="E10" s="563"/>
      <c r="F10" s="563"/>
      <c r="G10" s="563"/>
      <c r="H10" s="563"/>
      <c r="I10" s="563"/>
      <c r="J10" s="563"/>
      <c r="K10" s="563"/>
      <c r="L10" s="563"/>
      <c r="M10" s="563"/>
      <c r="N10" s="563"/>
      <c r="O10" s="563"/>
      <c r="P10" s="563"/>
      <c r="Q10" s="563"/>
      <c r="R10" s="478"/>
      <c r="S10" s="19"/>
      <c r="T10" s="187"/>
      <c r="U10" s="187"/>
      <c r="V10" s="187"/>
      <c r="W10" s="187"/>
      <c r="X10" s="187"/>
      <c r="Y10" s="187"/>
      <c r="Z10" s="187"/>
      <c r="AA10" s="187"/>
      <c r="AB10" s="187"/>
      <c r="AC10" s="187"/>
      <c r="AD10" s="187"/>
      <c r="AE10" s="187"/>
    </row>
    <row r="11" spans="1:31" ht="28.4" customHeight="1">
      <c r="A11" s="341" t="s">
        <v>30</v>
      </c>
      <c r="B11" s="342"/>
      <c r="C11" s="564"/>
      <c r="D11" s="563"/>
      <c r="E11" s="563"/>
      <c r="F11" s="563"/>
      <c r="G11" s="563"/>
      <c r="H11" s="563"/>
      <c r="I11" s="563"/>
      <c r="J11" s="563"/>
      <c r="K11" s="563"/>
      <c r="L11" s="563"/>
      <c r="M11" s="563"/>
      <c r="N11" s="563"/>
      <c r="O11" s="563"/>
      <c r="P11" s="563"/>
      <c r="Q11" s="563"/>
      <c r="R11" s="478"/>
      <c r="S11" s="19"/>
      <c r="T11" s="187"/>
      <c r="U11" s="187"/>
      <c r="V11" s="187"/>
      <c r="W11" s="187"/>
      <c r="X11" s="187"/>
      <c r="Y11" s="187"/>
      <c r="Z11" s="187"/>
      <c r="AA11" s="187"/>
      <c r="AB11" s="187"/>
      <c r="AC11" s="187"/>
      <c r="AD11" s="187"/>
      <c r="AE11" s="187"/>
    </row>
    <row r="12" spans="1:31" ht="27.65" customHeight="1">
      <c r="A12" s="344" t="s">
        <v>31</v>
      </c>
      <c r="B12" s="345"/>
      <c r="C12" s="563"/>
      <c r="D12" s="563"/>
      <c r="E12" s="563"/>
      <c r="F12" s="563"/>
      <c r="G12" s="563"/>
      <c r="H12" s="563"/>
      <c r="I12" s="563"/>
      <c r="J12" s="563"/>
      <c r="K12" s="563"/>
      <c r="L12" s="563"/>
      <c r="M12" s="563"/>
      <c r="N12" s="563"/>
      <c r="O12" s="563"/>
      <c r="P12" s="563"/>
      <c r="Q12" s="563"/>
      <c r="R12" s="478"/>
      <c r="S12" s="19"/>
      <c r="T12" s="187"/>
      <c r="U12" s="187"/>
      <c r="V12" s="187"/>
      <c r="W12" s="187"/>
      <c r="X12" s="187"/>
      <c r="Y12" s="187"/>
      <c r="Z12" s="187"/>
      <c r="AA12" s="187"/>
      <c r="AB12" s="187"/>
      <c r="AC12" s="187"/>
      <c r="AD12" s="187"/>
      <c r="AE12" s="187"/>
    </row>
    <row r="13" spans="1:31" ht="8.15" customHeight="1">
      <c r="A13" s="343"/>
      <c r="B13" s="343"/>
      <c r="C13" s="343"/>
      <c r="D13" s="343"/>
      <c r="E13" s="343"/>
      <c r="F13" s="343"/>
      <c r="G13" s="343"/>
      <c r="H13" s="343"/>
      <c r="I13" s="343"/>
      <c r="J13" s="343"/>
      <c r="K13" s="343"/>
      <c r="L13" s="343"/>
      <c r="M13" s="343"/>
      <c r="N13" s="343"/>
      <c r="O13" s="343"/>
      <c r="P13" s="187"/>
      <c r="Q13" s="187"/>
      <c r="R13" s="477"/>
      <c r="S13" s="187"/>
      <c r="T13" s="187"/>
      <c r="U13" s="187"/>
      <c r="V13" s="187"/>
      <c r="W13" s="187"/>
      <c r="X13" s="187"/>
      <c r="Y13" s="187"/>
      <c r="Z13" s="187"/>
      <c r="AA13" s="187"/>
      <c r="AB13" s="187"/>
      <c r="AC13" s="187"/>
      <c r="AD13" s="187"/>
      <c r="AE13" s="187"/>
    </row>
    <row r="14" spans="1:31" ht="18.75" customHeight="1">
      <c r="A14" s="560" t="s">
        <v>10175</v>
      </c>
      <c r="B14" s="561"/>
      <c r="C14" s="561"/>
      <c r="D14" s="561"/>
      <c r="E14" s="561"/>
      <c r="F14" s="561"/>
      <c r="G14" s="561"/>
      <c r="H14" s="561"/>
      <c r="I14" s="561"/>
      <c r="J14" s="561"/>
      <c r="K14" s="561"/>
      <c r="L14" s="561"/>
      <c r="M14" s="561"/>
      <c r="N14" s="561"/>
      <c r="O14" s="561"/>
      <c r="P14" s="561"/>
      <c r="Q14" s="561"/>
      <c r="R14" s="561"/>
      <c r="S14" s="561"/>
      <c r="T14" s="187"/>
      <c r="U14" s="187"/>
      <c r="V14" s="187"/>
      <c r="W14" s="187"/>
      <c r="X14" s="187"/>
      <c r="Y14" s="187"/>
      <c r="Z14" s="187"/>
      <c r="AA14" s="187"/>
      <c r="AB14" s="187"/>
      <c r="AC14" s="187"/>
      <c r="AD14" s="187"/>
      <c r="AE14" s="187"/>
    </row>
    <row r="15" spans="1:31" ht="15" customHeight="1">
      <c r="A15" s="565" t="s">
        <v>32</v>
      </c>
      <c r="B15" s="566"/>
      <c r="C15" s="566"/>
      <c r="D15" s="566"/>
      <c r="E15" s="566"/>
      <c r="F15" s="566"/>
      <c r="G15" s="566"/>
      <c r="H15" s="566"/>
      <c r="I15" s="566"/>
      <c r="J15" s="566"/>
      <c r="K15" s="566"/>
      <c r="L15" s="566"/>
      <c r="M15" s="566"/>
      <c r="N15" s="566"/>
      <c r="O15" s="566"/>
      <c r="P15" s="566"/>
      <c r="Q15" s="566"/>
      <c r="R15" s="566"/>
      <c r="S15" s="566"/>
      <c r="T15" s="187"/>
      <c r="U15" s="187"/>
      <c r="V15" s="187"/>
      <c r="W15" s="187"/>
      <c r="X15" s="187"/>
      <c r="Y15" s="187"/>
      <c r="Z15" s="187"/>
      <c r="AA15" s="187"/>
      <c r="AB15" s="187"/>
      <c r="AC15" s="187"/>
      <c r="AD15" s="187"/>
      <c r="AE15" s="187"/>
    </row>
    <row r="16" spans="1:31" ht="15" customHeight="1">
      <c r="A16" s="333" t="s">
        <v>28</v>
      </c>
      <c r="B16" s="334">
        <v>45200</v>
      </c>
      <c r="C16" s="334">
        <v>45233</v>
      </c>
      <c r="D16" s="334">
        <v>45263</v>
      </c>
      <c r="E16" s="334">
        <v>45295</v>
      </c>
      <c r="F16" s="334">
        <v>45327</v>
      </c>
      <c r="G16" s="334">
        <v>45357</v>
      </c>
      <c r="H16" s="334">
        <v>45389</v>
      </c>
      <c r="I16" s="334">
        <v>45420</v>
      </c>
      <c r="J16" s="334">
        <v>45452</v>
      </c>
      <c r="K16" s="334">
        <v>45483</v>
      </c>
      <c r="L16" s="334">
        <v>45515</v>
      </c>
      <c r="M16" s="334">
        <v>45547</v>
      </c>
      <c r="N16" s="334">
        <v>45578</v>
      </c>
      <c r="O16" s="334">
        <v>45610</v>
      </c>
      <c r="P16" s="334">
        <v>45641</v>
      </c>
      <c r="Q16" s="334">
        <v>45673</v>
      </c>
      <c r="R16" s="334">
        <v>45689</v>
      </c>
      <c r="S16" s="334">
        <v>45717</v>
      </c>
      <c r="T16" s="187"/>
      <c r="U16" s="187"/>
      <c r="V16" s="187"/>
      <c r="W16" s="187"/>
      <c r="X16" s="187"/>
      <c r="Y16" s="187"/>
      <c r="Z16" s="187"/>
      <c r="AA16" s="187"/>
      <c r="AB16" s="187"/>
      <c r="AC16" s="187"/>
      <c r="AD16" s="187"/>
      <c r="AE16" s="187"/>
    </row>
    <row r="17" spans="1:31" ht="32.15" customHeight="1">
      <c r="A17" s="335" t="s">
        <v>10203</v>
      </c>
      <c r="B17" s="336"/>
      <c r="C17" s="336"/>
      <c r="D17" s="336"/>
      <c r="E17" s="336"/>
      <c r="F17" s="336"/>
      <c r="G17" s="336"/>
      <c r="H17" s="336"/>
      <c r="I17" s="336"/>
      <c r="J17" s="336"/>
      <c r="K17" s="336"/>
      <c r="L17" s="336"/>
      <c r="M17" s="336"/>
      <c r="N17" s="336"/>
      <c r="O17" s="336"/>
      <c r="P17" s="336"/>
      <c r="Q17" s="336"/>
      <c r="R17" s="336"/>
      <c r="S17" s="336"/>
      <c r="T17" s="187"/>
      <c r="U17" s="187"/>
      <c r="V17" s="187"/>
      <c r="W17" s="187"/>
      <c r="X17" s="187"/>
      <c r="Y17" s="187"/>
      <c r="Z17" s="187"/>
      <c r="AA17" s="187"/>
      <c r="AB17" s="187"/>
      <c r="AC17" s="187"/>
      <c r="AD17" s="187"/>
      <c r="AE17" s="187"/>
    </row>
    <row r="18" spans="1:31" ht="30" customHeight="1">
      <c r="A18" s="337" t="s">
        <v>33</v>
      </c>
      <c r="B18" s="336"/>
      <c r="C18" s="336"/>
      <c r="D18" s="336"/>
      <c r="E18" s="336"/>
      <c r="F18" s="336"/>
      <c r="G18" s="336"/>
      <c r="H18" s="336"/>
      <c r="I18" s="336"/>
      <c r="J18" s="336"/>
      <c r="K18" s="338"/>
      <c r="L18" s="336"/>
      <c r="M18" s="336"/>
      <c r="N18" s="336"/>
      <c r="O18" s="336"/>
      <c r="P18" s="338"/>
      <c r="Q18" s="338"/>
      <c r="R18" s="338"/>
      <c r="S18" s="336"/>
      <c r="T18" s="187"/>
      <c r="U18" s="187"/>
      <c r="V18" s="187"/>
      <c r="W18" s="187"/>
      <c r="X18" s="187"/>
      <c r="Y18" s="187"/>
      <c r="Z18" s="187"/>
      <c r="AA18" s="187"/>
      <c r="AB18" s="187"/>
      <c r="AC18" s="187"/>
      <c r="AD18" s="187"/>
      <c r="AE18" s="187"/>
    </row>
    <row r="19" spans="1:31" ht="29.9" customHeight="1">
      <c r="A19" s="339" t="s">
        <v>30</v>
      </c>
      <c r="B19" s="336"/>
      <c r="C19" s="336"/>
      <c r="D19" s="336"/>
      <c r="E19" s="336"/>
      <c r="F19" s="336"/>
      <c r="G19" s="336"/>
      <c r="H19" s="336"/>
      <c r="I19" s="336"/>
      <c r="J19" s="336"/>
      <c r="K19" s="336"/>
      <c r="L19" s="338"/>
      <c r="M19" s="336"/>
      <c r="N19" s="338"/>
      <c r="O19" s="338"/>
      <c r="P19" s="336"/>
      <c r="Q19" s="338"/>
      <c r="R19" s="338"/>
      <c r="S19" s="338"/>
      <c r="T19" s="187"/>
      <c r="U19" s="187"/>
      <c r="V19" s="187"/>
      <c r="W19" s="187"/>
      <c r="X19" s="187"/>
      <c r="Y19" s="187"/>
      <c r="Z19" s="187"/>
      <c r="AA19" s="187"/>
      <c r="AB19" s="187"/>
      <c r="AC19" s="187"/>
      <c r="AD19" s="187"/>
      <c r="AE19" s="187"/>
    </row>
    <row r="20" spans="1:31" ht="29.15" customHeight="1">
      <c r="A20" s="340" t="s">
        <v>31</v>
      </c>
      <c r="B20" s="338"/>
      <c r="C20" s="338"/>
      <c r="D20" s="338"/>
      <c r="E20" s="338"/>
      <c r="F20" s="338"/>
      <c r="G20" s="336"/>
      <c r="H20" s="338"/>
      <c r="I20" s="338"/>
      <c r="J20" s="338"/>
      <c r="K20" s="338"/>
      <c r="L20" s="338"/>
      <c r="M20" s="338"/>
      <c r="N20" s="338"/>
      <c r="O20" s="338"/>
      <c r="P20" s="338"/>
      <c r="Q20" s="338"/>
      <c r="R20" s="336"/>
      <c r="S20" s="338"/>
      <c r="T20" s="187"/>
      <c r="U20" s="187"/>
      <c r="V20" s="187"/>
      <c r="W20" s="187"/>
      <c r="X20" s="187"/>
      <c r="Y20" s="187"/>
      <c r="Z20" s="187"/>
      <c r="AA20" s="187"/>
      <c r="AB20" s="187"/>
      <c r="AC20" s="187"/>
      <c r="AD20" s="187"/>
      <c r="AE20" s="187"/>
    </row>
    <row r="21" spans="1:31" ht="8.15" customHeight="1">
      <c r="A21" s="546"/>
      <c r="B21" s="546"/>
      <c r="C21" s="546"/>
      <c r="D21" s="546"/>
      <c r="E21" s="546"/>
      <c r="F21" s="546"/>
      <c r="G21" s="546"/>
      <c r="H21" s="546"/>
      <c r="I21" s="546"/>
      <c r="J21" s="546"/>
      <c r="K21" s="546"/>
      <c r="L21" s="546"/>
      <c r="M21" s="546"/>
      <c r="N21" s="546"/>
      <c r="O21" s="546"/>
      <c r="P21" s="546"/>
      <c r="Q21" s="546"/>
      <c r="R21" s="546"/>
      <c r="S21" s="546"/>
      <c r="T21" s="546"/>
      <c r="U21" s="546"/>
      <c r="V21" s="546"/>
      <c r="W21" s="546"/>
      <c r="X21" s="546"/>
      <c r="Y21" s="546"/>
      <c r="Z21" s="546"/>
      <c r="AA21" s="546"/>
      <c r="AB21" s="546"/>
      <c r="AC21" s="546"/>
      <c r="AD21" s="546"/>
      <c r="AE21" s="546"/>
    </row>
    <row r="22" spans="1:31" ht="75.75" customHeight="1">
      <c r="A22" s="553" t="s">
        <v>10207</v>
      </c>
      <c r="B22" s="554"/>
      <c r="C22" s="554"/>
      <c r="D22" s="554"/>
      <c r="E22" s="554"/>
      <c r="F22" s="554"/>
      <c r="G22" s="554"/>
      <c r="H22" s="554"/>
      <c r="I22" s="554"/>
      <c r="J22" s="554"/>
      <c r="K22" s="554"/>
      <c r="L22" s="554"/>
      <c r="M22" s="554"/>
      <c r="N22" s="554"/>
      <c r="O22" s="554"/>
      <c r="P22" s="554"/>
      <c r="Q22" s="554"/>
      <c r="R22" s="554"/>
      <c r="S22" s="554"/>
      <c r="T22" s="187"/>
      <c r="U22" s="187"/>
      <c r="V22" s="187"/>
      <c r="W22" s="187"/>
      <c r="X22" s="187"/>
      <c r="Y22" s="187"/>
      <c r="Z22" s="187"/>
      <c r="AA22" s="187"/>
      <c r="AB22" s="187"/>
      <c r="AC22" s="187"/>
      <c r="AD22" s="187"/>
      <c r="AE22" s="187"/>
    </row>
    <row r="23" spans="1:31" ht="215.15" customHeight="1">
      <c r="A23" s="551"/>
      <c r="B23" s="551"/>
      <c r="C23" s="551"/>
      <c r="D23" s="551"/>
      <c r="E23" s="551"/>
      <c r="F23" s="551"/>
      <c r="G23" s="551"/>
      <c r="H23" s="551"/>
      <c r="I23" s="551"/>
      <c r="J23" s="551"/>
      <c r="K23" s="551"/>
      <c r="L23" s="551"/>
      <c r="M23" s="551"/>
      <c r="N23" s="551"/>
      <c r="O23" s="551"/>
      <c r="P23" s="551"/>
      <c r="Q23" s="551"/>
      <c r="R23" s="551"/>
      <c r="S23" s="551"/>
      <c r="T23" s="187"/>
      <c r="U23" s="187"/>
      <c r="V23" s="187"/>
      <c r="W23" s="187"/>
      <c r="X23" s="187"/>
      <c r="Y23" s="187"/>
      <c r="Z23" s="187"/>
      <c r="AA23" s="187"/>
      <c r="AB23" s="187"/>
      <c r="AC23" s="187"/>
      <c r="AD23" s="187"/>
      <c r="AE23" s="187"/>
    </row>
  </sheetData>
  <sheetProtection algorithmName="SHA-512" hashValue="XGFQclKm1cOHuc67W7Dshun4uXyAaxJZ8VXfTVP9w8J8F8RXERq1qTcnqXpx9kkYPgeyOWEXIOp5jWRBLFwNSA==" saltValue="tX/ltzymtKdqSXsrW7GBRg==" spinCount="100000" sheet="1" objects="1" scenarios="1"/>
  <customSheetViews>
    <customSheetView guid="{066D8079-6AAE-4D09-8A60-19DCDBA5A268}" showGridLines="0" fitToPage="1" topLeftCell="C10">
      <selection activeCell="N19" sqref="N19"/>
      <pageMargins left="0" right="0" top="0" bottom="0" header="0" footer="0"/>
      <pageSetup scale="45" orientation="portrait"/>
      <headerFooter>
        <oddHeader>&amp;C&amp;"Calibri,Regular"&amp;11&amp;K000000SOC - FPODUAL&amp;R&amp;"Calibri,Regular"&amp;11&amp;K000000G146NFPOD-001-01</oddHeader>
      </headerFooter>
    </customSheetView>
    <customSheetView guid="{9D240B25-1ACE-4DAC-8DCF-12389D51AB50}" showGridLines="0" fitToPage="1" topLeftCell="C10">
      <selection activeCell="N19" sqref="N19"/>
      <pageMargins left="0" right="0" top="0" bottom="0" header="0" footer="0"/>
      <pageSetup scale="45" orientation="portrait"/>
      <headerFooter>
        <oddHeader>&amp;C&amp;"Calibri,Regular"&amp;11&amp;K000000SOC - FPODUAL&amp;R&amp;"Calibri,Regular"&amp;11&amp;K000000G146NFPOD-001-01</oddHeader>
      </headerFooter>
    </customSheetView>
  </customSheetViews>
  <mergeCells count="13">
    <mergeCell ref="A22:S22"/>
    <mergeCell ref="A23:S23"/>
    <mergeCell ref="A8:D8"/>
    <mergeCell ref="A7:S7"/>
    <mergeCell ref="A14:S14"/>
    <mergeCell ref="A21:AE21"/>
    <mergeCell ref="C9:Q12"/>
    <mergeCell ref="A15:S15"/>
    <mergeCell ref="A5:AE5"/>
    <mergeCell ref="A1:S1"/>
    <mergeCell ref="A3:S3"/>
    <mergeCell ref="A4:S4"/>
    <mergeCell ref="A6:S6"/>
  </mergeCells>
  <conditionalFormatting sqref="C17:S20">
    <cfRule type="cellIs" dxfId="7" priority="2" stopIfTrue="1" operator="equal">
      <formula>"x"</formula>
    </cfRule>
  </conditionalFormatting>
  <conditionalFormatting sqref="B17:B20">
    <cfRule type="cellIs" dxfId="6" priority="1" stopIfTrue="1" operator="equal">
      <formula>"x"</formula>
    </cfRule>
  </conditionalFormatting>
  <dataValidations disablePrompts="1" count="2">
    <dataValidation type="list" allowBlank="1" showInputMessage="1" showErrorMessage="1" sqref="A13">
      <formula1>"1. Orientació i Acompanyament,2. Actuacions de formació (tria):,2.1 Formació introducció a l'ofici ,2.2 Formació Certificat Professionalitat,3. Contractació laboral mitjançant contracte de formació i aprenentatge "</formula1>
    </dataValidation>
    <dataValidation type="list" allowBlank="1" showInputMessage="1" showErrorMessage="1" sqref="C13">
      <formula1>"Indústries extractives,Indústries manufactureres,Construcció,Comerç a l'engròs i al detall; reparació de vehicles de motor i motocicletes,Transport i emmagatzematge,Hostaleria,Informació i comunicacions,Activitats financeres i d'assegurances"</formula1>
    </dataValidation>
  </dataValidations>
  <pageMargins left="0.27559055118110237" right="0.70866141732283472" top="0.74803149606299213" bottom="0.74803149606299213" header="0.31496062992125984" footer="0.31496062992125984"/>
  <pageSetup scale="43" orientation="portrait" r:id="rId1"/>
  <headerFooter>
    <oddHeader>&amp;L&amp;G&amp;C&amp;"Arial,Normal"&amp;K000000SOC - FPODUAL&amp;R&amp;"Arial,Normal"&amp;8G146NFPOD-022-01</oddHeader>
    <oddFooter>&amp;L&amp;G&amp;R&amp;G</oddFooter>
  </headerFooter>
  <legacyDrawingHF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ull4">
    <tabColor rgb="FF92D050"/>
    <pageSetUpPr fitToPage="1"/>
  </sheetPr>
  <dimension ref="A1:H16"/>
  <sheetViews>
    <sheetView view="pageLayout" zoomScale="70" zoomScaleNormal="100" zoomScaleSheetLayoutView="100" zoomScalePageLayoutView="70" workbookViewId="0">
      <selection activeCell="A9" sqref="A9:F9"/>
    </sheetView>
  </sheetViews>
  <sheetFormatPr defaultColWidth="9.1796875" defaultRowHeight="14"/>
  <cols>
    <col min="1" max="1" width="3.81640625" style="170" customWidth="1"/>
    <col min="2" max="2" width="32.453125" style="170" customWidth="1"/>
    <col min="3" max="3" width="22.54296875" style="170" customWidth="1"/>
    <col min="4" max="4" width="14.54296875" style="170" customWidth="1"/>
    <col min="5" max="5" width="13.1796875" style="170" customWidth="1"/>
    <col min="6" max="6" width="27.81640625" style="170" customWidth="1"/>
    <col min="7" max="16384" width="9.1796875" style="170"/>
  </cols>
  <sheetData>
    <row r="1" spans="1:8" ht="14.5" customHeight="1">
      <c r="A1" s="567" t="s">
        <v>34</v>
      </c>
      <c r="B1" s="567"/>
      <c r="C1" s="567"/>
      <c r="D1" s="567"/>
      <c r="E1" s="567"/>
      <c r="F1" s="567"/>
    </row>
    <row r="2" spans="1:8" ht="15" customHeight="1">
      <c r="A2" s="568" t="s">
        <v>35</v>
      </c>
      <c r="B2" s="568"/>
      <c r="C2" s="568"/>
      <c r="D2" s="568"/>
      <c r="E2" s="568"/>
      <c r="F2" s="568"/>
    </row>
    <row r="3" spans="1:8" ht="32.5" customHeight="1">
      <c r="A3" s="569" t="s">
        <v>36</v>
      </c>
      <c r="B3" s="569"/>
      <c r="C3" s="190" t="s">
        <v>1109</v>
      </c>
      <c r="D3" s="190" t="s">
        <v>37</v>
      </c>
      <c r="E3" s="571" t="s">
        <v>38</v>
      </c>
      <c r="F3" s="571"/>
    </row>
    <row r="4" spans="1:8" ht="24.65" customHeight="1">
      <c r="A4" s="570"/>
      <c r="B4" s="570"/>
      <c r="C4" s="265"/>
      <c r="D4" s="266"/>
      <c r="E4" s="572">
        <f>C4*D4*3203.84</f>
        <v>0</v>
      </c>
      <c r="F4" s="572"/>
      <c r="G4" s="573" t="s">
        <v>10193</v>
      </c>
      <c r="H4" s="574"/>
    </row>
    <row r="5" spans="1:8" ht="5.5" customHeight="1">
      <c r="A5" s="176"/>
      <c r="B5" s="176"/>
      <c r="C5" s="176"/>
      <c r="D5" s="176"/>
      <c r="E5" s="176"/>
      <c r="F5" s="176"/>
    </row>
    <row r="6" spans="1:8" ht="14.5" customHeight="1">
      <c r="A6" s="577" t="s">
        <v>39</v>
      </c>
      <c r="B6" s="577"/>
      <c r="C6" s="577"/>
      <c r="D6" s="577"/>
      <c r="E6" s="577"/>
      <c r="F6" s="577"/>
    </row>
    <row r="7" spans="1:8" ht="6.75" customHeight="1">
      <c r="A7" s="182"/>
      <c r="B7" s="177"/>
      <c r="C7" s="177"/>
      <c r="D7" s="177"/>
      <c r="E7" s="182"/>
      <c r="F7" s="182"/>
    </row>
    <row r="8" spans="1:8" ht="33" customHeight="1">
      <c r="A8" s="578" t="s">
        <v>40</v>
      </c>
      <c r="B8" s="578"/>
      <c r="C8" s="578"/>
      <c r="D8" s="578"/>
      <c r="E8" s="578"/>
      <c r="F8" s="578"/>
    </row>
    <row r="9" spans="1:8" ht="162.65" customHeight="1">
      <c r="A9" s="579"/>
      <c r="B9" s="579"/>
      <c r="C9" s="579"/>
      <c r="D9" s="579"/>
      <c r="E9" s="579"/>
      <c r="F9" s="579"/>
    </row>
    <row r="10" spans="1:8" ht="6.75" customHeight="1">
      <c r="A10" s="176"/>
      <c r="B10" s="178"/>
      <c r="C10" s="179"/>
      <c r="D10" s="179"/>
      <c r="E10" s="176"/>
      <c r="F10" s="176"/>
    </row>
    <row r="11" spans="1:8" ht="20.149999999999999" customHeight="1">
      <c r="A11" s="575" t="s">
        <v>41</v>
      </c>
      <c r="B11" s="575"/>
      <c r="C11" s="575"/>
      <c r="D11" s="575"/>
      <c r="E11" s="575"/>
      <c r="F11" s="575"/>
    </row>
    <row r="12" spans="1:8" ht="31.5" customHeight="1">
      <c r="A12" s="578" t="s">
        <v>42</v>
      </c>
      <c r="B12" s="580"/>
      <c r="C12" s="580"/>
      <c r="D12" s="580"/>
      <c r="E12" s="580"/>
      <c r="F12" s="580"/>
    </row>
    <row r="13" spans="1:8" ht="179.15" customHeight="1">
      <c r="A13" s="576"/>
      <c r="B13" s="576"/>
      <c r="C13" s="576"/>
      <c r="D13" s="576"/>
      <c r="E13" s="576"/>
      <c r="F13" s="576"/>
    </row>
    <row r="14" spans="1:8" ht="6.75" customHeight="1">
      <c r="A14" s="176"/>
      <c r="B14" s="178"/>
      <c r="C14" s="179"/>
      <c r="D14" s="179"/>
      <c r="E14" s="176"/>
      <c r="F14" s="176"/>
    </row>
    <row r="15" spans="1:8" ht="28" customHeight="1">
      <c r="A15" s="575" t="s">
        <v>43</v>
      </c>
      <c r="B15" s="575"/>
      <c r="C15" s="575"/>
      <c r="D15" s="575"/>
      <c r="E15" s="575"/>
      <c r="F15" s="575"/>
    </row>
    <row r="16" spans="1:8" ht="153.65" customHeight="1">
      <c r="A16" s="576"/>
      <c r="B16" s="576"/>
      <c r="C16" s="576"/>
      <c r="D16" s="576"/>
      <c r="E16" s="576"/>
      <c r="F16" s="576"/>
    </row>
  </sheetData>
  <sheetProtection algorithmName="SHA-512" hashValue="ulOW/Kq3qqujDoPafL1n3qnFGjigC9BonuFDVJB4apvgf7ntRh7k8MMGtp4Gvc9W8yq24B5REIqONDei4nnZ1Q==" saltValue="dftgyjS010KrV2flyxkjjQ==" spinCount="100000" sheet="1" objects="1" scenarios="1"/>
  <mergeCells count="15">
    <mergeCell ref="G4:H4"/>
    <mergeCell ref="A11:F11"/>
    <mergeCell ref="A16:F16"/>
    <mergeCell ref="A15:F15"/>
    <mergeCell ref="A6:F6"/>
    <mergeCell ref="A8:F8"/>
    <mergeCell ref="A9:F9"/>
    <mergeCell ref="A12:F12"/>
    <mergeCell ref="A13:F13"/>
    <mergeCell ref="A1:F1"/>
    <mergeCell ref="A2:F2"/>
    <mergeCell ref="A3:B3"/>
    <mergeCell ref="A4:B4"/>
    <mergeCell ref="E3:F3"/>
    <mergeCell ref="E4:F4"/>
  </mergeCells>
  <pageMargins left="0.70866141732283472" right="0.70866141732283472" top="0.74803149606299213" bottom="0.74803149606299213" header="0.31496062992125984" footer="0.31496062992125984"/>
  <pageSetup paperSize="9" scale="65" fitToHeight="0" orientation="portrait" r:id="rId1"/>
  <headerFooter>
    <oddHeader>&amp;L&amp;G&amp;C&amp;"Arial,Negreta"SOC - FPODUAL&amp;R&amp;"Arial,Normal"&amp;8G146NFPOD-022-01</oddHeader>
    <oddFooter>&amp;L&amp;G&amp;R&amp;G</oddFooter>
  </headerFooter>
  <legacy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ull7">
    <tabColor theme="7" tint="0.39997558519241921"/>
    <pageSetUpPr fitToPage="1"/>
  </sheetPr>
  <dimension ref="A1:AC59"/>
  <sheetViews>
    <sheetView topLeftCell="A2" zoomScale="53" zoomScaleNormal="53" zoomScaleSheetLayoutView="50" zoomScalePageLayoutView="70" workbookViewId="0">
      <selection activeCell="F79" sqref="F79"/>
    </sheetView>
  </sheetViews>
  <sheetFormatPr defaultColWidth="9.453125" defaultRowHeight="18.649999999999999" customHeight="1"/>
  <cols>
    <col min="1" max="1" width="23.453125" style="5" customWidth="1"/>
    <col min="2" max="2" width="26.453125" style="5" customWidth="1"/>
    <col min="3" max="3" width="22.453125" style="5" customWidth="1"/>
    <col min="4" max="4" width="19.36328125" style="5" customWidth="1"/>
    <col min="5" max="5" width="18.453125" style="5" customWidth="1"/>
    <col min="6" max="6" width="21" style="5" customWidth="1"/>
    <col min="7" max="7" width="22.453125" style="5" customWidth="1"/>
    <col min="8" max="8" width="23.1796875" style="5" customWidth="1"/>
    <col min="9" max="10" width="20.453125" style="5" customWidth="1"/>
    <col min="11" max="11" width="14.81640625" style="5" customWidth="1"/>
    <col min="12" max="12" width="18" style="5" customWidth="1"/>
    <col min="13" max="13" width="21.1796875" style="5" customWidth="1"/>
    <col min="14" max="14" width="19.54296875" style="5" customWidth="1"/>
    <col min="15" max="15" width="26.1796875" style="5" customWidth="1"/>
    <col min="16" max="16" width="22.1796875" style="369" customWidth="1"/>
    <col min="17" max="29" width="9.453125" style="369"/>
    <col min="30" max="16384" width="9.453125" style="5"/>
  </cols>
  <sheetData>
    <row r="1" spans="1:15" ht="42.65" customHeight="1">
      <c r="A1" s="623" t="s">
        <v>44</v>
      </c>
      <c r="B1" s="624"/>
      <c r="C1" s="624"/>
      <c r="D1" s="624"/>
      <c r="E1" s="624"/>
      <c r="F1" s="624"/>
      <c r="G1" s="624"/>
      <c r="H1" s="624"/>
      <c r="I1" s="624"/>
      <c r="J1" s="624"/>
      <c r="K1" s="624"/>
      <c r="L1" s="624"/>
      <c r="M1" s="624"/>
      <c r="N1" s="624"/>
      <c r="O1" s="271"/>
    </row>
    <row r="2" spans="1:15" ht="16.5" customHeight="1">
      <c r="A2" s="271"/>
      <c r="B2" s="273"/>
      <c r="C2" s="192"/>
      <c r="D2" s="193"/>
      <c r="E2" s="193"/>
      <c r="F2" s="192"/>
      <c r="G2" s="192"/>
      <c r="H2" s="192"/>
      <c r="I2" s="192"/>
      <c r="J2" s="192"/>
      <c r="K2" s="192"/>
      <c r="L2" s="192"/>
      <c r="M2" s="192"/>
      <c r="N2" s="271"/>
      <c r="O2" s="271"/>
    </row>
    <row r="3" spans="1:15" ht="20.25" customHeight="1" thickBot="1">
      <c r="A3" s="194"/>
      <c r="B3" s="194"/>
      <c r="C3" s="194"/>
      <c r="D3" s="274"/>
      <c r="E3" s="274"/>
      <c r="F3" s="193"/>
      <c r="G3" s="194"/>
      <c r="H3" s="194"/>
      <c r="I3" s="196"/>
      <c r="J3" s="196"/>
      <c r="K3" s="197"/>
      <c r="L3" s="197"/>
      <c r="M3" s="193"/>
      <c r="N3" s="196"/>
      <c r="O3" s="271"/>
    </row>
    <row r="4" spans="1:15" ht="185.15" customHeight="1" thickBot="1">
      <c r="A4" s="605" t="s">
        <v>45</v>
      </c>
      <c r="B4" s="629"/>
      <c r="C4" s="215" t="s">
        <v>46</v>
      </c>
      <c r="D4" s="484" t="s">
        <v>47</v>
      </c>
      <c r="E4" s="198" t="s">
        <v>10216</v>
      </c>
      <c r="F4" s="198" t="s">
        <v>1106</v>
      </c>
      <c r="G4" s="198" t="s">
        <v>1107</v>
      </c>
      <c r="H4" s="198" t="s">
        <v>1108</v>
      </c>
      <c r="I4" s="199" t="s">
        <v>48</v>
      </c>
      <c r="J4" s="625" t="s">
        <v>10176</v>
      </c>
      <c r="K4" s="626"/>
      <c r="L4" s="626"/>
      <c r="M4" s="626"/>
      <c r="N4" s="626"/>
      <c r="O4" s="271"/>
    </row>
    <row r="5" spans="1:15" ht="33" customHeight="1" thickBot="1">
      <c r="A5" s="630"/>
      <c r="B5" s="631"/>
      <c r="C5" s="485"/>
      <c r="D5" s="275"/>
      <c r="E5" s="275"/>
      <c r="F5" s="276">
        <f>(D5/12*E5)*0.65</f>
        <v>0</v>
      </c>
      <c r="G5" s="276">
        <f>(D5/12*E5)*0.35</f>
        <v>0</v>
      </c>
      <c r="H5" s="276">
        <f>(D5/12*E5)*0.4</f>
        <v>0</v>
      </c>
      <c r="I5" s="364">
        <f>C17</f>
        <v>0</v>
      </c>
      <c r="J5" s="268" t="b">
        <f>IF(I5&gt;H5," AQUEST PLA FORMATIU SUPERA EL NOMBRE MÀXIM D'HORES SUBVENCIONABLES",IF(I5&lt;G5," AQUEST PLA FORMATIU NO ASSOLEIX EL NOMBRE MÀXIM D'HORES NECESSÀRIES",IF(OR(I5&gt;G5,A5&lt;H5),"")))</f>
        <v>0</v>
      </c>
      <c r="K5" s="201"/>
      <c r="L5" s="201"/>
      <c r="M5" s="277"/>
      <c r="N5" s="271"/>
      <c r="O5" s="271"/>
    </row>
    <row r="6" spans="1:15" ht="51" customHeight="1">
      <c r="A6" s="627" t="s">
        <v>1105</v>
      </c>
      <c r="B6" s="627"/>
      <c r="C6" s="628"/>
      <c r="D6" s="627"/>
      <c r="E6" s="627"/>
      <c r="F6" s="627"/>
      <c r="G6" s="627"/>
      <c r="H6" s="627"/>
      <c r="I6" s="627"/>
      <c r="J6" s="207">
        <f>F5*0.25</f>
        <v>0</v>
      </c>
      <c r="K6" s="193"/>
      <c r="L6" s="193"/>
      <c r="M6" s="196"/>
      <c r="N6" s="271"/>
      <c r="O6" s="271"/>
    </row>
    <row r="7" spans="1:15" ht="31.5" customHeight="1" thickBot="1">
      <c r="A7" s="203"/>
      <c r="B7" s="203"/>
      <c r="C7" s="203"/>
      <c r="D7" s="203"/>
      <c r="E7" s="203"/>
      <c r="F7" s="203"/>
      <c r="G7" s="203"/>
      <c r="H7" s="203"/>
      <c r="I7" s="204"/>
      <c r="J7" s="196"/>
      <c r="K7" s="193"/>
      <c r="L7" s="193"/>
      <c r="M7" s="196"/>
      <c r="N7" s="271"/>
      <c r="O7" s="271"/>
    </row>
    <row r="8" spans="1:15" ht="39" customHeight="1" thickBot="1">
      <c r="A8" s="633" t="s">
        <v>49</v>
      </c>
      <c r="B8" s="634"/>
      <c r="C8" s="634"/>
      <c r="D8" s="635"/>
      <c r="E8" s="470" t="s">
        <v>10208</v>
      </c>
      <c r="F8" s="332"/>
      <c r="G8" s="331"/>
      <c r="H8" s="331"/>
      <c r="I8" s="331"/>
      <c r="J8" s="196"/>
      <c r="K8" s="193"/>
      <c r="L8" s="193"/>
      <c r="M8" s="196"/>
      <c r="N8" s="271"/>
      <c r="O8" s="271"/>
    </row>
    <row r="9" spans="1:15" ht="39" customHeight="1" thickBot="1">
      <c r="A9" s="601" t="s">
        <v>50</v>
      </c>
      <c r="B9" s="602"/>
      <c r="C9" s="210" t="s">
        <v>51</v>
      </c>
      <c r="D9" s="212" t="s">
        <v>52</v>
      </c>
      <c r="E9" s="205"/>
      <c r="F9" s="271"/>
      <c r="G9" s="271"/>
      <c r="H9" s="271"/>
      <c r="I9" s="271"/>
      <c r="J9" s="271"/>
      <c r="K9" s="271"/>
      <c r="L9" s="271"/>
      <c r="M9" s="271"/>
      <c r="N9" s="271"/>
      <c r="O9" s="271"/>
    </row>
    <row r="10" spans="1:15" ht="24" customHeight="1" thickBot="1">
      <c r="A10" s="606" t="s">
        <v>2463</v>
      </c>
      <c r="B10" s="607"/>
      <c r="C10" s="497">
        <f>IF(F28&gt;0,F28*1,E28*1)</f>
        <v>0</v>
      </c>
      <c r="D10" s="278">
        <f>O28</f>
        <v>0</v>
      </c>
      <c r="E10" s="205"/>
      <c r="F10" s="271"/>
      <c r="G10" s="271"/>
      <c r="H10" s="271"/>
      <c r="I10" s="271"/>
      <c r="J10" s="196"/>
      <c r="K10" s="193"/>
      <c r="L10" s="193"/>
      <c r="M10" s="196"/>
      <c r="N10" s="271"/>
      <c r="O10" s="271"/>
    </row>
    <row r="11" spans="1:15" ht="25.4" customHeight="1" thickBot="1">
      <c r="A11" s="603" t="s">
        <v>2464</v>
      </c>
      <c r="B11" s="604"/>
      <c r="C11" s="279">
        <f>E36</f>
        <v>0</v>
      </c>
      <c r="D11" s="278">
        <f>O36</f>
        <v>0</v>
      </c>
      <c r="E11" s="205"/>
      <c r="F11" s="271"/>
      <c r="G11" s="271"/>
      <c r="H11" s="271"/>
      <c r="I11" s="271"/>
      <c r="J11" s="196"/>
      <c r="K11" s="193"/>
      <c r="L11" s="193"/>
      <c r="M11" s="196"/>
      <c r="N11" s="271"/>
      <c r="O11" s="271"/>
    </row>
    <row r="12" spans="1:15" ht="25.4" customHeight="1" thickBot="1">
      <c r="A12" s="205"/>
      <c r="B12" s="208" t="s">
        <v>53</v>
      </c>
      <c r="C12" s="280">
        <f>SUM(C10:C11)</f>
        <v>0</v>
      </c>
      <c r="D12" s="213">
        <f>SUM(D10,D11)</f>
        <v>0</v>
      </c>
      <c r="E12" s="329" t="s">
        <v>54</v>
      </c>
      <c r="F12" s="330"/>
      <c r="G12" s="330"/>
      <c r="H12" s="330"/>
      <c r="I12" s="330"/>
      <c r="J12" s="330"/>
      <c r="K12" s="271"/>
      <c r="L12" s="271"/>
      <c r="M12" s="271"/>
      <c r="N12" s="271"/>
      <c r="O12" s="271"/>
    </row>
    <row r="13" spans="1:15" ht="8.15" customHeight="1" thickBot="1">
      <c r="A13" s="205"/>
      <c r="B13" s="205"/>
      <c r="C13" s="209"/>
      <c r="D13" s="211"/>
      <c r="E13" s="205"/>
      <c r="F13" s="205"/>
      <c r="G13" s="205"/>
      <c r="H13" s="205"/>
      <c r="I13" s="206"/>
      <c r="J13" s="196"/>
      <c r="K13" s="193"/>
      <c r="L13" s="193"/>
      <c r="M13" s="196"/>
      <c r="N13" s="271"/>
      <c r="O13" s="271"/>
    </row>
    <row r="14" spans="1:15" ht="39.75" customHeight="1" thickBot="1">
      <c r="A14" s="605" t="s">
        <v>2462</v>
      </c>
      <c r="B14" s="602"/>
      <c r="C14" s="214" t="s">
        <v>51</v>
      </c>
      <c r="D14" s="215" t="s">
        <v>52</v>
      </c>
      <c r="E14" s="205"/>
      <c r="F14" s="205"/>
      <c r="G14" s="205"/>
      <c r="H14" s="205"/>
      <c r="I14" s="206"/>
      <c r="J14" s="196"/>
      <c r="K14" s="193"/>
      <c r="L14" s="193"/>
      <c r="M14" s="196"/>
      <c r="N14" s="271"/>
      <c r="O14" s="271"/>
    </row>
    <row r="15" spans="1:15" ht="24" customHeight="1" thickBot="1">
      <c r="A15" s="606" t="s">
        <v>2462</v>
      </c>
      <c r="B15" s="607"/>
      <c r="C15" s="281">
        <f>IF(I46&gt;0,I46*1,H46*1)</f>
        <v>0</v>
      </c>
      <c r="D15" s="282">
        <f>O46</f>
        <v>0</v>
      </c>
      <c r="E15" s="205"/>
      <c r="F15" s="205"/>
      <c r="G15" s="205"/>
      <c r="H15" s="205"/>
      <c r="I15" s="206"/>
      <c r="J15" s="196"/>
      <c r="K15" s="193"/>
      <c r="L15" s="193"/>
      <c r="M15" s="196"/>
      <c r="N15" s="271"/>
      <c r="O15" s="271"/>
    </row>
    <row r="16" spans="1:15" ht="24" customHeight="1" thickBot="1">
      <c r="A16" s="603" t="s">
        <v>55</v>
      </c>
      <c r="B16" s="604"/>
      <c r="C16" s="283">
        <f>E55</f>
        <v>0</v>
      </c>
      <c r="D16" s="284">
        <f>O55</f>
        <v>0</v>
      </c>
      <c r="E16" s="274"/>
      <c r="F16" s="271"/>
      <c r="G16" s="271"/>
      <c r="H16" s="271"/>
      <c r="I16" s="271"/>
      <c r="J16" s="271"/>
      <c r="K16" s="193"/>
      <c r="L16" s="193"/>
      <c r="M16" s="196"/>
      <c r="N16" s="271"/>
      <c r="O16" s="271"/>
    </row>
    <row r="17" spans="1:29" ht="25.5" customHeight="1" thickBot="1">
      <c r="A17" s="205"/>
      <c r="B17" s="208" t="s">
        <v>56</v>
      </c>
      <c r="C17" s="280">
        <f>SUM(C15:C16)</f>
        <v>0</v>
      </c>
      <c r="D17" s="216">
        <f>SUM(D15:D16)</f>
        <v>0</v>
      </c>
      <c r="E17" s="329" t="s">
        <v>54</v>
      </c>
      <c r="F17" s="330"/>
      <c r="G17" s="330"/>
      <c r="H17" s="330"/>
      <c r="I17" s="330"/>
      <c r="J17" s="330"/>
      <c r="K17" s="193"/>
      <c r="L17" s="193"/>
      <c r="M17" s="196"/>
      <c r="N17" s="271"/>
      <c r="O17" s="271"/>
    </row>
    <row r="18" spans="1:29" ht="12.75" customHeight="1">
      <c r="A18" s="202"/>
      <c r="B18" s="202"/>
      <c r="C18" s="202"/>
      <c r="D18" s="271"/>
      <c r="E18" s="271"/>
      <c r="F18" s="202"/>
      <c r="G18" s="202"/>
      <c r="H18" s="202"/>
      <c r="I18" s="202"/>
      <c r="J18" s="202"/>
      <c r="K18" s="202"/>
      <c r="L18" s="202"/>
      <c r="M18" s="202"/>
      <c r="N18" s="202"/>
      <c r="O18" s="271"/>
    </row>
    <row r="19" spans="1:29" ht="13.5" customHeight="1">
      <c r="A19" s="202"/>
      <c r="B19" s="202"/>
      <c r="C19" s="202"/>
      <c r="D19" s="271"/>
      <c r="E19" s="271"/>
      <c r="F19" s="202"/>
      <c r="G19" s="202"/>
      <c r="H19" s="202"/>
      <c r="I19" s="202"/>
      <c r="J19" s="202"/>
      <c r="K19" s="202"/>
      <c r="L19" s="202"/>
      <c r="M19" s="202"/>
      <c r="N19" s="202"/>
      <c r="O19" s="271"/>
    </row>
    <row r="20" spans="1:29" ht="14.15" customHeight="1">
      <c r="A20" s="202"/>
      <c r="B20" s="202"/>
      <c r="C20" s="202"/>
      <c r="D20" s="274"/>
      <c r="E20" s="274"/>
      <c r="F20" s="202"/>
      <c r="G20" s="202"/>
      <c r="H20" s="202"/>
      <c r="I20" s="202"/>
      <c r="J20" s="202"/>
      <c r="K20" s="202"/>
      <c r="L20" s="202"/>
      <c r="M20" s="202"/>
      <c r="N20" s="271"/>
      <c r="O20" s="271"/>
    </row>
    <row r="21" spans="1:29" ht="23.15" customHeight="1">
      <c r="A21" s="636" t="s">
        <v>57</v>
      </c>
      <c r="B21" s="637"/>
      <c r="C21" s="637"/>
      <c r="D21" s="637"/>
      <c r="E21" s="637"/>
      <c r="F21" s="637"/>
      <c r="G21" s="637"/>
      <c r="H21" s="637"/>
      <c r="I21" s="637"/>
      <c r="J21" s="637"/>
      <c r="K21" s="637"/>
      <c r="L21" s="637"/>
      <c r="M21" s="637"/>
      <c r="N21" s="637"/>
      <c r="O21" s="638"/>
    </row>
    <row r="22" spans="1:29" ht="44.15" customHeight="1">
      <c r="A22" s="611" t="s">
        <v>58</v>
      </c>
      <c r="B22" s="612"/>
      <c r="C22" s="612"/>
      <c r="D22" s="612"/>
      <c r="E22" s="612"/>
      <c r="F22" s="612"/>
      <c r="G22" s="612"/>
      <c r="H22" s="612"/>
      <c r="I22" s="612"/>
      <c r="J22" s="612"/>
      <c r="K22" s="612"/>
      <c r="L22" s="612"/>
      <c r="M22" s="612"/>
      <c r="N22" s="612"/>
      <c r="O22" s="613"/>
    </row>
    <row r="23" spans="1:29" ht="27.75" customHeight="1">
      <c r="A23" s="611" t="s">
        <v>59</v>
      </c>
      <c r="B23" s="612"/>
      <c r="C23" s="612"/>
      <c r="D23" s="612"/>
      <c r="E23" s="612"/>
      <c r="F23" s="612"/>
      <c r="G23" s="612"/>
      <c r="H23" s="612"/>
      <c r="I23" s="612"/>
      <c r="J23" s="612"/>
      <c r="K23" s="612"/>
      <c r="L23" s="612"/>
      <c r="M23" s="612"/>
      <c r="N23" s="612"/>
      <c r="O23" s="613"/>
    </row>
    <row r="24" spans="1:29" ht="97" customHeight="1">
      <c r="A24" s="368" t="s">
        <v>60</v>
      </c>
      <c r="B24" s="368" t="s">
        <v>61</v>
      </c>
      <c r="C24" s="368" t="s">
        <v>62</v>
      </c>
      <c r="D24" s="368" t="s">
        <v>63</v>
      </c>
      <c r="E24" s="368" t="s">
        <v>10218</v>
      </c>
      <c r="F24" s="481" t="s">
        <v>10219</v>
      </c>
      <c r="G24" s="608" t="s">
        <v>65</v>
      </c>
      <c r="H24" s="609"/>
      <c r="I24" s="608" t="s">
        <v>17</v>
      </c>
      <c r="J24" s="618" t="s">
        <v>17</v>
      </c>
      <c r="K24" s="368" t="s">
        <v>36</v>
      </c>
      <c r="L24" s="237" t="s">
        <v>1657</v>
      </c>
      <c r="M24" s="237" t="s">
        <v>66</v>
      </c>
      <c r="N24" s="237" t="s">
        <v>1656</v>
      </c>
      <c r="O24" s="258" t="s">
        <v>67</v>
      </c>
    </row>
    <row r="25" spans="1:29" ht="36" customHeight="1">
      <c r="A25" s="128"/>
      <c r="B25" s="133" t="str">
        <f>IFERROR(VLOOKUP($A25,'FORMACIÓ NO VINCULADA A CP'!$C$2:$J$4885,2,FALSE),"")</f>
        <v/>
      </c>
      <c r="C25" s="133" t="str">
        <f>IFERROR(VLOOKUP($A25,'FORMACIÓ NO VINCULADA A CP'!$C$2:$J$4885,3,FALSE),"")</f>
        <v/>
      </c>
      <c r="D25" s="167" t="str">
        <f>IFERROR(VLOOKUP($A25,'FORMACIÓ NO VINCULADA A CP'!$C$2:$J$4885,4,FALSE),"")</f>
        <v/>
      </c>
      <c r="E25" s="494" t="str">
        <f>IFERROR(VLOOKUP($A25,'FORMACIÓ NO VINCULADA A CP'!$C$2:$J$4885,5,FALSE),"")</f>
        <v/>
      </c>
      <c r="F25" s="269"/>
      <c r="G25" s="622"/>
      <c r="H25" s="622"/>
      <c r="I25" s="639"/>
      <c r="J25" s="595"/>
      <c r="K25" s="263"/>
      <c r="L25" s="269"/>
      <c r="M25" s="167" t="str">
        <f>IFERROR(VLOOKUP($A25,'FORMACIÓ NO VINCULADA A CP'!$C$2:$J$4885,6,FALSE),"")</f>
        <v/>
      </c>
      <c r="N25" s="167" t="str">
        <f>IFERROR(VLOOKUP($A25,'FORMACIÓ NO VINCULADA A CP'!$C$2:$J$4885,7,FALSE),"")</f>
        <v/>
      </c>
      <c r="O25" s="256">
        <f>IF($A25&lt;&gt;"",IF(L25="Sí",F25*K25*N25,E25*K25*M25),0)</f>
        <v>0</v>
      </c>
    </row>
    <row r="26" spans="1:29" s="103" customFormat="1" ht="35.15" customHeight="1">
      <c r="A26" s="259"/>
      <c r="B26" s="260" t="str">
        <f>IFERROR(VLOOKUP($A26,'FORMACIÓ NO VINCULADA A CP'!$C$2:$J$4885,2,FALSE),"")</f>
        <v/>
      </c>
      <c r="C26" s="260" t="str">
        <f>IFERROR(VLOOKUP($A26,'FORMACIÓ NO VINCULADA A CP'!$C$2:$J$4885,3,FALSE),"")</f>
        <v/>
      </c>
      <c r="D26" s="261" t="str">
        <f>IFERROR(VLOOKUP($A26,'FORMACIÓ NO VINCULADA A CP'!$C$2:$J$4885,4,FALSE),"")</f>
        <v/>
      </c>
      <c r="E26" s="495" t="str">
        <f>IFERROR(VLOOKUP($A26,'FORMACIÓ NO VINCULADA A CP'!$C$2:$J$4885,5,FALSE),"")</f>
        <v/>
      </c>
      <c r="F26" s="493"/>
      <c r="G26" s="622"/>
      <c r="H26" s="622"/>
      <c r="I26" s="639"/>
      <c r="J26" s="640"/>
      <c r="K26" s="262"/>
      <c r="L26" s="270"/>
      <c r="M26" s="167" t="str">
        <f>IFERROR(VLOOKUP($A26,'FORMACIÓ NO VINCULADA A CP'!$C$2:$J$4885,6,FALSE),"")</f>
        <v/>
      </c>
      <c r="N26" s="167" t="str">
        <f>IFERROR(VLOOKUP($A26,'FORMACIÓ NO VINCULADA A CP'!$C$2:$J$4885,7,FALSE),"")</f>
        <v/>
      </c>
      <c r="O26" s="256">
        <f t="shared" ref="O26:O27" si="0">IF($A26&lt;&gt;"",IF(L26="Sí",F26*K26*N26,E26*K26*M26),0)</f>
        <v>0</v>
      </c>
      <c r="Q26" s="370"/>
      <c r="R26" s="370"/>
      <c r="S26" s="370"/>
      <c r="T26" s="370"/>
      <c r="U26" s="370"/>
      <c r="V26" s="370"/>
      <c r="W26" s="370"/>
      <c r="X26" s="370"/>
      <c r="Y26" s="370"/>
      <c r="Z26" s="370"/>
      <c r="AA26" s="370"/>
      <c r="AB26" s="370"/>
      <c r="AC26" s="370"/>
    </row>
    <row r="27" spans="1:29" ht="36.65" customHeight="1">
      <c r="A27" s="128"/>
      <c r="B27" s="133" t="str">
        <f>IFERROR(VLOOKUP($A27,'FORMACIÓ NO VINCULADA A CP'!$C$2:$J$4885,2,FALSE),"")</f>
        <v/>
      </c>
      <c r="C27" s="133" t="str">
        <f>IFERROR(VLOOKUP($A27,'FORMACIÓ NO VINCULADA A CP'!$C$2:$J$4885,3,FALSE),"")</f>
        <v/>
      </c>
      <c r="D27" s="167" t="str">
        <f>IFERROR(VLOOKUP($A27,'FORMACIÓ NO VINCULADA A CP'!$C$2:$J$4885,4,FALSE),"")</f>
        <v/>
      </c>
      <c r="E27" s="494" t="str">
        <f>IFERROR(VLOOKUP($A27,'FORMACIÓ NO VINCULADA A CP'!$C$2:$J$4885,5,FALSE),"")</f>
        <v/>
      </c>
      <c r="F27" s="230"/>
      <c r="G27" s="622"/>
      <c r="H27" s="622"/>
      <c r="I27" s="591"/>
      <c r="J27" s="595"/>
      <c r="K27" s="263"/>
      <c r="L27" s="230"/>
      <c r="M27" s="167" t="str">
        <f>IFERROR(VLOOKUP($A27,'FORMACIÓ NO VINCULADA A CP'!$C$2:$J$4885,6,FALSE),"")</f>
        <v/>
      </c>
      <c r="N27" s="167" t="str">
        <f>IFERROR(VLOOKUP($A27,'FORMACIÓ NO VINCULADA A CP'!$C$2:$J$4885,7,FALSE),"")</f>
        <v/>
      </c>
      <c r="O27" s="256">
        <f t="shared" si="0"/>
        <v>0</v>
      </c>
    </row>
    <row r="28" spans="1:29" ht="34" customHeight="1">
      <c r="A28" s="271"/>
      <c r="B28" s="221"/>
      <c r="C28" s="222"/>
      <c r="D28" s="297" t="s">
        <v>68</v>
      </c>
      <c r="E28" s="264">
        <f>SUM(E25:E27)</f>
        <v>0</v>
      </c>
      <c r="F28" s="264">
        <f>SUM(F25:F27)</f>
        <v>0</v>
      </c>
      <c r="G28" s="490" t="str">
        <f>IF(E28&gt;80,"LA FORMACIÓ NO POT SUPERAR LES 80h","")</f>
        <v/>
      </c>
      <c r="H28" s="271"/>
      <c r="I28" s="271"/>
      <c r="J28" s="271"/>
      <c r="K28" s="271"/>
      <c r="L28" s="225"/>
      <c r="M28" s="296"/>
      <c r="N28" s="305" t="s">
        <v>56</v>
      </c>
      <c r="O28" s="257">
        <f>SUM(O25:O27)</f>
        <v>0</v>
      </c>
    </row>
    <row r="29" spans="1:29" ht="34" customHeight="1">
      <c r="A29" s="271"/>
      <c r="B29" s="221"/>
      <c r="C29" s="222"/>
      <c r="D29" s="297"/>
      <c r="E29" s="491"/>
      <c r="F29" s="107"/>
      <c r="G29" s="492" t="str">
        <f>IF(F28&gt;80,"LA FORMACIÓ NO POT SUPERAR LES 80h","")</f>
        <v/>
      </c>
      <c r="H29" s="271"/>
      <c r="I29" s="271"/>
      <c r="J29" s="271"/>
      <c r="K29" s="271"/>
      <c r="L29" s="225"/>
      <c r="M29" s="296"/>
      <c r="N29" s="305"/>
      <c r="O29" s="496"/>
    </row>
    <row r="30" spans="1:29" ht="8.15" customHeight="1">
      <c r="A30" s="271"/>
      <c r="B30" s="271"/>
      <c r="C30" s="277"/>
      <c r="D30" s="277"/>
      <c r="E30" s="200"/>
      <c r="F30" s="271"/>
      <c r="G30" s="271"/>
      <c r="H30" s="271"/>
      <c r="I30" s="271"/>
      <c r="J30" s="271"/>
      <c r="K30" s="271"/>
      <c r="L30" s="271"/>
      <c r="M30" s="249"/>
      <c r="N30" s="271"/>
      <c r="O30" s="271"/>
    </row>
    <row r="31" spans="1:29" ht="25.5" customHeight="1">
      <c r="A31" s="619" t="s">
        <v>69</v>
      </c>
      <c r="B31" s="620"/>
      <c r="C31" s="620"/>
      <c r="D31" s="620"/>
      <c r="E31" s="620"/>
      <c r="F31" s="620"/>
      <c r="G31" s="620"/>
      <c r="H31" s="620"/>
      <c r="I31" s="620"/>
      <c r="J31" s="620"/>
      <c r="K31" s="620"/>
      <c r="L31" s="620"/>
      <c r="M31" s="620"/>
      <c r="N31" s="620"/>
      <c r="O31" s="621"/>
    </row>
    <row r="32" spans="1:29" ht="58.5" customHeight="1">
      <c r="A32" s="253" t="s">
        <v>60</v>
      </c>
      <c r="B32" s="253" t="s">
        <v>61</v>
      </c>
      <c r="C32" s="253" t="s">
        <v>62</v>
      </c>
      <c r="D32" s="253" t="s">
        <v>63</v>
      </c>
      <c r="E32" s="253" t="s">
        <v>64</v>
      </c>
      <c r="F32" s="608" t="s">
        <v>65</v>
      </c>
      <c r="G32" s="614"/>
      <c r="H32" s="615"/>
      <c r="I32" s="608" t="s">
        <v>17</v>
      </c>
      <c r="J32" s="618" t="s">
        <v>17</v>
      </c>
      <c r="K32" s="253" t="s">
        <v>36</v>
      </c>
      <c r="L32" s="254" t="s">
        <v>1657</v>
      </c>
      <c r="M32" s="254" t="s">
        <v>66</v>
      </c>
      <c r="N32" s="254" t="s">
        <v>1656</v>
      </c>
      <c r="O32" s="254" t="s">
        <v>67</v>
      </c>
    </row>
    <row r="33" spans="1:15" ht="38.5" customHeight="1">
      <c r="A33" s="366"/>
      <c r="B33" s="133" t="str">
        <f>IFERROR(VLOOKUP(A33,'FORMACIÓ NO VINCULADA A CP'!$C$4198:$J$4302,2,FALSE),"")</f>
        <v/>
      </c>
      <c r="C33" s="133" t="str">
        <f>IFERROR(VLOOKUP(B33,'FORMACIÓ NO VINCULADA A CP'!$D$4198:$J$4302,2,FALSE),"")</f>
        <v/>
      </c>
      <c r="D33" s="167" t="str">
        <f>IFERROR(VLOOKUP(A33,'FORMACIÓ NO VINCULADA A CP'!$C$4198:$J$4302,4,FALSE),"")</f>
        <v/>
      </c>
      <c r="E33" s="167" t="str">
        <f>IFERROR(VLOOKUP(A33,'FORMACIÓ NO VINCULADA A CP'!$C$4198:$J$4302,5,FALSE),"")</f>
        <v/>
      </c>
      <c r="F33" s="587"/>
      <c r="G33" s="591"/>
      <c r="H33" s="610"/>
      <c r="I33" s="587"/>
      <c r="J33" s="595"/>
      <c r="K33" s="286"/>
      <c r="L33" s="230"/>
      <c r="M33" s="133" t="str">
        <f>IFERROR(VLOOKUP($A33,'FORMACIÓ NO VINCULADA A CP'!$C$4198:$J$4302,6,FALSE),"")</f>
        <v/>
      </c>
      <c r="N33" s="133" t="str">
        <f>IFERROR(VLOOKUP($A33,'FORMACIÓ NO VINCULADA A CP'!$C$4198:$J$4302,7,FALSE),"")</f>
        <v/>
      </c>
      <c r="O33" s="255">
        <f>IF($A33&lt;&gt;"",IF(L33="Sí",E33*K33*N33,E33*K33*M33),0)</f>
        <v>0</v>
      </c>
    </row>
    <row r="34" spans="1:15" ht="34.5" customHeight="1">
      <c r="A34" s="366"/>
      <c r="B34" s="133" t="str">
        <f>IFERROR(VLOOKUP(A34,'FORMACIÓ NO VINCULADA A CP'!$C$4198:$J$4302,2,FALSE),"")</f>
        <v/>
      </c>
      <c r="C34" s="133" t="str">
        <f>IFERROR(VLOOKUP(B34,'FORMACIÓ NO VINCULADA A CP'!$D$4198:$J$4302,2,FALSE),"")</f>
        <v/>
      </c>
      <c r="D34" s="167" t="str">
        <f>IFERROR(VLOOKUP(A34,'FORMACIÓ NO VINCULADA A CP'!$C$4198:$J$4302,4,FALSE),"")</f>
        <v/>
      </c>
      <c r="E34" s="167" t="str">
        <f>IFERROR(VLOOKUP(A34,'FORMACIÓ NO VINCULADA A CP'!$C$4198:$J$4302,5,FALSE),"")</f>
        <v/>
      </c>
      <c r="F34" s="587"/>
      <c r="G34" s="591"/>
      <c r="H34" s="610"/>
      <c r="I34" s="587"/>
      <c r="J34" s="595"/>
      <c r="K34" s="286"/>
      <c r="L34" s="230"/>
      <c r="M34" s="133" t="str">
        <f>IFERROR(VLOOKUP($A34,'FORMACIÓ NO VINCULADA A CP'!$C$4198:$J$4302,6,FALSE),"")</f>
        <v/>
      </c>
      <c r="N34" s="133" t="str">
        <f>IFERROR(VLOOKUP($A34,'FORMACIÓ NO VINCULADA A CP'!$C$4198:$J$4302,7,FALSE),"")</f>
        <v/>
      </c>
      <c r="O34" s="255">
        <f>IF($A34&lt;&gt;"",IF(L34="Sí",E34*K34*N34,E34*K34*M34),0)</f>
        <v>0</v>
      </c>
    </row>
    <row r="35" spans="1:15" ht="33" customHeight="1">
      <c r="A35" s="366"/>
      <c r="B35" s="133" t="str">
        <f>IFERROR(VLOOKUP(A35,'FORMACIÓ NO VINCULADA A CP'!$C$4198:$J$4302,2,FALSE),"")</f>
        <v/>
      </c>
      <c r="C35" s="133" t="str">
        <f>IFERROR(VLOOKUP(B35,'FORMACIÓ NO VINCULADA A CP'!$D$4198:$J$4302,2,FALSE),"")</f>
        <v/>
      </c>
      <c r="D35" s="167" t="str">
        <f>IFERROR(VLOOKUP(A35,'FORMACIÓ NO VINCULADA A CP'!$C$4198:$J$4302,4,FALSE),"")</f>
        <v/>
      </c>
      <c r="E35" s="167" t="str">
        <f>IFERROR(VLOOKUP(A35,'FORMACIÓ NO VINCULADA A CP'!$C$4198:$J$4302,5,FALSE),"")</f>
        <v/>
      </c>
      <c r="F35" s="594"/>
      <c r="G35" s="591"/>
      <c r="H35" s="610"/>
      <c r="I35" s="594"/>
      <c r="J35" s="595"/>
      <c r="K35" s="286"/>
      <c r="L35" s="230"/>
      <c r="M35" s="133" t="str">
        <f>IFERROR(VLOOKUP($A35,'FORMACIÓ NO VINCULADA A CP'!$C$4198:$J$4302,6,FALSE),"")</f>
        <v/>
      </c>
      <c r="N35" s="133" t="str">
        <f>IFERROR(VLOOKUP($A35,'FORMACIÓ NO VINCULADA A CP'!$C$4198:$J$4302,7,FALSE),"")</f>
        <v/>
      </c>
      <c r="O35" s="255">
        <f>IF($A35&lt;&gt;"",IF(L35="Sí",E35*K35*N35,E35*K35*M35),0)</f>
        <v>0</v>
      </c>
    </row>
    <row r="36" spans="1:15" ht="34" customHeight="1">
      <c r="A36" s="287"/>
      <c r="B36" s="287"/>
      <c r="C36" s="288"/>
      <c r="D36" s="298" t="s">
        <v>68</v>
      </c>
      <c r="E36" s="251">
        <f>SUM(E33:E35)</f>
        <v>0</v>
      </c>
      <c r="F36" s="247" t="str">
        <f>IF(E36&gt;60,"LA FORMACIÓ NO POT SUPERAR LES 60h","")</f>
        <v/>
      </c>
      <c r="G36" s="287"/>
      <c r="H36" s="287"/>
      <c r="I36" s="287"/>
      <c r="J36" s="287"/>
      <c r="K36" s="287"/>
      <c r="L36" s="246"/>
      <c r="M36" s="289"/>
      <c r="N36" s="306" t="s">
        <v>56</v>
      </c>
      <c r="O36" s="252">
        <f>SUM(O33:O35)</f>
        <v>0</v>
      </c>
    </row>
    <row r="37" spans="1:15" ht="34" customHeight="1">
      <c r="A37" s="287"/>
      <c r="B37" s="287"/>
      <c r="C37" s="288"/>
      <c r="D37" s="298"/>
      <c r="E37" s="500"/>
      <c r="F37" s="501"/>
      <c r="G37" s="502"/>
      <c r="H37" s="502"/>
      <c r="I37" s="502"/>
      <c r="J37" s="502"/>
      <c r="K37" s="502"/>
      <c r="L37" s="503"/>
      <c r="M37" s="504"/>
      <c r="N37" s="505"/>
      <c r="O37" s="506"/>
    </row>
    <row r="38" spans="1:15" ht="17.899999999999999" customHeight="1">
      <c r="A38" s="271"/>
      <c r="B38" s="271"/>
      <c r="C38" s="277"/>
      <c r="D38" s="226"/>
      <c r="E38" s="200"/>
      <c r="F38" s="248"/>
      <c r="G38" s="271"/>
      <c r="H38" s="271"/>
      <c r="I38" s="271"/>
      <c r="J38" s="271"/>
      <c r="K38" s="271"/>
      <c r="L38" s="226"/>
      <c r="M38" s="249"/>
      <c r="N38" s="271"/>
      <c r="O38" s="250"/>
    </row>
    <row r="39" spans="1:15" ht="44.15" customHeight="1">
      <c r="A39" s="611" t="s">
        <v>10174</v>
      </c>
      <c r="B39" s="612"/>
      <c r="C39" s="612"/>
      <c r="D39" s="612"/>
      <c r="E39" s="612"/>
      <c r="F39" s="612"/>
      <c r="G39" s="612"/>
      <c r="H39" s="612"/>
      <c r="I39" s="612"/>
      <c r="J39" s="612"/>
      <c r="K39" s="612"/>
      <c r="L39" s="612"/>
      <c r="M39" s="612"/>
      <c r="N39" s="612"/>
      <c r="O39" s="613"/>
    </row>
    <row r="40" spans="1:15" ht="44.15" customHeight="1" thickBot="1">
      <c r="A40" s="486" t="s">
        <v>10169</v>
      </c>
      <c r="B40" s="487"/>
      <c r="C40" s="487"/>
      <c r="D40" s="487"/>
      <c r="E40" s="487"/>
      <c r="F40" s="487"/>
      <c r="G40" s="487"/>
      <c r="H40" s="487"/>
      <c r="I40" s="487"/>
      <c r="J40" s="487"/>
      <c r="K40" s="487"/>
      <c r="L40" s="487"/>
      <c r="M40" s="487"/>
      <c r="N40" s="632"/>
      <c r="O40" s="632"/>
    </row>
    <row r="41" spans="1:15" ht="113.15" customHeight="1" thickBot="1">
      <c r="A41" s="368" t="s">
        <v>60</v>
      </c>
      <c r="B41" s="368" t="s">
        <v>61</v>
      </c>
      <c r="C41" s="368" t="s">
        <v>62</v>
      </c>
      <c r="D41" s="368" t="s">
        <v>63</v>
      </c>
      <c r="E41" s="368" t="s">
        <v>10209</v>
      </c>
      <c r="F41" s="368" t="s">
        <v>10210</v>
      </c>
      <c r="G41" s="488" t="s">
        <v>10220</v>
      </c>
      <c r="H41" s="489" t="s">
        <v>10221</v>
      </c>
      <c r="I41" s="471" t="s">
        <v>10217</v>
      </c>
      <c r="J41" s="480" t="s">
        <v>65</v>
      </c>
      <c r="K41" s="368" t="s">
        <v>36</v>
      </c>
      <c r="L41" s="237" t="s">
        <v>1657</v>
      </c>
      <c r="M41" s="362" t="s">
        <v>66</v>
      </c>
      <c r="N41" s="362" t="s">
        <v>1656</v>
      </c>
      <c r="O41" s="254" t="s">
        <v>67</v>
      </c>
    </row>
    <row r="42" spans="1:15" ht="32.15" customHeight="1">
      <c r="A42" s="128"/>
      <c r="B42" s="133" t="str">
        <f>IFERROR(VLOOKUP($A42,'CP '!$C$2:$K$584,2,FALSE),"")</f>
        <v/>
      </c>
      <c r="C42" s="133" t="str">
        <f>IFERROR(VLOOKUP($A42,'CP '!$C$2:$K$584,3,FALSE),"")</f>
        <v/>
      </c>
      <c r="D42" s="167" t="str">
        <f>IFERROR(VLOOKUP($A42,'CP '!$C$2:$K$584,4,FALSE),"")</f>
        <v/>
      </c>
      <c r="E42" s="167" t="str">
        <f>IFERROR(VLOOKUP($A42,'CP '!$C$2:$K$584,7,FALSE),"")</f>
        <v/>
      </c>
      <c r="F42" s="240"/>
      <c r="G42" s="243"/>
      <c r="H42" s="244"/>
      <c r="I42" s="472"/>
      <c r="J42" s="479"/>
      <c r="K42" s="244"/>
      <c r="L42" s="230"/>
      <c r="M42" s="363" t="str">
        <f>IFERROR(VLOOKUP($A42,'CP '!$C$2:$K$584,8,FALSE),"")</f>
        <v/>
      </c>
      <c r="N42" s="135" t="str">
        <f>IFERROR(VLOOKUP($A42,'CP '!$C$2:$K$584,9,FALSE),"")</f>
        <v/>
      </c>
      <c r="O42" s="255">
        <f>IF($A42&lt;&gt;"",IF(L42="Sí",I42*K42*N42,H42*K42*M42),0)</f>
        <v>0</v>
      </c>
    </row>
    <row r="43" spans="1:15" ht="32.15" customHeight="1">
      <c r="A43" s="290"/>
      <c r="B43" s="238" t="str">
        <f>IFERROR(VLOOKUP($A43,'CP '!$C$2:$K$584,2,FALSE),"")</f>
        <v/>
      </c>
      <c r="C43" s="238" t="str">
        <f>IFERROR(VLOOKUP($A43,'CP '!$C$2:$K$584,3,FALSE),"")</f>
        <v/>
      </c>
      <c r="D43" s="239" t="str">
        <f>IFERROR(VLOOKUP($A43,'CP '!$C$2:$K$584,4,FALSE),"")</f>
        <v/>
      </c>
      <c r="E43" s="167" t="str">
        <f>IFERROR(VLOOKUP($A43,'CP '!$C$2:$K$584,7,FALSE),"")</f>
        <v/>
      </c>
      <c r="F43" s="240"/>
      <c r="G43" s="241"/>
      <c r="H43" s="242"/>
      <c r="I43" s="473"/>
      <c r="J43" s="479"/>
      <c r="K43" s="242"/>
      <c r="L43" s="236"/>
      <c r="M43" s="363" t="str">
        <f>IFERROR(VLOOKUP($A43,'CP '!$C$2:$K$584,8,FALSE),"")</f>
        <v/>
      </c>
      <c r="N43" s="135" t="str">
        <f>IFERROR(VLOOKUP($A43,'CP '!$C$2:$K$584,9,FALSE),"")</f>
        <v/>
      </c>
      <c r="O43" s="255">
        <f t="shared" ref="O43:O45" si="1">IF($A43&lt;&gt;"",IF(L43="Sí",I43*K43*N43,H43*K43*M43),0)</f>
        <v>0</v>
      </c>
    </row>
    <row r="44" spans="1:15" ht="32.15" customHeight="1">
      <c r="A44" s="291"/>
      <c r="B44" s="134" t="str">
        <f>IFERROR(VLOOKUP($A44,'CP '!$C$2:$K$584,2,FALSE),"")</f>
        <v/>
      </c>
      <c r="C44" s="134" t="str">
        <f>IFERROR(VLOOKUP($A44,'CP '!$C$2:$K$584,3,FALSE),"")</f>
        <v/>
      </c>
      <c r="D44" s="126" t="str">
        <f>IFERROR(VLOOKUP($A44,'CP '!$C$2:$K$584,4,FALSE),"")</f>
        <v/>
      </c>
      <c r="E44" s="167" t="str">
        <f>IFERROR(VLOOKUP($A44,'CP '!$C$2:$K$584,7,FALSE),"")</f>
        <v/>
      </c>
      <c r="F44" s="367"/>
      <c r="G44" s="367"/>
      <c r="H44" s="303"/>
      <c r="I44" s="469"/>
      <c r="J44" s="479"/>
      <c r="K44" s="367"/>
      <c r="L44" s="127"/>
      <c r="M44" s="363" t="str">
        <f>IFERROR(VLOOKUP($A44,'CP '!$C$2:$K$584,8,FALSE),"")</f>
        <v/>
      </c>
      <c r="N44" s="135" t="str">
        <f>IFERROR(VLOOKUP($A44,'CP '!$C$2:$K$584,9,FALSE),"")</f>
        <v/>
      </c>
      <c r="O44" s="255">
        <f t="shared" si="1"/>
        <v>0</v>
      </c>
    </row>
    <row r="45" spans="1:15" ht="32.15" customHeight="1">
      <c r="A45" s="291"/>
      <c r="B45" s="134" t="str">
        <f>IFERROR(VLOOKUP($A45,'CP '!$C$2:$K$584,2,FALSE),"")</f>
        <v/>
      </c>
      <c r="C45" s="134" t="str">
        <f>IFERROR(VLOOKUP($A45,'CP '!$C$2:$K$584,3,FALSE),"")</f>
        <v/>
      </c>
      <c r="D45" s="126" t="str">
        <f>IFERROR(VLOOKUP($A45,'CP '!$C$2:$K$584,4,FALSE),"")</f>
        <v/>
      </c>
      <c r="E45" s="167" t="str">
        <f>IFERROR(VLOOKUP($A45,'CP '!$C$2:$K$584,7,FALSE),"")</f>
        <v/>
      </c>
      <c r="F45" s="367"/>
      <c r="G45" s="469"/>
      <c r="H45" s="366"/>
      <c r="I45" s="498"/>
      <c r="J45" s="479"/>
      <c r="K45" s="367"/>
      <c r="L45" s="127"/>
      <c r="M45" s="363" t="str">
        <f>IFERROR(VLOOKUP($A45,'CP '!$C$2:$K$584,8,FALSE),"")</f>
        <v/>
      </c>
      <c r="N45" s="135" t="str">
        <f>IFERROR(VLOOKUP($A45,'CP '!$C$2:$K$584,9,FALSE),"")</f>
        <v/>
      </c>
      <c r="O45" s="255">
        <f t="shared" si="1"/>
        <v>0</v>
      </c>
    </row>
    <row r="46" spans="1:15" ht="32.15" customHeight="1">
      <c r="A46" s="304"/>
      <c r="B46" s="292"/>
      <c r="C46" s="292"/>
      <c r="D46" s="293"/>
      <c r="E46" s="293"/>
      <c r="F46" s="294"/>
      <c r="H46" s="499">
        <f>SUM(H42:H45)</f>
        <v>0</v>
      </c>
      <c r="I46" s="499">
        <f>SUM(I42:I45)</f>
        <v>0</v>
      </c>
      <c r="J46" s="301"/>
      <c r="K46" s="294"/>
      <c r="L46" s="295"/>
      <c r="N46" s="245" t="s">
        <v>56</v>
      </c>
      <c r="O46" s="255">
        <f>SUM(O42:O45)</f>
        <v>0</v>
      </c>
    </row>
    <row r="47" spans="1:15" ht="14.5" customHeight="1">
      <c r="A47" s="271"/>
      <c r="B47" s="299"/>
      <c r="C47" s="299"/>
      <c r="D47" s="300"/>
      <c r="E47" s="300"/>
      <c r="F47" s="301"/>
      <c r="G47" s="301"/>
      <c r="H47" s="302"/>
      <c r="I47" s="301"/>
      <c r="J47" s="301"/>
      <c r="K47" s="301"/>
      <c r="L47" s="301"/>
      <c r="M47" s="285"/>
      <c r="N47" s="285"/>
      <c r="O47" s="245"/>
    </row>
    <row r="48" spans="1:15" ht="32.15" customHeight="1">
      <c r="A48" s="598" t="s">
        <v>10170</v>
      </c>
      <c r="B48" s="599"/>
      <c r="C48" s="599"/>
      <c r="D48" s="599"/>
      <c r="E48" s="599"/>
      <c r="F48" s="599"/>
      <c r="G48" s="599"/>
      <c r="H48" s="599"/>
      <c r="I48" s="599"/>
      <c r="J48" s="599"/>
      <c r="K48" s="599"/>
      <c r="L48" s="600"/>
      <c r="M48" s="616"/>
      <c r="N48" s="617"/>
      <c r="O48" s="271"/>
    </row>
    <row r="49" spans="1:29" ht="55.5" customHeight="1">
      <c r="A49" s="368" t="s">
        <v>60</v>
      </c>
      <c r="B49" s="368" t="s">
        <v>61</v>
      </c>
      <c r="C49" s="368" t="s">
        <v>62</v>
      </c>
      <c r="D49" s="368" t="s">
        <v>63</v>
      </c>
      <c r="E49" s="368" t="s">
        <v>64</v>
      </c>
      <c r="F49" s="608" t="s">
        <v>65</v>
      </c>
      <c r="G49" s="614"/>
      <c r="H49" s="615"/>
      <c r="I49" s="608" t="s">
        <v>17</v>
      </c>
      <c r="J49" s="609"/>
      <c r="K49" s="368" t="s">
        <v>36</v>
      </c>
      <c r="L49" s="237" t="s">
        <v>1657</v>
      </c>
      <c r="M49" s="237" t="s">
        <v>66</v>
      </c>
      <c r="N49" s="237" t="s">
        <v>1656</v>
      </c>
      <c r="O49" s="237" t="s">
        <v>67</v>
      </c>
    </row>
    <row r="50" spans="1:29" ht="32.5" customHeight="1">
      <c r="A50" s="231"/>
      <c r="B50" s="136" t="str">
        <f>IFERROR(VLOOKUP($A50,'FORMACIÓ NO VINCULADA A CP'!$C$2:$J$4302,2,FALSE),"")</f>
        <v/>
      </c>
      <c r="C50" s="136" t="str">
        <f>IFERROR(VLOOKUP($A50,'FORMACIÓ NO VINCULADA A CP'!$C$2:$J$4302,3,FALSE),"")</f>
        <v/>
      </c>
      <c r="D50" s="168" t="str">
        <f>IFERROR(VLOOKUP($A50,'FORMACIÓ NO VINCULADA A CP'!$C$2:$J$4302,4,FALSE),"")</f>
        <v/>
      </c>
      <c r="E50" s="229" t="str">
        <f>IFERROR(VLOOKUP($A50,'FORMACIÓ NO VINCULADA A CP'!$C$2:$J$4302,5,FALSE),"")</f>
        <v/>
      </c>
      <c r="F50" s="587"/>
      <c r="G50" s="591"/>
      <c r="H50" s="592"/>
      <c r="I50" s="587"/>
      <c r="J50" s="588"/>
      <c r="K50" s="230"/>
      <c r="L50" s="230"/>
      <c r="M50" s="133" t="str">
        <f>IFERROR(VLOOKUP($A50,'FORMACIÓ NO VINCULADA A CP'!$C$2:$J$4302,6,FALSE),"")</f>
        <v/>
      </c>
      <c r="N50" s="167" t="str">
        <f>IFERROR(VLOOKUP($A50,'FORMACIÓ NO VINCULADA A CP'!$C$2:$J$4302,7,FALSE),"")</f>
        <v/>
      </c>
      <c r="O50" s="307">
        <f>IF($A50&lt;&gt;"",IF(L50="Sí",E50*K50*N50,E50*K50*M50),0)</f>
        <v>0</v>
      </c>
    </row>
    <row r="51" spans="1:29" s="103" customFormat="1" ht="33" customHeight="1">
      <c r="A51" s="231"/>
      <c r="B51" s="232" t="str">
        <f>IFERROR(VLOOKUP($A51,'FORMACIÓ NO VINCULADA A CP'!$C$2:$J$4302,2,FALSE),"")</f>
        <v/>
      </c>
      <c r="C51" s="233" t="str">
        <f>IFERROR(VLOOKUP($A51,'FORMACIÓ NO VINCULADA A CP'!$C$2:$J$4302,3,FALSE),"")</f>
        <v/>
      </c>
      <c r="D51" s="234" t="str">
        <f>IFERROR(VLOOKUP($A51,'FORMACIÓ NO VINCULADA A CP'!$C$2:$J$4302,4,FALSE),"")</f>
        <v/>
      </c>
      <c r="E51" s="235" t="str">
        <f>IFERROR(VLOOKUP($A51,'FORMACIÓ NO VINCULADA A CP'!$C$2:$J$4302,5,FALSE),"")</f>
        <v/>
      </c>
      <c r="F51" s="589"/>
      <c r="G51" s="591"/>
      <c r="H51" s="597"/>
      <c r="I51" s="589"/>
      <c r="J51" s="590"/>
      <c r="K51" s="230"/>
      <c r="L51" s="236"/>
      <c r="M51" s="133" t="str">
        <f>IFERROR(VLOOKUP($A51,'FORMACIÓ NO VINCULADA A CP'!$C$2:$J$4302,6,FALSE),"")</f>
        <v/>
      </c>
      <c r="N51" s="167" t="str">
        <f>IFERROR(VLOOKUP($A51,'FORMACIÓ NO VINCULADA A CP'!$C$2:$J$4302,7,FALSE),"")</f>
        <v/>
      </c>
      <c r="O51" s="307">
        <f>IF($A51&lt;&gt;"",IF(L51="Sí",E51*K51*N51,E51*K51*M51),0)</f>
        <v>0</v>
      </c>
      <c r="P51" s="370"/>
      <c r="Q51" s="370"/>
      <c r="R51" s="370"/>
      <c r="S51" s="370"/>
      <c r="T51" s="370"/>
      <c r="U51" s="370"/>
      <c r="V51" s="370"/>
      <c r="W51" s="370"/>
      <c r="X51" s="370"/>
      <c r="Y51" s="370"/>
      <c r="Z51" s="370"/>
      <c r="AA51" s="370"/>
      <c r="AB51" s="370"/>
      <c r="AC51" s="370"/>
    </row>
    <row r="52" spans="1:29" ht="33.65" customHeight="1">
      <c r="A52" s="217"/>
      <c r="B52" s="218" t="str">
        <f>IFERROR(VLOOKUP($A52,'FORMACIÓ NO VINCULADA A CP'!$C$2:$J$4302,2,FALSE),"")</f>
        <v/>
      </c>
      <c r="C52" s="219" t="str">
        <f>IFERROR(VLOOKUP($A52,'FORMACIÓ NO VINCULADA A CP'!$C$2:$J$4302,3,FALSE),"")</f>
        <v/>
      </c>
      <c r="D52" s="220" t="str">
        <f>IFERROR(VLOOKUP($A52,'FORMACIÓ NO VINCULADA A CP'!$C$2:$J$4302,4,FALSE),"")</f>
        <v/>
      </c>
      <c r="E52" s="228" t="str">
        <f>IFERROR(VLOOKUP($A52,'FORMACIÓ NO VINCULADA A CP'!$C$2:$J$4302,5,FALSE),"")</f>
        <v/>
      </c>
      <c r="F52" s="593"/>
      <c r="G52" s="591"/>
      <c r="H52" s="592"/>
      <c r="I52" s="594"/>
      <c r="J52" s="595"/>
      <c r="K52" s="230"/>
      <c r="L52" s="129"/>
      <c r="M52" s="133" t="str">
        <f>IFERROR(VLOOKUP($A52,'FORMACIÓ NO VINCULADA A CP'!$C$2:$J$4302,6,FALSE),"")</f>
        <v/>
      </c>
      <c r="N52" s="167" t="str">
        <f>IFERROR(VLOOKUP($A52,'FORMACIÓ NO VINCULADA A CP'!$C$2:$J$4302,7,FALSE),"")</f>
        <v/>
      </c>
      <c r="O52" s="307">
        <f>IF($A52&lt;&gt;"",IF(L52="Sí",E52*K52*N52,E52*K52*M52),0)</f>
        <v>0</v>
      </c>
    </row>
    <row r="53" spans="1:29" s="103" customFormat="1" ht="33" customHeight="1">
      <c r="A53" s="130"/>
      <c r="B53" s="136" t="str">
        <f>IFERROR(VLOOKUP($A53,'FORMACIÓ NO VINCULADA A CP'!$C$2:$J$4302,2,FALSE),"")</f>
        <v/>
      </c>
      <c r="C53" s="136" t="str">
        <f>IFERROR(VLOOKUP($A53,'FORMACIÓ NO VINCULADA A CP'!$C$2:$J$4302,3,FALSE),"")</f>
        <v/>
      </c>
      <c r="D53" s="168" t="str">
        <f>IFERROR(VLOOKUP($A53,'FORMACIÓ NO VINCULADA A CP'!$C$2:$J$4302,4,FALSE),"")</f>
        <v/>
      </c>
      <c r="E53" s="229" t="str">
        <f>IFERROR(VLOOKUP($A53,'FORMACIÓ NO VINCULADA A CP'!$C$2:$J$4302,5,FALSE),"")</f>
        <v/>
      </c>
      <c r="F53" s="587"/>
      <c r="G53" s="591"/>
      <c r="H53" s="592"/>
      <c r="I53" s="587"/>
      <c r="J53" s="588"/>
      <c r="K53" s="230"/>
      <c r="L53" s="230"/>
      <c r="M53" s="133" t="str">
        <f>IFERROR(VLOOKUP($A53,'FORMACIÓ NO VINCULADA A CP'!$C$2:$J$4302,6,FALSE),"")</f>
        <v/>
      </c>
      <c r="N53" s="167" t="str">
        <f>IFERROR(VLOOKUP($A53,'FORMACIÓ NO VINCULADA A CP'!$C$2:$J$4302,7,FALSE),"")</f>
        <v/>
      </c>
      <c r="O53" s="307">
        <f>IF($A53&lt;&gt;"",IF(L53="Sí",E53*K53*N53,E53*K53*M53),0)</f>
        <v>0</v>
      </c>
      <c r="P53" s="370"/>
      <c r="Q53" s="370"/>
      <c r="R53" s="370"/>
      <c r="S53" s="370"/>
      <c r="T53" s="370"/>
      <c r="U53" s="370"/>
      <c r="V53" s="370"/>
      <c r="W53" s="370"/>
      <c r="X53" s="370"/>
      <c r="Y53" s="370"/>
      <c r="Z53" s="370"/>
      <c r="AA53" s="370"/>
      <c r="AB53" s="370"/>
      <c r="AC53" s="370"/>
    </row>
    <row r="54" spans="1:29" ht="34" customHeight="1">
      <c r="A54" s="130"/>
      <c r="B54" s="136" t="str">
        <f>IFERROR(VLOOKUP($A54,'FORMACIÓ NO VINCULADA A CP'!$C$2:$J$4302,2,FALSE),"")</f>
        <v/>
      </c>
      <c r="C54" s="136" t="str">
        <f>IFERROR(VLOOKUP($A54,'FORMACIÓ NO VINCULADA A CP'!$C$2:$J$4302,3,FALSE),"")</f>
        <v/>
      </c>
      <c r="D54" s="168" t="str">
        <f>IFERROR(VLOOKUP($A54,'FORMACIÓ NO VINCULADA A CP'!$C$2:$J$4302,4,FALSE),"")</f>
        <v/>
      </c>
      <c r="E54" s="229" t="str">
        <f>IFERROR(VLOOKUP($A54,'FORMACIÓ NO VINCULADA A CP'!$C$2:$J$4302,5,FALSE),"")</f>
        <v/>
      </c>
      <c r="F54" s="587"/>
      <c r="G54" s="591"/>
      <c r="H54" s="592"/>
      <c r="I54" s="587"/>
      <c r="J54" s="588"/>
      <c r="K54" s="230"/>
      <c r="L54" s="230"/>
      <c r="M54" s="133" t="str">
        <f>IFERROR(VLOOKUP($A54,'FORMACIÓ NO VINCULADA A CP'!$C$2:$J$4302,6,FALSE),"")</f>
        <v/>
      </c>
      <c r="N54" s="167" t="str">
        <f>IFERROR(VLOOKUP($A54,'FORMACIÓ NO VINCULADA A CP'!$C$2:$J$4302,7,FALSE),"")</f>
        <v/>
      </c>
      <c r="O54" s="307">
        <f>IF($A54&lt;&gt;"",IF(L54="Sí",E54*K54*N54,E54*K54*M54),0)</f>
        <v>0</v>
      </c>
    </row>
    <row r="55" spans="1:29" ht="33.65" customHeight="1">
      <c r="A55" s="271"/>
      <c r="B55" s="221"/>
      <c r="C55" s="222"/>
      <c r="D55" s="223" t="s">
        <v>68</v>
      </c>
      <c r="E55" s="365">
        <f>SUM(E50:E54)</f>
        <v>0</v>
      </c>
      <c r="F55" s="224"/>
      <c r="G55" s="271"/>
      <c r="H55" s="271"/>
      <c r="I55" s="271"/>
      <c r="J55" s="271"/>
      <c r="K55" s="271"/>
      <c r="L55" s="225"/>
      <c r="M55" s="227"/>
      <c r="N55" s="305" t="s">
        <v>56</v>
      </c>
      <c r="O55" s="308">
        <f>SUM(O50:O54)</f>
        <v>0</v>
      </c>
    </row>
    <row r="56" spans="1:29" ht="21.65" customHeight="1">
      <c r="A56" s="271"/>
      <c r="B56" s="271"/>
      <c r="C56" s="271"/>
      <c r="D56" s="274"/>
      <c r="E56" s="274"/>
      <c r="F56" s="226"/>
      <c r="G56" s="226"/>
      <c r="H56" s="197"/>
      <c r="I56" s="197"/>
      <c r="J56" s="271"/>
      <c r="K56" s="271"/>
      <c r="L56" s="271"/>
      <c r="M56" s="596"/>
      <c r="N56" s="596"/>
      <c r="O56" s="271"/>
    </row>
    <row r="57" spans="1:29" ht="22.5" customHeight="1">
      <c r="A57" s="584" t="s">
        <v>2465</v>
      </c>
      <c r="B57" s="585"/>
      <c r="C57" s="585"/>
      <c r="D57" s="585"/>
      <c r="E57" s="585"/>
      <c r="F57" s="585"/>
      <c r="G57" s="585"/>
      <c r="H57" s="585"/>
      <c r="I57" s="585"/>
      <c r="J57" s="585"/>
      <c r="K57" s="585"/>
      <c r="L57" s="585"/>
      <c r="M57" s="585"/>
      <c r="N57" s="586"/>
      <c r="O57" s="271"/>
    </row>
    <row r="58" spans="1:29" ht="183.75" customHeight="1">
      <c r="A58" s="581"/>
      <c r="B58" s="582"/>
      <c r="C58" s="582"/>
      <c r="D58" s="582"/>
      <c r="E58" s="582"/>
      <c r="F58" s="582"/>
      <c r="G58" s="582"/>
      <c r="H58" s="582"/>
      <c r="I58" s="582"/>
      <c r="J58" s="582"/>
      <c r="K58" s="582"/>
      <c r="L58" s="582"/>
      <c r="M58" s="582"/>
      <c r="N58" s="583"/>
      <c r="O58" s="271"/>
    </row>
    <row r="59" spans="1:29" ht="18.649999999999999" customHeight="1">
      <c r="A59" s="272"/>
      <c r="B59" s="272"/>
      <c r="C59" s="272"/>
      <c r="D59" s="272"/>
      <c r="E59" s="272"/>
      <c r="F59" s="272"/>
      <c r="G59" s="272"/>
      <c r="H59" s="272"/>
      <c r="I59" s="272"/>
      <c r="J59" s="272"/>
      <c r="K59" s="272"/>
      <c r="L59" s="272"/>
      <c r="M59" s="272"/>
      <c r="N59" s="272"/>
      <c r="O59" s="272"/>
    </row>
  </sheetData>
  <sheetProtection algorithmName="SHA-512" hashValue="AP+0+tNpYjucrxOUDDWUjkTzIpPQ8eIW5QvSUJ/IXrT8XaDZneIhKIWE2vBu9E+EGudetIfl+O+Z8uvxu2AoZA==" saltValue="7EP3z5piJNMw07I2Y6pQUg==" spinCount="100000" sheet="1" objects="1" scenarios="1"/>
  <customSheetViews>
    <customSheetView guid="{066D8079-6AAE-4D09-8A60-19DCDBA5A268}" scale="50" showGridLines="0" fitToPage="1">
      <selection activeCell="M42" sqref="M42"/>
      <pageMargins left="0" right="0" top="0" bottom="0" header="0" footer="0"/>
      <pageSetup scale="41" orientation="landscape"/>
      <headerFooter>
        <oddHeader>&amp;C&amp;"Calibri,Regular"&amp;11&amp;K000000SOC - FPODUAL&amp;R&amp;"Arial,Regular"&amp;8&amp;K000000G146NFPOD-001-01</oddHeader>
      </headerFooter>
    </customSheetView>
    <customSheetView guid="{9D240B25-1ACE-4DAC-8DCF-12389D51AB50}" scale="50" showGridLines="0" fitToPage="1">
      <selection activeCell="M42" sqref="M42"/>
      <pageMargins left="0" right="0" top="0" bottom="0" header="0" footer="0"/>
      <pageSetup scale="41" orientation="landscape"/>
      <headerFooter>
        <oddHeader>&amp;C&amp;"Calibri,Regular"&amp;11&amp;K000000SOC - FPODUAL&amp;R&amp;"Arial,Regular"&amp;8&amp;K000000G146NFPOD-001-01</oddHeader>
      </headerFooter>
    </customSheetView>
  </customSheetViews>
  <mergeCells count="51">
    <mergeCell ref="N40:O40"/>
    <mergeCell ref="A8:D8"/>
    <mergeCell ref="A23:O23"/>
    <mergeCell ref="A10:B10"/>
    <mergeCell ref="A11:B11"/>
    <mergeCell ref="G27:H27"/>
    <mergeCell ref="I33:J33"/>
    <mergeCell ref="I34:J34"/>
    <mergeCell ref="I35:J35"/>
    <mergeCell ref="F33:H33"/>
    <mergeCell ref="F34:H34"/>
    <mergeCell ref="F32:H32"/>
    <mergeCell ref="I27:J27"/>
    <mergeCell ref="A21:O21"/>
    <mergeCell ref="I25:J25"/>
    <mergeCell ref="I26:J26"/>
    <mergeCell ref="A1:N1"/>
    <mergeCell ref="J4:N4"/>
    <mergeCell ref="A6:I6"/>
    <mergeCell ref="A22:O22"/>
    <mergeCell ref="G24:H24"/>
    <mergeCell ref="I24:J24"/>
    <mergeCell ref="A4:B4"/>
    <mergeCell ref="A5:B5"/>
    <mergeCell ref="I50:J50"/>
    <mergeCell ref="A48:L48"/>
    <mergeCell ref="A9:B9"/>
    <mergeCell ref="A16:B16"/>
    <mergeCell ref="A14:B14"/>
    <mergeCell ref="A15:B15"/>
    <mergeCell ref="I49:J49"/>
    <mergeCell ref="F35:H35"/>
    <mergeCell ref="A39:O39"/>
    <mergeCell ref="F49:H49"/>
    <mergeCell ref="M48:N48"/>
    <mergeCell ref="I32:J32"/>
    <mergeCell ref="A31:O31"/>
    <mergeCell ref="F50:H50"/>
    <mergeCell ref="G25:H25"/>
    <mergeCell ref="G26:H26"/>
    <mergeCell ref="A58:N58"/>
    <mergeCell ref="A57:N57"/>
    <mergeCell ref="I54:J54"/>
    <mergeCell ref="I53:J53"/>
    <mergeCell ref="I51:J51"/>
    <mergeCell ref="F54:H54"/>
    <mergeCell ref="F53:H53"/>
    <mergeCell ref="F52:H52"/>
    <mergeCell ref="I52:J52"/>
    <mergeCell ref="M56:N56"/>
    <mergeCell ref="F51:H51"/>
  </mergeCells>
  <conditionalFormatting sqref="C10">
    <cfRule type="cellIs" dxfId="5" priority="4" stopIfTrue="1" operator="greaterThan">
      <formula>80</formula>
    </cfRule>
  </conditionalFormatting>
  <conditionalFormatting sqref="C11">
    <cfRule type="cellIs" dxfId="4" priority="5" stopIfTrue="1" operator="greaterThan">
      <formula>60</formula>
    </cfRule>
  </conditionalFormatting>
  <conditionalFormatting sqref="C12">
    <cfRule type="cellIs" dxfId="3" priority="6" stopIfTrue="1" operator="greaterThan">
      <formula>140</formula>
    </cfRule>
  </conditionalFormatting>
  <conditionalFormatting sqref="E28:E30">
    <cfRule type="cellIs" dxfId="2" priority="7" stopIfTrue="1" operator="greaterThan">
      <formula>80</formula>
    </cfRule>
  </conditionalFormatting>
  <conditionalFormatting sqref="E36:E38">
    <cfRule type="cellIs" dxfId="1" priority="8" stopIfTrue="1" operator="greaterThan">
      <formula>60</formula>
    </cfRule>
  </conditionalFormatting>
  <conditionalFormatting sqref="F28">
    <cfRule type="cellIs" dxfId="0" priority="1" stopIfTrue="1" operator="greaterThan">
      <formula>80</formula>
    </cfRule>
  </conditionalFormatting>
  <dataValidations count="3">
    <dataValidation type="list" allowBlank="1" showInputMessage="1" showErrorMessage="1" sqref="C5">
      <formula1>",Sí,No"</formula1>
    </dataValidation>
    <dataValidation type="list" allowBlank="1" showInputMessage="1" showErrorMessage="1" sqref="A46:A47">
      <formula1>"ADGD0108,ADGD0110,ADGD0208,ADGD0210,ADGD0308,ADGG0108,ADGG0208,ADGG0308,ADGG0408,ADGG0508,ADGN0108,ADGN0110,ADGN0208,ADGN0210,AFDA0109,AFDA0110,AFDA0111,AFDA0112,AFDA0209,AFDA0210,AFDA0211,AFDA0212,AFDA0310,AFDA0311,AFDA0411,AFDA0511,AFDA0611,AFDP0109"</formula1>
    </dataValidation>
    <dataValidation type="list" allowBlank="1" showInputMessage="1" showErrorMessage="1" sqref="F42:F47">
      <formula1>",Complet,Parcial"</formula1>
    </dataValidation>
  </dataValidations>
  <pageMargins left="0.70866141732283472" right="0.70866141732283472" top="0.74803149606299213" bottom="0.74803149606299213" header="0.31496062992125984" footer="0.31496062992125984"/>
  <pageSetup scale="28" orientation="portrait" r:id="rId1"/>
  <headerFooter>
    <oddHeader>&amp;L&amp;G&amp;C&amp;"Arial,Normal"&amp;K000000SOC - FPODUAL&amp;R&amp;"Arial,Normal"&amp;8G146NFPOD-022-01</oddHeader>
    <oddFooter xml:space="preserve">&amp;L&amp;G&amp;R&amp;G
</oddFooter>
  </headerFooter>
  <legacyDrawing r:id="rId2"/>
  <legacyDrawingHF r:id="rId3"/>
  <extLst>
    <ext xmlns:x14="http://schemas.microsoft.com/office/spreadsheetml/2009/9/main" uri="{CCE6A557-97BC-4b89-ADB6-D9C93CAAB3DF}">
      <x14:dataValidations xmlns:xm="http://schemas.microsoft.com/office/excel/2006/main" count="5">
        <x14:dataValidation type="list" allowBlank="1" showInputMessage="1" showErrorMessage="1">
          <x14:formula1>
            <xm:f>TAULES!$B$8:$B$9</xm:f>
          </x14:formula1>
          <xm:sqref>L25:L27 L33:L35 L42:L45 L50:L54</xm:sqref>
        </x14:dataValidation>
        <x14:dataValidation type="list" allowBlank="1" showInputMessage="1" showErrorMessage="1">
          <x14:formula1>
            <xm:f>'CP '!$C$2:$C$584</xm:f>
          </x14:formula1>
          <xm:sqref>A42:A45</xm:sqref>
        </x14:dataValidation>
        <x14:dataValidation type="list" allowBlank="1" showInputMessage="1" showErrorMessage="1">
          <x14:formula1>
            <xm:f>'FORMACIÓ NO VINCULADA A CP'!$C$3:$C$4885</xm:f>
          </x14:formula1>
          <xm:sqref>A25:A27</xm:sqref>
        </x14:dataValidation>
        <x14:dataValidation type="list" allowBlank="1" showInputMessage="1" showErrorMessage="1">
          <x14:formula1>
            <xm:f>'FORMACIÓ NO VINCULADA A CP'!$C$4198:$C$4302</xm:f>
          </x14:formula1>
          <xm:sqref>A33:A35</xm:sqref>
        </x14:dataValidation>
        <x14:dataValidation type="list" allowBlank="1" showInputMessage="1" showErrorMessage="1">
          <x14:formula1>
            <xm:f>'FORMACIÓ NO VINCULADA A CP'!$C$2:$C$4302</xm:f>
          </x14:formula1>
          <xm:sqref>A50:A54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8">
    <tabColor theme="7" tint="0.39997558519241921"/>
  </sheetPr>
  <dimension ref="A1:H51"/>
  <sheetViews>
    <sheetView showGridLines="0" view="pageLayout" zoomScale="40" zoomScaleNormal="70" zoomScalePageLayoutView="40" workbookViewId="0">
      <selection activeCell="D58" sqref="D57:D58"/>
    </sheetView>
  </sheetViews>
  <sheetFormatPr defaultColWidth="9.453125" defaultRowHeight="18.649999999999999" customHeight="1"/>
  <cols>
    <col min="1" max="1" width="11" style="5" customWidth="1"/>
    <col min="2" max="2" width="50.453125" style="5" customWidth="1"/>
    <col min="3" max="3" width="38.453125" style="5" customWidth="1"/>
    <col min="4" max="4" width="37.453125" style="5" customWidth="1"/>
    <col min="5" max="5" width="34.453125" style="5" customWidth="1"/>
    <col min="6" max="6" width="21.54296875" style="5" customWidth="1"/>
    <col min="7" max="8" width="9.453125" style="5" hidden="1" customWidth="1"/>
    <col min="9" max="1001" width="9.453125" style="5" customWidth="1"/>
    <col min="1002" max="16384" width="9.453125" style="5"/>
  </cols>
  <sheetData>
    <row r="1" spans="1:8" ht="23.15" customHeight="1">
      <c r="A1" s="665" t="s">
        <v>70</v>
      </c>
      <c r="B1" s="624"/>
      <c r="C1" s="624"/>
      <c r="D1" s="624"/>
      <c r="E1" s="624"/>
      <c r="F1" s="624"/>
      <c r="G1" s="23"/>
      <c r="H1" s="23"/>
    </row>
    <row r="2" spans="1:8" ht="19.5" customHeight="1">
      <c r="A2" s="191"/>
      <c r="B2" s="191"/>
      <c r="C2" s="191"/>
      <c r="D2" s="195"/>
      <c r="E2" s="195"/>
      <c r="F2" s="191"/>
      <c r="G2" s="316"/>
      <c r="H2" s="22"/>
    </row>
    <row r="3" spans="1:8" ht="53.25" customHeight="1">
      <c r="A3" s="666" t="s">
        <v>10222</v>
      </c>
      <c r="B3" s="667"/>
      <c r="C3" s="267" t="s">
        <v>10223</v>
      </c>
      <c r="D3" s="666" t="s">
        <v>71</v>
      </c>
      <c r="E3" s="667"/>
      <c r="F3" s="267" t="s">
        <v>72</v>
      </c>
      <c r="G3" s="323"/>
      <c r="H3" s="24"/>
    </row>
    <row r="4" spans="1:8" ht="23.15" customHeight="1">
      <c r="A4" s="676"/>
      <c r="B4" s="677"/>
      <c r="C4" s="324"/>
      <c r="D4" s="678"/>
      <c r="E4" s="679"/>
      <c r="F4" s="325"/>
      <c r="G4" s="24"/>
      <c r="H4" s="24"/>
    </row>
    <row r="5" spans="1:8" ht="23.15" customHeight="1">
      <c r="A5" s="655"/>
      <c r="B5" s="656"/>
      <c r="C5" s="132"/>
      <c r="D5" s="657"/>
      <c r="E5" s="658"/>
      <c r="F5" s="132"/>
      <c r="G5" s="24"/>
      <c r="H5" s="24"/>
    </row>
    <row r="6" spans="1:8" ht="23.15" customHeight="1">
      <c r="A6" s="655"/>
      <c r="B6" s="656"/>
      <c r="C6" s="132"/>
      <c r="D6" s="657"/>
      <c r="E6" s="658"/>
      <c r="F6" s="132"/>
      <c r="G6" s="24"/>
      <c r="H6" s="24"/>
    </row>
    <row r="7" spans="1:8" ht="23.15" customHeight="1">
      <c r="A7" s="655"/>
      <c r="B7" s="656"/>
      <c r="C7" s="132"/>
      <c r="D7" s="657"/>
      <c r="E7" s="658"/>
      <c r="F7" s="132"/>
      <c r="G7" s="24"/>
      <c r="H7" s="24"/>
    </row>
    <row r="8" spans="1:8" ht="23.15" customHeight="1">
      <c r="A8" s="655"/>
      <c r="B8" s="656"/>
      <c r="C8" s="132"/>
      <c r="D8" s="657"/>
      <c r="E8" s="658"/>
      <c r="F8" s="132"/>
      <c r="G8" s="24"/>
      <c r="H8" s="24"/>
    </row>
    <row r="9" spans="1:8" ht="23.15" customHeight="1">
      <c r="A9" s="655"/>
      <c r="B9" s="656"/>
      <c r="C9" s="132"/>
      <c r="D9" s="657"/>
      <c r="E9" s="658"/>
      <c r="F9" s="132"/>
      <c r="G9" s="24"/>
      <c r="H9" s="24"/>
    </row>
    <row r="10" spans="1:8" ht="23.15" customHeight="1">
      <c r="A10" s="655"/>
      <c r="B10" s="656"/>
      <c r="C10" s="132"/>
      <c r="D10" s="657"/>
      <c r="E10" s="658"/>
      <c r="F10" s="132"/>
      <c r="G10" s="24"/>
      <c r="H10" s="24"/>
    </row>
    <row r="11" spans="1:8" ht="23.15" customHeight="1">
      <c r="A11" s="655"/>
      <c r="B11" s="656"/>
      <c r="C11" s="132"/>
      <c r="D11" s="657"/>
      <c r="E11" s="658"/>
      <c r="F11" s="132"/>
      <c r="G11" s="24"/>
      <c r="H11" s="24"/>
    </row>
    <row r="12" spans="1:8" ht="23.15" customHeight="1">
      <c r="A12" s="655"/>
      <c r="B12" s="656"/>
      <c r="C12" s="132"/>
      <c r="D12" s="657"/>
      <c r="E12" s="658"/>
      <c r="F12" s="132"/>
      <c r="G12" s="24"/>
      <c r="H12" s="24"/>
    </row>
    <row r="13" spans="1:8" ht="23.15" customHeight="1">
      <c r="A13" s="655"/>
      <c r="B13" s="656"/>
      <c r="C13" s="132"/>
      <c r="D13" s="657"/>
      <c r="E13" s="658"/>
      <c r="F13" s="132"/>
      <c r="G13" s="24"/>
      <c r="H13" s="24"/>
    </row>
    <row r="14" spans="1:8" ht="23.15" customHeight="1">
      <c r="A14" s="655"/>
      <c r="B14" s="656"/>
      <c r="C14" s="132"/>
      <c r="D14" s="657"/>
      <c r="E14" s="658"/>
      <c r="F14" s="132"/>
      <c r="G14" s="24"/>
      <c r="H14" s="24"/>
    </row>
    <row r="15" spans="1:8" ht="23.15" customHeight="1">
      <c r="A15" s="655"/>
      <c r="B15" s="656"/>
      <c r="C15" s="132"/>
      <c r="D15" s="657"/>
      <c r="E15" s="658"/>
      <c r="F15" s="132"/>
      <c r="G15" s="24"/>
      <c r="H15" s="24"/>
    </row>
    <row r="16" spans="1:8" ht="23.15" customHeight="1">
      <c r="A16" s="655"/>
      <c r="B16" s="656"/>
      <c r="C16" s="132"/>
      <c r="D16" s="657"/>
      <c r="E16" s="658"/>
      <c r="F16" s="132"/>
      <c r="G16" s="24"/>
      <c r="H16" s="24"/>
    </row>
    <row r="17" spans="1:8" ht="23.15" customHeight="1">
      <c r="A17" s="655"/>
      <c r="B17" s="656"/>
      <c r="C17" s="132"/>
      <c r="D17" s="657"/>
      <c r="E17" s="658"/>
      <c r="F17" s="132"/>
      <c r="G17" s="24"/>
      <c r="H17" s="24"/>
    </row>
    <row r="18" spans="1:8" ht="23.15" customHeight="1">
      <c r="A18" s="655"/>
      <c r="B18" s="656"/>
      <c r="C18" s="132"/>
      <c r="D18" s="657"/>
      <c r="E18" s="658"/>
      <c r="F18" s="132"/>
      <c r="G18" s="24"/>
      <c r="H18" s="24"/>
    </row>
    <row r="19" spans="1:8" ht="23.15" customHeight="1">
      <c r="A19" s="655"/>
      <c r="B19" s="656"/>
      <c r="C19" s="132"/>
      <c r="D19" s="657"/>
      <c r="E19" s="658"/>
      <c r="F19" s="132"/>
      <c r="G19" s="24"/>
      <c r="H19" s="24"/>
    </row>
    <row r="20" spans="1:8" ht="23.15" customHeight="1">
      <c r="A20" s="655"/>
      <c r="B20" s="656"/>
      <c r="C20" s="132"/>
      <c r="D20" s="657"/>
      <c r="E20" s="658"/>
      <c r="F20" s="132"/>
      <c r="G20" s="24"/>
      <c r="H20" s="24"/>
    </row>
    <row r="21" spans="1:8" ht="23.15" customHeight="1">
      <c r="A21" s="655"/>
      <c r="B21" s="656"/>
      <c r="C21" s="132"/>
      <c r="D21" s="657"/>
      <c r="E21" s="658"/>
      <c r="F21" s="132"/>
      <c r="G21" s="24"/>
      <c r="H21" s="24"/>
    </row>
    <row r="22" spans="1:8" ht="23.15" customHeight="1">
      <c r="A22" s="655"/>
      <c r="B22" s="656"/>
      <c r="C22" s="132"/>
      <c r="D22" s="657"/>
      <c r="E22" s="658"/>
      <c r="F22" s="132"/>
      <c r="G22" s="24"/>
      <c r="H22" s="24"/>
    </row>
    <row r="23" spans="1:8" ht="23.15" customHeight="1">
      <c r="A23" s="655"/>
      <c r="B23" s="656"/>
      <c r="C23" s="132"/>
      <c r="D23" s="657"/>
      <c r="E23" s="658"/>
      <c r="F23" s="132"/>
      <c r="G23" s="24"/>
      <c r="H23" s="24"/>
    </row>
    <row r="24" spans="1:8" ht="23.15" customHeight="1">
      <c r="A24" s="655"/>
      <c r="B24" s="656"/>
      <c r="C24" s="132"/>
      <c r="D24" s="657"/>
      <c r="E24" s="658"/>
      <c r="F24" s="132"/>
      <c r="G24" s="24"/>
      <c r="H24" s="24"/>
    </row>
    <row r="25" spans="1:8" ht="23.15" customHeight="1">
      <c r="A25" s="655"/>
      <c r="B25" s="656"/>
      <c r="C25" s="132"/>
      <c r="D25" s="657"/>
      <c r="E25" s="658"/>
      <c r="F25" s="132"/>
      <c r="G25" s="24"/>
      <c r="H25" s="24"/>
    </row>
    <row r="26" spans="1:8" ht="24" customHeight="1">
      <c r="A26" s="655"/>
      <c r="B26" s="656"/>
      <c r="C26" s="132"/>
      <c r="D26" s="657"/>
      <c r="E26" s="658"/>
      <c r="F26" s="132"/>
      <c r="G26" s="24"/>
      <c r="H26" s="24"/>
    </row>
    <row r="27" spans="1:8" ht="24" customHeight="1">
      <c r="A27" s="655"/>
      <c r="B27" s="656"/>
      <c r="C27" s="132"/>
      <c r="D27" s="657"/>
      <c r="E27" s="658"/>
      <c r="F27" s="132"/>
      <c r="G27" s="24"/>
      <c r="H27" s="24"/>
    </row>
    <row r="28" spans="1:8" ht="23.15" customHeight="1">
      <c r="A28" s="655"/>
      <c r="B28" s="656"/>
      <c r="C28" s="132"/>
      <c r="D28" s="657"/>
      <c r="E28" s="658"/>
      <c r="F28" s="132"/>
      <c r="G28" s="24"/>
      <c r="H28" s="24"/>
    </row>
    <row r="29" spans="1:8" ht="23.15" customHeight="1">
      <c r="A29" s="655"/>
      <c r="B29" s="656"/>
      <c r="C29" s="132"/>
      <c r="D29" s="657"/>
      <c r="E29" s="658"/>
      <c r="F29" s="132"/>
      <c r="G29" s="25"/>
      <c r="H29" s="25"/>
    </row>
    <row r="30" spans="1:8" ht="23.15" customHeight="1">
      <c r="A30" s="655"/>
      <c r="B30" s="656"/>
      <c r="C30" s="132"/>
      <c r="D30" s="657"/>
      <c r="E30" s="658"/>
      <c r="F30" s="132"/>
      <c r="G30" s="24"/>
      <c r="H30" s="24"/>
    </row>
    <row r="31" spans="1:8" ht="24" customHeight="1">
      <c r="A31" s="671"/>
      <c r="B31" s="656"/>
      <c r="C31" s="132"/>
      <c r="D31" s="657"/>
      <c r="E31" s="658"/>
      <c r="F31" s="132"/>
      <c r="G31" s="24"/>
      <c r="H31" s="24"/>
    </row>
    <row r="32" spans="1:8" ht="23.15" customHeight="1">
      <c r="A32" s="672"/>
      <c r="B32" s="673"/>
      <c r="C32" s="317"/>
      <c r="D32" s="674"/>
      <c r="E32" s="675"/>
      <c r="F32" s="317"/>
      <c r="G32" s="24"/>
      <c r="H32" s="24"/>
    </row>
    <row r="33" spans="1:8" ht="23.15" customHeight="1" thickBot="1">
      <c r="A33" s="668"/>
      <c r="B33" s="668"/>
      <c r="C33" s="322"/>
      <c r="D33" s="669"/>
      <c r="E33" s="670"/>
      <c r="F33" s="326"/>
      <c r="G33" s="321"/>
      <c r="H33" s="25"/>
    </row>
    <row r="34" spans="1:8" ht="26.5" customHeight="1" thickBot="1">
      <c r="A34" s="197"/>
      <c r="B34" s="318"/>
      <c r="C34" s="191"/>
      <c r="D34" s="319"/>
      <c r="E34" s="320" t="s">
        <v>73</v>
      </c>
      <c r="F34" s="328">
        <f>SUM(F4:F33)</f>
        <v>0</v>
      </c>
      <c r="G34" s="315"/>
      <c r="H34" s="26"/>
    </row>
    <row r="35" spans="1:8" ht="10.5" customHeight="1" thickBot="1">
      <c r="A35" s="191"/>
      <c r="B35" s="191"/>
      <c r="C35" s="191"/>
      <c r="D35" s="319"/>
      <c r="E35" s="319"/>
      <c r="F35" s="327"/>
      <c r="G35" s="22"/>
      <c r="H35" s="22"/>
    </row>
    <row r="36" spans="1:8" ht="40.5" customHeight="1" thickBot="1">
      <c r="A36" s="659" t="s">
        <v>74</v>
      </c>
      <c r="B36" s="660"/>
      <c r="C36" s="660"/>
      <c r="D36" s="660"/>
      <c r="E36" s="660"/>
      <c r="F36" s="661"/>
      <c r="G36" s="315"/>
      <c r="H36" s="26"/>
    </row>
    <row r="37" spans="1:8" ht="192" customHeight="1" thickBot="1">
      <c r="A37" s="662"/>
      <c r="B37" s="663"/>
      <c r="C37" s="663"/>
      <c r="D37" s="663"/>
      <c r="E37" s="663"/>
      <c r="F37" s="664"/>
      <c r="G37" s="26"/>
      <c r="H37" s="26"/>
    </row>
    <row r="38" spans="1:8" ht="8.15" customHeight="1" thickBot="1">
      <c r="A38" s="27"/>
      <c r="B38" s="27"/>
      <c r="C38" s="27"/>
      <c r="D38" s="28"/>
      <c r="E38" s="28"/>
      <c r="F38" s="27"/>
      <c r="G38" s="22"/>
      <c r="H38" s="22"/>
    </row>
    <row r="39" spans="1:8" ht="39.65" customHeight="1" thickBot="1">
      <c r="A39" s="652" t="s">
        <v>1664</v>
      </c>
      <c r="B39" s="653"/>
      <c r="C39" s="653"/>
      <c r="D39" s="653"/>
      <c r="E39" s="653"/>
      <c r="F39" s="654"/>
      <c r="G39" s="26"/>
      <c r="H39" s="26"/>
    </row>
    <row r="40" spans="1:8" ht="146.15" customHeight="1">
      <c r="A40" s="643"/>
      <c r="B40" s="644"/>
      <c r="C40" s="644"/>
      <c r="D40" s="644"/>
      <c r="E40" s="644"/>
      <c r="F40" s="645"/>
      <c r="G40" s="315"/>
      <c r="H40" s="26"/>
    </row>
    <row r="41" spans="1:8" ht="18.649999999999999" customHeight="1">
      <c r="A41" s="646"/>
      <c r="B41" s="647"/>
      <c r="C41" s="647"/>
      <c r="D41" s="647"/>
      <c r="E41" s="647"/>
      <c r="F41" s="648"/>
      <c r="G41" s="315"/>
      <c r="H41" s="26"/>
    </row>
    <row r="42" spans="1:8" ht="50.5" customHeight="1" thickBot="1">
      <c r="A42" s="649"/>
      <c r="B42" s="650"/>
      <c r="C42" s="650"/>
      <c r="D42" s="650"/>
      <c r="E42" s="650"/>
      <c r="F42" s="651"/>
      <c r="G42" s="315"/>
      <c r="H42" s="26"/>
    </row>
    <row r="43" spans="1:8" ht="11.15" customHeight="1">
      <c r="A43" s="191"/>
      <c r="B43" s="191"/>
      <c r="C43" s="191"/>
      <c r="D43" s="195"/>
      <c r="E43" s="195"/>
      <c r="F43" s="191"/>
      <c r="G43" s="314"/>
      <c r="H43" s="311"/>
    </row>
    <row r="44" spans="1:8" ht="83.5" customHeight="1">
      <c r="A44" s="641" t="s">
        <v>10224</v>
      </c>
      <c r="B44" s="642"/>
      <c r="C44" s="642"/>
      <c r="D44" s="642"/>
      <c r="E44" s="642"/>
      <c r="F44" s="642"/>
      <c r="G44" s="310"/>
      <c r="H44" s="310"/>
    </row>
    <row r="45" spans="1:8" ht="8.15" customHeight="1">
      <c r="A45" s="642"/>
      <c r="B45" s="642"/>
      <c r="C45" s="642"/>
      <c r="D45" s="642"/>
      <c r="E45" s="642"/>
      <c r="F45" s="642"/>
      <c r="G45" s="313"/>
      <c r="H45" s="312"/>
    </row>
    <row r="46" spans="1:8" ht="8.15" customHeight="1">
      <c r="A46" s="642"/>
      <c r="B46" s="642"/>
      <c r="C46" s="642"/>
      <c r="D46" s="642"/>
      <c r="E46" s="642"/>
      <c r="F46" s="642"/>
      <c r="G46" s="309"/>
      <c r="H46" s="29"/>
    </row>
    <row r="47" spans="1:8" ht="7" hidden="1" customHeight="1">
      <c r="A47" s="642"/>
      <c r="B47" s="642"/>
      <c r="C47" s="642"/>
      <c r="D47" s="642"/>
      <c r="E47" s="642"/>
      <c r="F47" s="642"/>
      <c r="G47" s="309"/>
      <c r="H47" s="29"/>
    </row>
    <row r="48" spans="1:8" ht="10" hidden="1" customHeight="1">
      <c r="A48" s="642"/>
      <c r="B48" s="642"/>
      <c r="C48" s="642"/>
      <c r="D48" s="642"/>
      <c r="E48" s="642"/>
      <c r="F48" s="642"/>
      <c r="G48" s="309"/>
      <c r="H48" s="29"/>
    </row>
    <row r="49" spans="1:8" ht="18" hidden="1" customHeight="1">
      <c r="A49" s="642"/>
      <c r="B49" s="642"/>
      <c r="C49" s="642"/>
      <c r="D49" s="642"/>
      <c r="E49" s="642"/>
      <c r="F49" s="642"/>
      <c r="G49" s="309"/>
      <c r="H49" s="29"/>
    </row>
    <row r="50" spans="1:8" ht="13.5" customHeight="1">
      <c r="A50" s="310"/>
      <c r="B50" s="310"/>
      <c r="C50" s="310"/>
      <c r="D50" s="310"/>
      <c r="E50" s="310"/>
      <c r="F50" s="310"/>
      <c r="G50" s="309"/>
      <c r="H50" s="29"/>
    </row>
    <row r="51" spans="1:8" ht="13.5" customHeight="1">
      <c r="A51" s="310"/>
      <c r="B51" s="310"/>
      <c r="C51" s="310"/>
      <c r="D51" s="310"/>
      <c r="E51" s="310"/>
      <c r="F51" s="310"/>
      <c r="G51" s="309"/>
      <c r="H51" s="29"/>
    </row>
  </sheetData>
  <sheetProtection algorithmName="SHA-512" hashValue="t5nU8W+JkaZWciFfXTdbNc4Zjwxv5He9YK+L6DhtbnHNQr9jBE/Nnufd2ty+kyQecJVRtBE2FcL5HLsJj9hIrQ==" saltValue="jUtUSCBiX8bqVt+WBKr7xQ==" spinCount="100000" sheet="1" objects="1" scenarios="1"/>
  <customSheetViews>
    <customSheetView guid="{066D8079-6AAE-4D09-8A60-19DCDBA5A268}" scale="70" showGridLines="0" fitToPage="1" hiddenColumns="1">
      <selection activeCell="A18" sqref="A18:F20"/>
      <pageMargins left="0" right="0" top="0" bottom="0" header="0" footer="0"/>
      <pageSetup scale="53" orientation="portrait"/>
      <headerFooter>
        <oddHeader>&amp;C&amp;"Calibri,Regular"&amp;11&amp;K000000SOC - FPODUAL&amp;R&amp;"Arial,Regular"&amp;8&amp;K000000G146NFPOD-001-01</oddHeader>
      </headerFooter>
    </customSheetView>
    <customSheetView guid="{9D240B25-1ACE-4DAC-8DCF-12389D51AB50}" scale="70" showGridLines="0" fitToPage="1" hiddenColumns="1">
      <selection activeCell="A18" sqref="A18:F20"/>
      <pageMargins left="0" right="0" top="0" bottom="0" header="0" footer="0"/>
      <pageSetup scale="53" orientation="portrait"/>
      <headerFooter>
        <oddHeader>&amp;C&amp;"Calibri,Regular"&amp;11&amp;K000000SOC - FPODUAL&amp;R&amp;"Arial,Regular"&amp;8&amp;K000000G146NFPOD-001-01</oddHeader>
      </headerFooter>
    </customSheetView>
  </customSheetViews>
  <mergeCells count="68">
    <mergeCell ref="A22:B22"/>
    <mergeCell ref="D22:E22"/>
    <mergeCell ref="A23:B23"/>
    <mergeCell ref="D23:E23"/>
    <mergeCell ref="A27:B27"/>
    <mergeCell ref="D27:E27"/>
    <mergeCell ref="A18:B18"/>
    <mergeCell ref="D18:E18"/>
    <mergeCell ref="A19:B19"/>
    <mergeCell ref="D19:E19"/>
    <mergeCell ref="A20:B20"/>
    <mergeCell ref="D20:E20"/>
    <mergeCell ref="A15:B15"/>
    <mergeCell ref="D15:E15"/>
    <mergeCell ref="A16:B16"/>
    <mergeCell ref="D16:E16"/>
    <mergeCell ref="A17:B17"/>
    <mergeCell ref="D17:E17"/>
    <mergeCell ref="A12:B12"/>
    <mergeCell ref="D12:E12"/>
    <mergeCell ref="A13:B13"/>
    <mergeCell ref="D13:E13"/>
    <mergeCell ref="A14:B14"/>
    <mergeCell ref="D14:E14"/>
    <mergeCell ref="A9:B9"/>
    <mergeCell ref="D9:E9"/>
    <mergeCell ref="A10:B10"/>
    <mergeCell ref="D10:E10"/>
    <mergeCell ref="A11:B11"/>
    <mergeCell ref="D11:E11"/>
    <mergeCell ref="A6:B6"/>
    <mergeCell ref="D6:E6"/>
    <mergeCell ref="A7:B7"/>
    <mergeCell ref="D7:E7"/>
    <mergeCell ref="A8:B8"/>
    <mergeCell ref="D8:E8"/>
    <mergeCell ref="A1:F1"/>
    <mergeCell ref="A3:B3"/>
    <mergeCell ref="A33:B33"/>
    <mergeCell ref="D33:E33"/>
    <mergeCell ref="A5:B5"/>
    <mergeCell ref="D5:E5"/>
    <mergeCell ref="A31:B31"/>
    <mergeCell ref="A32:B32"/>
    <mergeCell ref="D32:E32"/>
    <mergeCell ref="D31:E31"/>
    <mergeCell ref="D3:E3"/>
    <mergeCell ref="A4:B4"/>
    <mergeCell ref="D4:E4"/>
    <mergeCell ref="A25:B25"/>
    <mergeCell ref="D25:E25"/>
    <mergeCell ref="A26:B26"/>
    <mergeCell ref="A44:F49"/>
    <mergeCell ref="A40:F42"/>
    <mergeCell ref="A39:F39"/>
    <mergeCell ref="A21:B21"/>
    <mergeCell ref="D21:E21"/>
    <mergeCell ref="A24:B24"/>
    <mergeCell ref="D24:E24"/>
    <mergeCell ref="A30:B30"/>
    <mergeCell ref="D30:E30"/>
    <mergeCell ref="A36:F36"/>
    <mergeCell ref="A37:F37"/>
    <mergeCell ref="D26:E26"/>
    <mergeCell ref="A28:B28"/>
    <mergeCell ref="D28:E28"/>
    <mergeCell ref="A29:B29"/>
    <mergeCell ref="D29:E29"/>
  </mergeCells>
  <dataValidations count="2">
    <dataValidation type="list" allowBlank="1" showInputMessage="1" showErrorMessage="1" sqref="D4:E4">
      <formula1>"_,Automoció,Comerç,Ensenyament,Hoteleria i turisme,Indústries d'alimentació,Indústries de la construcció,Indústries de la fusta,Indústries del paper i editorials,Indústries metal·lúrgiques,Indústries químiques i extractives,Jardineria,Manteniment i neteja"</formula1>
    </dataValidation>
    <dataValidation type="list" allowBlank="1" showInputMessage="1" showErrorMessage="1" sqref="D5:E33">
      <formula1>"Automoció,Comerç,Ensenyament,Hoteleria i turisme,Indústries d'alimentació,Indústries de la construcció,Indústries de la fusta,Indústries del paper i editorials,Indústries metal·lúrgiques,Indústries químiques i extractives,Jardineria,Manteniment i neteja"</formula1>
    </dataValidation>
  </dataValidations>
  <pageMargins left="0.70866141732283472" right="0.70866141732283472" top="0.74803149606299213" bottom="0.74803149606299213" header="0.31496062992125984" footer="0.31496062992125984"/>
  <pageSetup paperSize="9" scale="45" orientation="portrait" r:id="rId1"/>
  <headerFooter>
    <oddHeader>&amp;L&amp;G
&amp;C&amp;"Arial,Normal"&amp;K000000SOC - FPODUAL&amp;R&amp;"Arial,Normal"&amp;8G146NFPOD-022-01</oddHeader>
    <oddFooter>&amp;L&amp;G&amp;R&amp;G</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10">
    <pageSetUpPr fitToPage="1"/>
  </sheetPr>
  <dimension ref="A1:T50"/>
  <sheetViews>
    <sheetView showGridLines="0" topLeftCell="G37" workbookViewId="0">
      <selection activeCell="M45" sqref="M45"/>
    </sheetView>
  </sheetViews>
  <sheetFormatPr defaultColWidth="5.453125" defaultRowHeight="14.5" customHeight="1"/>
  <cols>
    <col min="1" max="1" width="5.453125" style="5" customWidth="1"/>
    <col min="2" max="2" width="7.54296875" style="5" customWidth="1"/>
    <col min="3" max="7" width="5.453125" style="5" customWidth="1"/>
    <col min="8" max="8" width="4.453125" style="5" customWidth="1"/>
    <col min="9" max="9" width="17.453125" style="5" customWidth="1"/>
    <col min="10" max="10" width="16.54296875" style="5" customWidth="1"/>
    <col min="11" max="11" width="5.453125" style="5" customWidth="1"/>
    <col min="12" max="12" width="39" style="5" customWidth="1"/>
    <col min="13" max="13" width="5.453125" style="5" customWidth="1"/>
    <col min="14" max="14" width="21.453125" style="5" customWidth="1"/>
    <col min="15" max="19" width="5.453125" style="5" customWidth="1"/>
    <col min="20" max="20" width="21.54296875" style="5" customWidth="1"/>
    <col min="21" max="21" width="5.453125" style="5" customWidth="1"/>
    <col min="22" max="16384" width="5.453125" style="5"/>
  </cols>
  <sheetData>
    <row r="1" spans="1:20" ht="15" customHeight="1">
      <c r="A1" s="7"/>
      <c r="B1" s="7"/>
      <c r="C1" s="7"/>
      <c r="D1" s="7"/>
      <c r="E1" s="7"/>
      <c r="F1" s="7"/>
      <c r="G1" s="7"/>
      <c r="H1" s="7"/>
      <c r="I1" s="7"/>
      <c r="J1" s="7"/>
      <c r="K1" s="7"/>
      <c r="L1" s="7"/>
      <c r="M1" s="7"/>
      <c r="N1" s="7"/>
      <c r="O1" s="7"/>
      <c r="P1" s="7"/>
      <c r="Q1" s="7"/>
      <c r="R1" s="7"/>
      <c r="S1" s="7"/>
      <c r="T1" s="30" t="s">
        <v>75</v>
      </c>
    </row>
    <row r="2" spans="1:20" ht="13.5" customHeight="1">
      <c r="A2" s="7"/>
      <c r="B2" s="7"/>
      <c r="C2" s="7"/>
      <c r="D2" s="7"/>
      <c r="E2" s="7"/>
      <c r="F2" s="7"/>
      <c r="G2" s="7"/>
      <c r="H2" s="7"/>
      <c r="I2" s="7"/>
      <c r="J2" s="7"/>
      <c r="K2" s="7"/>
      <c r="L2" s="7"/>
      <c r="M2" s="7"/>
      <c r="N2" s="31"/>
      <c r="O2" s="31"/>
      <c r="P2" s="31"/>
      <c r="Q2" s="31"/>
      <c r="R2" s="31"/>
      <c r="S2" s="32"/>
      <c r="T2" s="33" t="s">
        <v>78</v>
      </c>
    </row>
    <row r="3" spans="1:20" ht="20.149999999999999" customHeight="1">
      <c r="A3" s="7"/>
      <c r="B3" s="7"/>
      <c r="C3" s="7"/>
      <c r="D3" s="7"/>
      <c r="E3" s="7"/>
      <c r="F3" s="7"/>
      <c r="G3" s="7"/>
      <c r="H3" s="7"/>
      <c r="I3" s="21"/>
      <c r="J3" s="21"/>
      <c r="K3" s="7"/>
      <c r="L3" s="21"/>
      <c r="M3" s="34"/>
      <c r="N3" s="35" t="s">
        <v>77</v>
      </c>
      <c r="O3" s="36"/>
      <c r="P3" s="36"/>
      <c r="Q3" s="36"/>
      <c r="R3" s="36"/>
      <c r="S3" s="37"/>
      <c r="T3" s="33" t="s">
        <v>76</v>
      </c>
    </row>
    <row r="4" spans="1:20" ht="13.75" customHeight="1">
      <c r="A4" s="7"/>
      <c r="B4" s="38" t="s">
        <v>79</v>
      </c>
      <c r="C4" s="7"/>
      <c r="D4" s="38" t="s">
        <v>80</v>
      </c>
      <c r="E4" s="7"/>
      <c r="F4" s="38" t="s">
        <v>81</v>
      </c>
      <c r="G4" s="7"/>
      <c r="H4" s="32"/>
      <c r="I4" s="39" t="s">
        <v>82</v>
      </c>
      <c r="J4" s="39" t="s">
        <v>83</v>
      </c>
      <c r="K4" s="40"/>
      <c r="L4" s="41" t="s">
        <v>84</v>
      </c>
      <c r="M4" s="42"/>
      <c r="N4" s="43" t="s">
        <v>85</v>
      </c>
      <c r="O4" s="36"/>
      <c r="P4" s="36"/>
      <c r="Q4" s="36"/>
      <c r="R4" s="36"/>
      <c r="S4" s="37"/>
      <c r="T4" s="33" t="s">
        <v>86</v>
      </c>
    </row>
    <row r="5" spans="1:20" ht="13.75" customHeight="1">
      <c r="A5" s="7"/>
      <c r="B5" s="44" t="s">
        <v>87</v>
      </c>
      <c r="C5" s="7"/>
      <c r="D5" s="45">
        <v>1</v>
      </c>
      <c r="E5" s="7"/>
      <c r="F5" s="45">
        <v>1</v>
      </c>
      <c r="G5" s="7"/>
      <c r="H5" s="32"/>
      <c r="I5" s="46" t="s">
        <v>88</v>
      </c>
      <c r="J5" s="46" t="s">
        <v>88</v>
      </c>
      <c r="K5" s="40"/>
      <c r="L5" s="47"/>
      <c r="M5" s="42"/>
      <c r="N5" s="43" t="s">
        <v>89</v>
      </c>
      <c r="O5" s="36"/>
      <c r="P5" s="36"/>
      <c r="Q5" s="36"/>
      <c r="R5" s="36"/>
      <c r="S5" s="37"/>
      <c r="T5" s="33" t="s">
        <v>419</v>
      </c>
    </row>
    <row r="6" spans="1:20" ht="15" customHeight="1">
      <c r="A6" s="7"/>
      <c r="B6" s="44" t="s">
        <v>90</v>
      </c>
      <c r="C6" s="7"/>
      <c r="D6" s="45">
        <v>2</v>
      </c>
      <c r="E6" s="7"/>
      <c r="F6" s="45">
        <v>2</v>
      </c>
      <c r="G6" s="7"/>
      <c r="H6" s="48"/>
      <c r="I6" s="49" t="s">
        <v>91</v>
      </c>
      <c r="J6" s="50" t="s">
        <v>92</v>
      </c>
      <c r="K6" s="51"/>
      <c r="L6" s="52" t="s">
        <v>93</v>
      </c>
      <c r="M6" s="42"/>
      <c r="N6" s="43" t="s">
        <v>94</v>
      </c>
      <c r="O6" s="36"/>
      <c r="P6" s="36"/>
      <c r="Q6" s="36"/>
      <c r="R6" s="36"/>
      <c r="S6" s="37"/>
      <c r="T6" s="33" t="s">
        <v>1658</v>
      </c>
    </row>
    <row r="7" spans="1:20" ht="15" customHeight="1">
      <c r="A7" s="7"/>
      <c r="B7" s="7"/>
      <c r="C7" s="7"/>
      <c r="D7" s="45">
        <v>3</v>
      </c>
      <c r="E7" s="7"/>
      <c r="F7" s="7"/>
      <c r="G7" s="7"/>
      <c r="H7" s="48"/>
      <c r="I7" s="49" t="s">
        <v>95</v>
      </c>
      <c r="J7" s="50" t="s">
        <v>96</v>
      </c>
      <c r="K7" s="51"/>
      <c r="L7" s="52" t="s">
        <v>97</v>
      </c>
      <c r="M7" s="42"/>
      <c r="N7" s="43" t="s">
        <v>98</v>
      </c>
      <c r="O7" s="36"/>
      <c r="P7" s="36"/>
      <c r="Q7" s="36"/>
      <c r="R7" s="36"/>
      <c r="S7" s="37"/>
      <c r="T7" s="33" t="s">
        <v>99</v>
      </c>
    </row>
    <row r="8" spans="1:20" ht="15" customHeight="1">
      <c r="A8" s="7"/>
      <c r="B8" s="44" t="s">
        <v>100</v>
      </c>
      <c r="C8" s="7"/>
      <c r="D8" s="45">
        <v>4</v>
      </c>
      <c r="E8" s="7"/>
      <c r="F8" s="7"/>
      <c r="G8" s="7"/>
      <c r="H8" s="48"/>
      <c r="I8" s="49" t="s">
        <v>101</v>
      </c>
      <c r="J8" s="50" t="s">
        <v>102</v>
      </c>
      <c r="K8" s="51"/>
      <c r="L8" s="52" t="s">
        <v>103</v>
      </c>
      <c r="M8" s="42"/>
      <c r="N8" s="43" t="s">
        <v>104</v>
      </c>
      <c r="O8" s="36"/>
      <c r="P8" s="36"/>
      <c r="Q8" s="36"/>
      <c r="R8" s="36"/>
      <c r="S8" s="37"/>
      <c r="T8" s="33" t="s">
        <v>110</v>
      </c>
    </row>
    <row r="9" spans="1:20" ht="15" customHeight="1">
      <c r="A9" s="7"/>
      <c r="B9" s="44" t="s">
        <v>106</v>
      </c>
      <c r="C9" s="7"/>
      <c r="D9" s="45">
        <v>5</v>
      </c>
      <c r="E9" s="7"/>
      <c r="F9" s="7"/>
      <c r="G9" s="7"/>
      <c r="H9" s="48"/>
      <c r="I9" s="49" t="s">
        <v>107</v>
      </c>
      <c r="J9" s="50" t="s">
        <v>108</v>
      </c>
      <c r="K9" s="11"/>
      <c r="L9" s="10"/>
      <c r="M9" s="34"/>
      <c r="N9" s="43" t="s">
        <v>109</v>
      </c>
      <c r="O9" s="36"/>
      <c r="P9" s="36"/>
      <c r="Q9" s="36"/>
      <c r="R9" s="36"/>
      <c r="S9" s="37"/>
      <c r="T9" s="33" t="s">
        <v>105</v>
      </c>
    </row>
    <row r="10" spans="1:20" ht="15" customHeight="1">
      <c r="A10" s="7"/>
      <c r="B10" s="7"/>
      <c r="C10" s="7"/>
      <c r="D10" s="45">
        <v>6</v>
      </c>
      <c r="E10" s="7"/>
      <c r="F10" s="7"/>
      <c r="G10" s="7"/>
      <c r="H10" s="48"/>
      <c r="I10" s="49" t="s">
        <v>111</v>
      </c>
      <c r="J10" s="50" t="s">
        <v>108</v>
      </c>
      <c r="K10" s="51"/>
      <c r="L10" s="53" t="s">
        <v>112</v>
      </c>
      <c r="M10" s="42"/>
      <c r="N10" s="43" t="s">
        <v>113</v>
      </c>
      <c r="O10" s="36"/>
      <c r="P10" s="36"/>
      <c r="Q10" s="36"/>
      <c r="R10" s="36"/>
      <c r="S10" s="37"/>
      <c r="T10" s="33" t="s">
        <v>565</v>
      </c>
    </row>
    <row r="11" spans="1:20" ht="13.75" customHeight="1">
      <c r="A11" s="7"/>
      <c r="B11" s="7"/>
      <c r="C11" s="7"/>
      <c r="D11" s="45">
        <v>7</v>
      </c>
      <c r="E11" s="7"/>
      <c r="F11" s="7"/>
      <c r="G11" s="7"/>
      <c r="H11" s="48"/>
      <c r="I11" s="49" t="s">
        <v>114</v>
      </c>
      <c r="J11" s="50" t="s">
        <v>102</v>
      </c>
      <c r="K11" s="51"/>
      <c r="L11" s="54" t="s">
        <v>115</v>
      </c>
      <c r="M11" s="42"/>
      <c r="N11" s="43" t="s">
        <v>116</v>
      </c>
      <c r="O11" s="36"/>
      <c r="P11" s="36"/>
      <c r="Q11" s="36"/>
      <c r="R11" s="36"/>
      <c r="S11" s="37"/>
      <c r="T11" s="33" t="s">
        <v>117</v>
      </c>
    </row>
    <row r="12" spans="1:20" ht="13.75" customHeight="1">
      <c r="A12" s="7"/>
      <c r="B12" s="7"/>
      <c r="C12" s="7"/>
      <c r="D12" s="45">
        <v>8</v>
      </c>
      <c r="E12" s="7"/>
      <c r="F12" s="7"/>
      <c r="G12" s="7"/>
      <c r="H12" s="48"/>
      <c r="I12" s="49" t="s">
        <v>118</v>
      </c>
      <c r="J12" s="50" t="s">
        <v>102</v>
      </c>
      <c r="K12" s="51"/>
      <c r="L12" s="55" t="s">
        <v>119</v>
      </c>
      <c r="M12" s="42"/>
      <c r="N12" s="43" t="s">
        <v>120</v>
      </c>
      <c r="O12" s="36"/>
      <c r="P12" s="36"/>
      <c r="Q12" s="36"/>
      <c r="R12" s="36"/>
      <c r="S12" s="37"/>
      <c r="T12" s="33" t="s">
        <v>121</v>
      </c>
    </row>
    <row r="13" spans="1:20" ht="13.75" customHeight="1">
      <c r="A13" s="7"/>
      <c r="B13" s="44" t="s">
        <v>106</v>
      </c>
      <c r="C13" s="7"/>
      <c r="D13" s="45">
        <v>9</v>
      </c>
      <c r="E13" s="7"/>
      <c r="F13" s="7"/>
      <c r="G13" s="7"/>
      <c r="H13" s="48"/>
      <c r="I13" s="49" t="s">
        <v>122</v>
      </c>
      <c r="J13" s="50" t="s">
        <v>92</v>
      </c>
      <c r="K13" s="51"/>
      <c r="L13" s="56" t="s">
        <v>123</v>
      </c>
      <c r="M13" s="42"/>
      <c r="N13" s="43" t="s">
        <v>124</v>
      </c>
      <c r="O13" s="36"/>
      <c r="P13" s="36"/>
      <c r="Q13" s="36"/>
      <c r="R13" s="36"/>
      <c r="S13" s="37"/>
      <c r="T13" s="33" t="s">
        <v>266</v>
      </c>
    </row>
    <row r="14" spans="1:20" ht="26.15" customHeight="1">
      <c r="A14" s="7"/>
      <c r="B14" s="44" t="s">
        <v>100</v>
      </c>
      <c r="C14" s="7"/>
      <c r="D14" s="45">
        <v>10</v>
      </c>
      <c r="E14" s="7"/>
      <c r="F14" s="7"/>
      <c r="G14" s="7"/>
      <c r="H14" s="48"/>
      <c r="I14" s="49" t="s">
        <v>125</v>
      </c>
      <c r="J14" s="57" t="s">
        <v>126</v>
      </c>
      <c r="K14" s="40"/>
      <c r="L14" s="58" t="s">
        <v>127</v>
      </c>
      <c r="M14" s="42"/>
      <c r="N14" s="43" t="s">
        <v>128</v>
      </c>
      <c r="O14" s="36"/>
      <c r="P14" s="36"/>
      <c r="Q14" s="36"/>
      <c r="R14" s="36"/>
      <c r="S14" s="37"/>
      <c r="T14" s="33" t="s">
        <v>129</v>
      </c>
    </row>
    <row r="15" spans="1:20" ht="13.75" customHeight="1">
      <c r="A15" s="7"/>
      <c r="B15" s="7"/>
      <c r="C15" s="7"/>
      <c r="D15" s="45">
        <v>11</v>
      </c>
      <c r="E15" s="7"/>
      <c r="F15" s="7"/>
      <c r="G15" s="7"/>
      <c r="H15" s="48"/>
      <c r="I15" s="49" t="s">
        <v>130</v>
      </c>
      <c r="J15" s="50" t="s">
        <v>96</v>
      </c>
      <c r="K15" s="11"/>
      <c r="L15" s="12"/>
      <c r="M15" s="34"/>
      <c r="N15" s="43" t="s">
        <v>131</v>
      </c>
      <c r="O15" s="36"/>
      <c r="P15" s="36"/>
      <c r="Q15" s="36"/>
      <c r="R15" s="36"/>
      <c r="S15" s="37"/>
      <c r="T15" s="33" t="s">
        <v>140</v>
      </c>
    </row>
    <row r="16" spans="1:20" ht="20.5" customHeight="1" thickBot="1">
      <c r="A16" s="7"/>
      <c r="B16" s="7"/>
      <c r="C16" s="7"/>
      <c r="D16" s="45">
        <v>12</v>
      </c>
      <c r="E16" s="7"/>
      <c r="F16" s="7"/>
      <c r="G16" s="7"/>
      <c r="H16" s="48"/>
      <c r="I16" s="59" t="s">
        <v>132</v>
      </c>
      <c r="J16" s="60" t="s">
        <v>102</v>
      </c>
      <c r="K16" s="11"/>
      <c r="L16" s="7"/>
      <c r="M16" s="34"/>
      <c r="N16" s="43" t="s">
        <v>133</v>
      </c>
      <c r="O16" s="36"/>
      <c r="P16" s="36"/>
      <c r="Q16" s="36"/>
      <c r="R16" s="36"/>
      <c r="S16" s="37"/>
      <c r="T16" s="33" t="s">
        <v>1659</v>
      </c>
    </row>
    <row r="17" spans="1:20" ht="14.25" customHeight="1">
      <c r="A17" s="7"/>
      <c r="B17" s="7"/>
      <c r="C17" s="7"/>
      <c r="D17" s="45">
        <v>13</v>
      </c>
      <c r="E17" s="7"/>
      <c r="F17" s="7"/>
      <c r="G17" s="7"/>
      <c r="H17" s="48"/>
      <c r="I17" s="61" t="s">
        <v>135</v>
      </c>
      <c r="J17" s="62" t="s">
        <v>92</v>
      </c>
      <c r="K17" s="11"/>
      <c r="L17" s="7"/>
      <c r="M17" s="34"/>
      <c r="N17" s="43" t="s">
        <v>136</v>
      </c>
      <c r="O17" s="36"/>
      <c r="P17" s="36"/>
      <c r="Q17" s="36"/>
      <c r="R17" s="36"/>
      <c r="S17" s="37"/>
      <c r="T17" s="33" t="s">
        <v>89</v>
      </c>
    </row>
    <row r="18" spans="1:20" ht="13.75" customHeight="1">
      <c r="A18" s="7"/>
      <c r="B18" s="7"/>
      <c r="C18" s="7"/>
      <c r="D18" s="45">
        <v>14</v>
      </c>
      <c r="E18" s="7"/>
      <c r="F18" s="7"/>
      <c r="G18" s="7"/>
      <c r="H18" s="48"/>
      <c r="I18" s="49" t="s">
        <v>138</v>
      </c>
      <c r="J18" s="50" t="s">
        <v>102</v>
      </c>
      <c r="K18" s="11"/>
      <c r="L18" s="7"/>
      <c r="M18" s="34"/>
      <c r="N18" s="43" t="s">
        <v>139</v>
      </c>
      <c r="O18" s="36"/>
      <c r="P18" s="36"/>
      <c r="Q18" s="36"/>
      <c r="R18" s="36"/>
      <c r="S18" s="37"/>
      <c r="T18" s="33" t="s">
        <v>134</v>
      </c>
    </row>
    <row r="19" spans="1:20" ht="13.75" customHeight="1">
      <c r="A19" s="7"/>
      <c r="B19" s="7"/>
      <c r="C19" s="7"/>
      <c r="D19" s="45">
        <v>15</v>
      </c>
      <c r="E19" s="7"/>
      <c r="F19" s="7"/>
      <c r="G19" s="7"/>
      <c r="H19" s="48"/>
      <c r="I19" s="49" t="s">
        <v>141</v>
      </c>
      <c r="J19" s="50" t="s">
        <v>102</v>
      </c>
      <c r="K19" s="11"/>
      <c r="L19" s="45">
        <v>6</v>
      </c>
      <c r="M19" s="34"/>
      <c r="N19" s="43" t="s">
        <v>142</v>
      </c>
      <c r="O19" s="36"/>
      <c r="P19" s="36"/>
      <c r="Q19" s="36"/>
      <c r="R19" s="36"/>
      <c r="S19" s="37"/>
      <c r="T19" s="33" t="s">
        <v>1660</v>
      </c>
    </row>
    <row r="20" spans="1:20" ht="13.75" customHeight="1">
      <c r="A20" s="7"/>
      <c r="B20" s="7"/>
      <c r="C20" s="7"/>
      <c r="D20" s="45">
        <v>16</v>
      </c>
      <c r="E20" s="7"/>
      <c r="F20" s="7"/>
      <c r="G20" s="7"/>
      <c r="H20" s="48"/>
      <c r="I20" s="49" t="s">
        <v>143</v>
      </c>
      <c r="J20" s="50" t="s">
        <v>96</v>
      </c>
      <c r="K20" s="11"/>
      <c r="L20" s="45">
        <v>9</v>
      </c>
      <c r="M20" s="34"/>
      <c r="N20" s="43" t="s">
        <v>144</v>
      </c>
      <c r="O20" s="36"/>
      <c r="P20" s="36"/>
      <c r="Q20" s="36"/>
      <c r="R20" s="36"/>
      <c r="S20" s="37"/>
      <c r="T20" s="33" t="s">
        <v>1661</v>
      </c>
    </row>
    <row r="21" spans="1:20" ht="13.75" customHeight="1">
      <c r="A21" s="7"/>
      <c r="B21" s="7"/>
      <c r="C21" s="7"/>
      <c r="D21" s="45">
        <v>17</v>
      </c>
      <c r="E21" s="7"/>
      <c r="F21" s="7"/>
      <c r="G21" s="7"/>
      <c r="H21" s="48"/>
      <c r="I21" s="49" t="s">
        <v>145</v>
      </c>
      <c r="J21" s="50" t="s">
        <v>92</v>
      </c>
      <c r="K21" s="11"/>
      <c r="L21" s="7"/>
      <c r="M21" s="34"/>
      <c r="N21" s="43" t="s">
        <v>146</v>
      </c>
      <c r="O21" s="36"/>
      <c r="P21" s="36"/>
      <c r="Q21" s="36"/>
      <c r="R21" s="36"/>
      <c r="S21" s="37"/>
      <c r="T21" s="33" t="s">
        <v>147</v>
      </c>
    </row>
    <row r="22" spans="1:20" ht="13.75" customHeight="1">
      <c r="A22" s="7"/>
      <c r="B22" s="7"/>
      <c r="C22" s="7"/>
      <c r="D22" s="45">
        <v>18</v>
      </c>
      <c r="E22" s="7"/>
      <c r="F22" s="7"/>
      <c r="G22" s="7"/>
      <c r="H22" s="48"/>
      <c r="I22" s="49" t="s">
        <v>148</v>
      </c>
      <c r="J22" s="50" t="s">
        <v>102</v>
      </c>
      <c r="K22" s="11"/>
      <c r="L22" s="45">
        <v>1</v>
      </c>
      <c r="M22" s="34"/>
      <c r="N22" s="43" t="s">
        <v>149</v>
      </c>
      <c r="O22" s="36"/>
      <c r="P22" s="36"/>
      <c r="Q22" s="36"/>
      <c r="R22" s="36"/>
      <c r="S22" s="37"/>
      <c r="T22" s="33" t="s">
        <v>150</v>
      </c>
    </row>
    <row r="23" spans="1:20" ht="13.75" customHeight="1">
      <c r="A23" s="7"/>
      <c r="B23" s="7"/>
      <c r="C23" s="7"/>
      <c r="D23" s="45">
        <v>19</v>
      </c>
      <c r="E23" s="7"/>
      <c r="F23" s="7"/>
      <c r="G23" s="7"/>
      <c r="H23" s="48"/>
      <c r="I23" s="49" t="s">
        <v>151</v>
      </c>
      <c r="J23" s="50" t="s">
        <v>108</v>
      </c>
      <c r="K23" s="11"/>
      <c r="L23" s="45">
        <v>2</v>
      </c>
      <c r="M23" s="34"/>
      <c r="N23" s="63" t="s">
        <v>152</v>
      </c>
      <c r="O23" s="36"/>
      <c r="P23" s="36"/>
      <c r="Q23" s="36"/>
      <c r="R23" s="36"/>
      <c r="S23" s="37"/>
      <c r="T23" s="33" t="s">
        <v>153</v>
      </c>
    </row>
    <row r="24" spans="1:20" ht="20.5" customHeight="1" thickBot="1">
      <c r="A24" s="7"/>
      <c r="B24" s="7"/>
      <c r="C24" s="7"/>
      <c r="D24" s="45">
        <v>20</v>
      </c>
      <c r="E24" s="7"/>
      <c r="F24" s="7"/>
      <c r="G24" s="7"/>
      <c r="H24" s="48"/>
      <c r="I24" s="59" t="s">
        <v>154</v>
      </c>
      <c r="J24" s="60" t="s">
        <v>96</v>
      </c>
      <c r="K24" s="11"/>
      <c r="L24" s="45">
        <v>3</v>
      </c>
      <c r="M24" s="34"/>
      <c r="N24" s="43" t="s">
        <v>155</v>
      </c>
      <c r="O24" s="36"/>
      <c r="P24" s="36"/>
      <c r="Q24" s="36"/>
      <c r="R24" s="36"/>
      <c r="S24" s="37"/>
      <c r="T24" s="33" t="s">
        <v>156</v>
      </c>
    </row>
    <row r="25" spans="1:20" ht="14.25" customHeight="1">
      <c r="A25" s="7"/>
      <c r="B25" s="7"/>
      <c r="C25" s="7"/>
      <c r="D25" s="45">
        <v>21</v>
      </c>
      <c r="E25" s="7"/>
      <c r="F25" s="7"/>
      <c r="G25" s="7"/>
      <c r="H25" s="48"/>
      <c r="I25" s="61" t="s">
        <v>157</v>
      </c>
      <c r="J25" s="62" t="s">
        <v>96</v>
      </c>
      <c r="K25" s="11"/>
      <c r="L25" s="7"/>
      <c r="M25" s="7"/>
      <c r="N25" s="6"/>
      <c r="O25" s="6"/>
      <c r="P25" s="6"/>
      <c r="Q25" s="6"/>
      <c r="R25" s="6"/>
      <c r="S25" s="32"/>
      <c r="T25" s="33" t="s">
        <v>974</v>
      </c>
    </row>
    <row r="26" spans="1:20" ht="20.149999999999999" customHeight="1">
      <c r="A26" s="7"/>
      <c r="B26" s="7"/>
      <c r="C26" s="7"/>
      <c r="D26" s="45">
        <v>22</v>
      </c>
      <c r="E26" s="7"/>
      <c r="F26" s="7"/>
      <c r="G26" s="7"/>
      <c r="H26" s="48"/>
      <c r="I26" s="49" t="s">
        <v>158</v>
      </c>
      <c r="J26" s="50" t="s">
        <v>102</v>
      </c>
      <c r="K26" s="11"/>
      <c r="L26" s="7"/>
      <c r="M26" s="7"/>
      <c r="N26" s="44" t="s">
        <v>159</v>
      </c>
      <c r="O26" s="7"/>
      <c r="P26" s="7"/>
      <c r="Q26" s="7"/>
      <c r="R26" s="7"/>
      <c r="S26" s="32"/>
      <c r="T26" s="33" t="s">
        <v>1662</v>
      </c>
    </row>
    <row r="27" spans="1:20" ht="13.75" customHeight="1">
      <c r="A27" s="7"/>
      <c r="B27" s="7"/>
      <c r="C27" s="7"/>
      <c r="D27" s="45">
        <v>23</v>
      </c>
      <c r="E27" s="7"/>
      <c r="F27" s="7"/>
      <c r="G27" s="7"/>
      <c r="H27" s="48"/>
      <c r="I27" s="49" t="s">
        <v>161</v>
      </c>
      <c r="J27" s="50" t="s">
        <v>102</v>
      </c>
      <c r="K27" s="11"/>
      <c r="L27" s="7"/>
      <c r="M27" s="7"/>
      <c r="N27" s="64" t="s">
        <v>75</v>
      </c>
      <c r="O27" s="7"/>
      <c r="P27" s="7"/>
      <c r="Q27" s="7"/>
      <c r="R27" s="7"/>
      <c r="S27" s="7"/>
      <c r="T27" s="33" t="s">
        <v>1663</v>
      </c>
    </row>
    <row r="28" spans="1:20" ht="29.15" customHeight="1">
      <c r="A28" s="7"/>
      <c r="B28" s="7"/>
      <c r="C28" s="7"/>
      <c r="D28" s="45">
        <v>24</v>
      </c>
      <c r="E28" s="7"/>
      <c r="F28" s="7"/>
      <c r="G28" s="7"/>
      <c r="H28" s="48"/>
      <c r="I28" s="49" t="s">
        <v>162</v>
      </c>
      <c r="J28" s="57" t="s">
        <v>126</v>
      </c>
      <c r="K28" s="8"/>
      <c r="L28" s="7"/>
      <c r="M28" s="7"/>
      <c r="N28" s="65" t="s">
        <v>163</v>
      </c>
      <c r="O28" s="7"/>
      <c r="P28" s="7"/>
      <c r="Q28" s="7"/>
      <c r="R28" s="7"/>
      <c r="S28" s="7"/>
      <c r="T28" s="7"/>
    </row>
    <row r="29" spans="1:20" ht="13.75" customHeight="1">
      <c r="A29" s="7"/>
      <c r="B29" s="7"/>
      <c r="C29" s="7"/>
      <c r="D29" s="45">
        <v>25</v>
      </c>
      <c r="E29" s="7"/>
      <c r="F29" s="7"/>
      <c r="G29" s="7"/>
      <c r="H29" s="48"/>
      <c r="I29" s="49" t="s">
        <v>164</v>
      </c>
      <c r="J29" s="50" t="s">
        <v>108</v>
      </c>
      <c r="K29" s="11"/>
      <c r="L29" s="7"/>
      <c r="M29" s="7"/>
      <c r="N29" s="65" t="s">
        <v>165</v>
      </c>
      <c r="O29" s="7"/>
      <c r="P29" s="7"/>
      <c r="Q29" s="7"/>
      <c r="R29" s="7"/>
      <c r="S29" s="7"/>
      <c r="T29" s="7"/>
    </row>
    <row r="30" spans="1:20" ht="13.75" customHeight="1">
      <c r="A30" s="7"/>
      <c r="B30" s="7"/>
      <c r="C30" s="7"/>
      <c r="D30" s="45">
        <v>26</v>
      </c>
      <c r="E30" s="7"/>
      <c r="F30" s="7"/>
      <c r="G30" s="7"/>
      <c r="H30" s="48"/>
      <c r="I30" s="49" t="s">
        <v>166</v>
      </c>
      <c r="J30" s="50" t="s">
        <v>102</v>
      </c>
      <c r="K30" s="11"/>
      <c r="L30" s="7"/>
      <c r="M30" s="7"/>
      <c r="N30" s="65" t="s">
        <v>167</v>
      </c>
      <c r="O30" s="7"/>
      <c r="P30" s="7"/>
      <c r="Q30" s="7"/>
      <c r="R30" s="7"/>
      <c r="S30" s="7"/>
      <c r="T30" s="7"/>
    </row>
    <row r="31" spans="1:20" ht="13.75" customHeight="1">
      <c r="A31" s="7"/>
      <c r="B31" s="7"/>
      <c r="C31" s="7"/>
      <c r="D31" s="45">
        <v>27</v>
      </c>
      <c r="E31" s="7"/>
      <c r="F31" s="7"/>
      <c r="G31" s="7"/>
      <c r="H31" s="48"/>
      <c r="I31" s="49" t="s">
        <v>168</v>
      </c>
      <c r="J31" s="50" t="s">
        <v>108</v>
      </c>
      <c r="K31" s="11"/>
      <c r="L31" s="7"/>
      <c r="M31" s="7"/>
      <c r="N31" s="65" t="s">
        <v>169</v>
      </c>
      <c r="O31" s="7"/>
      <c r="P31" s="7"/>
      <c r="Q31" s="7"/>
      <c r="R31" s="7"/>
      <c r="S31" s="7"/>
      <c r="T31" s="7"/>
    </row>
    <row r="32" spans="1:20" ht="29.15" customHeight="1">
      <c r="A32" s="7"/>
      <c r="B32" s="7"/>
      <c r="C32" s="7"/>
      <c r="D32" s="45">
        <v>28</v>
      </c>
      <c r="E32" s="7"/>
      <c r="F32" s="7"/>
      <c r="G32" s="7"/>
      <c r="H32" s="48"/>
      <c r="I32" s="49" t="s">
        <v>170</v>
      </c>
      <c r="J32" s="50" t="s">
        <v>108</v>
      </c>
      <c r="K32" s="11"/>
      <c r="L32" s="7"/>
      <c r="M32" s="7"/>
      <c r="N32" s="65" t="s">
        <v>171</v>
      </c>
      <c r="O32" s="7"/>
      <c r="P32" s="7"/>
      <c r="Q32" s="7"/>
      <c r="R32" s="7"/>
      <c r="S32" s="7"/>
      <c r="T32" s="7"/>
    </row>
    <row r="33" spans="1:20" ht="13.75" customHeight="1">
      <c r="A33" s="7"/>
      <c r="B33" s="7"/>
      <c r="C33" s="7"/>
      <c r="D33" s="45">
        <v>29</v>
      </c>
      <c r="E33" s="7"/>
      <c r="F33" s="7"/>
      <c r="G33" s="7"/>
      <c r="H33" s="48"/>
      <c r="I33" s="49" t="s">
        <v>172</v>
      </c>
      <c r="J33" s="50" t="s">
        <v>96</v>
      </c>
      <c r="K33" s="11"/>
      <c r="L33" s="7"/>
      <c r="M33" s="7"/>
      <c r="N33" s="65" t="s">
        <v>173</v>
      </c>
      <c r="O33" s="7"/>
      <c r="P33" s="7"/>
      <c r="Q33" s="7"/>
      <c r="R33" s="7"/>
      <c r="S33" s="7"/>
      <c r="T33" s="7"/>
    </row>
    <row r="34" spans="1:20" ht="13.75" customHeight="1">
      <c r="A34" s="7"/>
      <c r="B34" s="7"/>
      <c r="C34" s="7"/>
      <c r="D34" s="45">
        <v>30</v>
      </c>
      <c r="E34" s="7"/>
      <c r="F34" s="7"/>
      <c r="G34" s="7"/>
      <c r="H34" s="48"/>
      <c r="I34" s="49" t="s">
        <v>174</v>
      </c>
      <c r="J34" s="50" t="s">
        <v>108</v>
      </c>
      <c r="K34" s="11"/>
      <c r="L34" s="7"/>
      <c r="M34" s="7"/>
      <c r="N34" s="65" t="s">
        <v>175</v>
      </c>
      <c r="O34" s="7"/>
      <c r="P34" s="7"/>
      <c r="Q34" s="7"/>
      <c r="R34" s="7"/>
      <c r="S34" s="7"/>
      <c r="T34" s="7"/>
    </row>
    <row r="35" spans="1:20" ht="29.15" customHeight="1">
      <c r="A35" s="7"/>
      <c r="B35" s="7"/>
      <c r="C35" s="7"/>
      <c r="D35" s="45">
        <v>31</v>
      </c>
      <c r="E35" s="7"/>
      <c r="F35" s="7"/>
      <c r="G35" s="7"/>
      <c r="H35" s="48"/>
      <c r="I35" s="49" t="s">
        <v>176</v>
      </c>
      <c r="J35" s="50" t="s">
        <v>92</v>
      </c>
      <c r="K35" s="11"/>
      <c r="L35" s="7"/>
      <c r="M35" s="7"/>
      <c r="N35" s="65" t="s">
        <v>177</v>
      </c>
      <c r="O35" s="7"/>
      <c r="P35" s="7"/>
      <c r="Q35" s="7"/>
      <c r="R35" s="7"/>
      <c r="S35" s="7"/>
      <c r="T35" s="7"/>
    </row>
    <row r="36" spans="1:20" ht="13.75" customHeight="1">
      <c r="A36" s="7"/>
      <c r="B36" s="7"/>
      <c r="C36" s="7"/>
      <c r="D36" s="45">
        <v>32</v>
      </c>
      <c r="E36" s="7"/>
      <c r="F36" s="7"/>
      <c r="G36" s="7"/>
      <c r="H36" s="48"/>
      <c r="I36" s="49" t="s">
        <v>178</v>
      </c>
      <c r="J36" s="57" t="s">
        <v>126</v>
      </c>
      <c r="K36" s="8"/>
      <c r="L36" s="7"/>
      <c r="M36" s="7"/>
      <c r="N36" s="65" t="s">
        <v>179</v>
      </c>
      <c r="O36" s="7"/>
      <c r="P36" s="7"/>
      <c r="Q36" s="7"/>
      <c r="R36" s="7"/>
      <c r="S36" s="7"/>
      <c r="T36" s="7"/>
    </row>
    <row r="37" spans="1:20" ht="29.5" customHeight="1" thickBot="1">
      <c r="A37" s="7"/>
      <c r="B37" s="7"/>
      <c r="C37" s="7"/>
      <c r="D37" s="45">
        <v>33</v>
      </c>
      <c r="E37" s="7"/>
      <c r="F37" s="7"/>
      <c r="G37" s="7"/>
      <c r="H37" s="48"/>
      <c r="I37" s="59" t="s">
        <v>180</v>
      </c>
      <c r="J37" s="60" t="s">
        <v>96</v>
      </c>
      <c r="K37" s="11"/>
      <c r="L37" s="7"/>
      <c r="M37" s="7"/>
      <c r="N37" s="65" t="s">
        <v>181</v>
      </c>
      <c r="O37" s="7"/>
      <c r="P37" s="7"/>
      <c r="Q37" s="7"/>
      <c r="R37" s="7"/>
      <c r="S37" s="7"/>
      <c r="T37" s="7"/>
    </row>
    <row r="38" spans="1:20" ht="29.15" customHeight="1">
      <c r="A38" s="7"/>
      <c r="B38" s="7"/>
      <c r="C38" s="7"/>
      <c r="D38" s="45">
        <v>34</v>
      </c>
      <c r="E38" s="7"/>
      <c r="F38" s="7"/>
      <c r="G38" s="7"/>
      <c r="H38" s="48"/>
      <c r="I38" s="61" t="s">
        <v>182</v>
      </c>
      <c r="J38" s="62" t="s">
        <v>108</v>
      </c>
      <c r="K38" s="11"/>
      <c r="L38" s="7"/>
      <c r="M38" s="7"/>
      <c r="N38" s="65" t="s">
        <v>183</v>
      </c>
      <c r="O38" s="7"/>
      <c r="P38" s="7"/>
      <c r="Q38" s="7"/>
      <c r="R38" s="7"/>
      <c r="S38" s="7"/>
      <c r="T38" s="7"/>
    </row>
    <row r="39" spans="1:20" ht="29.15" customHeight="1">
      <c r="A39" s="7"/>
      <c r="B39" s="7"/>
      <c r="C39" s="7"/>
      <c r="D39" s="45">
        <v>35</v>
      </c>
      <c r="E39" s="7"/>
      <c r="F39" s="7"/>
      <c r="G39" s="7"/>
      <c r="H39" s="48"/>
      <c r="I39" s="49" t="s">
        <v>184</v>
      </c>
      <c r="J39" s="50" t="s">
        <v>108</v>
      </c>
      <c r="K39" s="11"/>
      <c r="L39" s="7"/>
      <c r="M39" s="7"/>
      <c r="N39" s="65" t="s">
        <v>185</v>
      </c>
      <c r="O39" s="7"/>
      <c r="P39" s="7"/>
      <c r="Q39" s="7"/>
      <c r="R39" s="7"/>
      <c r="S39" s="7"/>
      <c r="T39" s="7"/>
    </row>
    <row r="40" spans="1:20" ht="29.15" customHeight="1">
      <c r="A40" s="7"/>
      <c r="B40" s="7"/>
      <c r="C40" s="7"/>
      <c r="D40" s="7"/>
      <c r="E40" s="7"/>
      <c r="F40" s="7"/>
      <c r="G40" s="7"/>
      <c r="H40" s="48"/>
      <c r="I40" s="49" t="s">
        <v>186</v>
      </c>
      <c r="J40" s="50" t="s">
        <v>96</v>
      </c>
      <c r="K40" s="11"/>
      <c r="L40" s="372" t="s">
        <v>10178</v>
      </c>
      <c r="M40" s="7"/>
      <c r="N40" s="65" t="s">
        <v>187</v>
      </c>
      <c r="O40" s="7"/>
      <c r="P40" s="7"/>
      <c r="Q40" s="7"/>
      <c r="R40" s="7"/>
      <c r="S40" s="7"/>
      <c r="T40" s="7"/>
    </row>
    <row r="41" spans="1:20" ht="13.75" customHeight="1">
      <c r="A41" s="7"/>
      <c r="B41" s="7"/>
      <c r="C41" s="7"/>
      <c r="D41" s="7"/>
      <c r="E41" s="7"/>
      <c r="F41" s="7"/>
      <c r="G41" s="7"/>
      <c r="H41" s="48"/>
      <c r="I41" s="49" t="s">
        <v>188</v>
      </c>
      <c r="J41" s="50" t="s">
        <v>108</v>
      </c>
      <c r="K41" s="11"/>
      <c r="L41" s="372" t="s">
        <v>10179</v>
      </c>
      <c r="M41" s="7"/>
      <c r="N41" s="65" t="s">
        <v>189</v>
      </c>
      <c r="O41" s="7"/>
      <c r="P41" s="7"/>
      <c r="Q41" s="7"/>
      <c r="R41" s="7"/>
      <c r="S41" s="7"/>
      <c r="T41" s="7"/>
    </row>
    <row r="42" spans="1:20" ht="13.75" customHeight="1">
      <c r="A42" s="7"/>
      <c r="B42" s="7"/>
      <c r="C42" s="7"/>
      <c r="D42" s="7"/>
      <c r="E42" s="7"/>
      <c r="F42" s="7"/>
      <c r="G42" s="7"/>
      <c r="H42" s="48"/>
      <c r="I42" s="49" t="s">
        <v>190</v>
      </c>
      <c r="J42" s="50" t="s">
        <v>92</v>
      </c>
      <c r="K42" s="11"/>
      <c r="L42" s="372" t="s">
        <v>10180</v>
      </c>
      <c r="M42" s="7"/>
      <c r="N42" s="65" t="s">
        <v>191</v>
      </c>
      <c r="O42" s="7"/>
      <c r="P42" s="7"/>
      <c r="Q42" s="7"/>
      <c r="R42" s="7"/>
      <c r="S42" s="7"/>
      <c r="T42" s="7"/>
    </row>
    <row r="43" spans="1:20" ht="13.75" customHeight="1">
      <c r="A43" s="7"/>
      <c r="B43" s="7"/>
      <c r="C43" s="7"/>
      <c r="D43" s="7"/>
      <c r="E43" s="7"/>
      <c r="F43" s="7"/>
      <c r="G43" s="7"/>
      <c r="H43" s="48"/>
      <c r="I43" s="49" t="s">
        <v>192</v>
      </c>
      <c r="J43" s="57" t="s">
        <v>126</v>
      </c>
      <c r="K43" s="8"/>
      <c r="L43" s="372" t="s">
        <v>10182</v>
      </c>
      <c r="M43" s="7"/>
      <c r="N43" s="65" t="s">
        <v>193</v>
      </c>
      <c r="O43" s="7"/>
      <c r="P43" s="7"/>
      <c r="Q43" s="7"/>
      <c r="R43" s="7"/>
      <c r="S43" s="7"/>
      <c r="T43" s="7"/>
    </row>
    <row r="44" spans="1:20" ht="72.650000000000006" customHeight="1">
      <c r="A44" s="7"/>
      <c r="B44" s="7"/>
      <c r="C44" s="7"/>
      <c r="D44" s="7"/>
      <c r="E44" s="7"/>
      <c r="F44" s="7"/>
      <c r="G44" s="7"/>
      <c r="H44" s="48"/>
      <c r="I44" s="49" t="s">
        <v>194</v>
      </c>
      <c r="J44" s="50" t="s">
        <v>108</v>
      </c>
      <c r="K44" s="11"/>
      <c r="L44" s="372" t="s">
        <v>10181</v>
      </c>
      <c r="M44" s="7"/>
      <c r="N44" s="65" t="s">
        <v>195</v>
      </c>
      <c r="O44" s="7"/>
      <c r="P44" s="7"/>
      <c r="Q44" s="7"/>
      <c r="R44" s="7"/>
      <c r="S44" s="7"/>
      <c r="T44" s="7"/>
    </row>
    <row r="45" spans="1:20" ht="13.75" customHeight="1">
      <c r="A45" s="7"/>
      <c r="B45" s="7"/>
      <c r="C45" s="7"/>
      <c r="D45" s="7"/>
      <c r="E45" s="7"/>
      <c r="F45" s="7"/>
      <c r="G45" s="7"/>
      <c r="H45" s="48"/>
      <c r="I45" s="49" t="s">
        <v>196</v>
      </c>
      <c r="J45" s="50" t="s">
        <v>108</v>
      </c>
      <c r="K45" s="11"/>
      <c r="L45" s="372" t="s">
        <v>96</v>
      </c>
      <c r="M45" s="7"/>
      <c r="N45" s="65" t="s">
        <v>197</v>
      </c>
      <c r="O45" s="7"/>
      <c r="P45" s="7"/>
      <c r="Q45" s="7"/>
      <c r="R45" s="7"/>
      <c r="S45" s="7"/>
      <c r="T45" s="7"/>
    </row>
    <row r="46" spans="1:20" ht="29.15" customHeight="1">
      <c r="A46" s="7"/>
      <c r="B46" s="7"/>
      <c r="C46" s="7"/>
      <c r="D46" s="7"/>
      <c r="E46" s="7"/>
      <c r="F46" s="7"/>
      <c r="G46" s="7"/>
      <c r="H46" s="48"/>
      <c r="I46" s="49" t="s">
        <v>198</v>
      </c>
      <c r="J46" s="50" t="s">
        <v>102</v>
      </c>
      <c r="K46" s="11"/>
      <c r="L46" s="372" t="s">
        <v>108</v>
      </c>
      <c r="M46" s="7"/>
      <c r="N46" s="65" t="s">
        <v>199</v>
      </c>
      <c r="O46" s="7"/>
      <c r="P46" s="7"/>
      <c r="Q46" s="7"/>
      <c r="R46" s="7"/>
      <c r="S46" s="7"/>
      <c r="T46" s="7"/>
    </row>
    <row r="47" spans="1:20" ht="15" customHeight="1" thickBot="1">
      <c r="A47" s="7"/>
      <c r="B47" s="7"/>
      <c r="C47" s="7"/>
      <c r="D47" s="7"/>
      <c r="E47" s="7"/>
      <c r="F47" s="7"/>
      <c r="G47" s="7"/>
      <c r="H47" s="48"/>
      <c r="I47" s="59" t="s">
        <v>200</v>
      </c>
      <c r="J47" s="50" t="s">
        <v>102</v>
      </c>
      <c r="K47" s="11"/>
      <c r="L47" s="372" t="s">
        <v>92</v>
      </c>
      <c r="M47" s="7"/>
      <c r="N47" s="680"/>
      <c r="O47" s="680"/>
      <c r="P47" s="680"/>
      <c r="Q47" s="680"/>
      <c r="R47" s="7"/>
      <c r="S47" s="7"/>
      <c r="T47" s="7"/>
    </row>
    <row r="48" spans="1:20" ht="14.15" customHeight="1">
      <c r="A48" s="7"/>
      <c r="B48" s="7"/>
      <c r="C48" s="7"/>
      <c r="D48" s="7"/>
      <c r="E48" s="7"/>
      <c r="F48" s="7"/>
      <c r="G48" s="7"/>
      <c r="H48" s="7"/>
      <c r="I48" s="16"/>
      <c r="J48" s="12"/>
      <c r="K48" s="7"/>
      <c r="L48" s="372" t="s">
        <v>126</v>
      </c>
      <c r="M48" s="7"/>
      <c r="N48" s="7"/>
      <c r="O48" s="7"/>
      <c r="P48" s="7"/>
      <c r="Q48" s="7"/>
      <c r="R48" s="7"/>
      <c r="S48" s="7"/>
      <c r="T48" s="7"/>
    </row>
    <row r="49" spans="1:20" ht="13.5" customHeight="1">
      <c r="A49" s="7"/>
      <c r="B49" s="7"/>
      <c r="C49" s="7"/>
      <c r="D49" s="7"/>
      <c r="E49" s="7"/>
      <c r="F49" s="7"/>
      <c r="G49" s="7"/>
      <c r="H49" s="7"/>
      <c r="I49" s="7"/>
      <c r="J49" s="7"/>
      <c r="K49" s="31"/>
      <c r="L49" s="31"/>
      <c r="M49" s="7"/>
      <c r="N49" s="7"/>
      <c r="O49" s="7"/>
      <c r="P49" s="7"/>
      <c r="Q49" s="7"/>
      <c r="R49" s="7"/>
      <c r="S49" s="7"/>
      <c r="T49" s="7"/>
    </row>
    <row r="50" spans="1:20" ht="13.5" customHeight="1">
      <c r="A50" s="7"/>
      <c r="B50" s="7"/>
      <c r="C50" s="7"/>
      <c r="D50" s="7"/>
      <c r="E50" s="7"/>
      <c r="F50" s="7"/>
      <c r="G50" s="7"/>
      <c r="H50" s="7"/>
      <c r="I50" s="7"/>
      <c r="J50" s="34"/>
      <c r="K50" s="66"/>
      <c r="L50" s="66"/>
      <c r="M50" s="9"/>
      <c r="N50" s="7"/>
      <c r="O50" s="7"/>
      <c r="P50" s="7"/>
      <c r="Q50" s="7"/>
      <c r="R50" s="7"/>
      <c r="S50" s="7"/>
      <c r="T50" s="7"/>
    </row>
  </sheetData>
  <customSheetViews>
    <customSheetView guid="{066D8079-6AAE-4D09-8A60-19DCDBA5A268}" showGridLines="0" fitToPage="1" topLeftCell="G22">
      <selection activeCell="N33" sqref="N33"/>
      <pageMargins left="0" right="0" top="0" bottom="0" header="0" footer="0"/>
      <pageSetup scale="45" orientation="portrait"/>
      <headerFooter>
        <oddHeader>&amp;C&amp;"Calibri,Regular"&amp;11&amp;K000000SOC - FPODUAL</oddHeader>
      </headerFooter>
    </customSheetView>
    <customSheetView guid="{9D240B25-1ACE-4DAC-8DCF-12389D51AB50}" showGridLines="0" fitToPage="1" topLeftCell="G22">
      <selection activeCell="N33" sqref="N33"/>
      <pageMargins left="0" right="0" top="0" bottom="0" header="0" footer="0"/>
      <pageSetup scale="45" orientation="portrait"/>
      <headerFooter>
        <oddHeader>&amp;C&amp;"Calibri,Regular"&amp;11&amp;K000000SOC - FPODUAL</oddHeader>
      </headerFooter>
    </customSheetView>
  </customSheetViews>
  <mergeCells count="1">
    <mergeCell ref="N47:Q47"/>
  </mergeCells>
  <hyperlinks>
    <hyperlink ref="N28" r:id="rId1"/>
    <hyperlink ref="N29" r:id="rId2"/>
    <hyperlink ref="N30" r:id="rId3"/>
    <hyperlink ref="N31" r:id="rId4"/>
    <hyperlink ref="N32" r:id="rId5"/>
    <hyperlink ref="N33" r:id="rId6"/>
    <hyperlink ref="N34" r:id="rId7"/>
    <hyperlink ref="N35" r:id="rId8"/>
    <hyperlink ref="N36" r:id="rId9"/>
    <hyperlink ref="N37" r:id="rId10"/>
    <hyperlink ref="N38" r:id="rId11"/>
    <hyperlink ref="N39" r:id="rId12"/>
    <hyperlink ref="N40" r:id="rId13"/>
    <hyperlink ref="N41" r:id="rId14"/>
    <hyperlink ref="N42" r:id="rId15"/>
    <hyperlink ref="N43" r:id="rId16"/>
    <hyperlink ref="N44" r:id="rId17"/>
    <hyperlink ref="N45" r:id="rId18"/>
    <hyperlink ref="N46" r:id="rId19"/>
  </hyperlinks>
  <pageMargins left="0.70866099999999999" right="0.70866099999999999" top="0.748031" bottom="0.748031" header="0.31496099999999999" footer="0.31496099999999999"/>
  <pageSetup scale="45" orientation="portrait"/>
  <headerFooter>
    <oddHeader>&amp;C&amp;"Calibri,Regular"&amp;11&amp;K000000SOC - FPODUAL</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11"/>
  <dimension ref="A1:AP4885"/>
  <sheetViews>
    <sheetView showGridLines="0" zoomScale="59" zoomScaleNormal="110" workbookViewId="0">
      <pane ySplit="1" topLeftCell="A2" activePane="bottomLeft" state="frozen"/>
      <selection sqref="A1:P1"/>
      <selection pane="bottomLeft" activeCell="C4157" sqref="C4157"/>
    </sheetView>
  </sheetViews>
  <sheetFormatPr defaultColWidth="31.1796875" defaultRowHeight="14.5" customHeight="1"/>
  <cols>
    <col min="2" max="2" width="9.81640625" customWidth="1"/>
    <col min="3" max="3" width="16.453125" style="396" customWidth="1"/>
    <col min="4" max="4" width="49" style="389" customWidth="1"/>
    <col min="5" max="5" width="49" customWidth="1"/>
    <col min="6" max="6" width="19.453125" style="160" customWidth="1"/>
    <col min="7" max="7" width="14.81640625" style="359" customWidth="1"/>
    <col min="8" max="9" width="14.81640625" style="166" customWidth="1"/>
    <col min="10" max="10" width="29.81640625" style="160" customWidth="1"/>
    <col min="258" max="258" width="31.1796875" customWidth="1"/>
    <col min="259" max="260" width="49" customWidth="1"/>
    <col min="261" max="261" width="19.453125" customWidth="1"/>
    <col min="262" max="264" width="14.81640625" customWidth="1"/>
    <col min="265" max="265" width="29.81640625" customWidth="1"/>
    <col min="514" max="514" width="31.1796875" customWidth="1"/>
    <col min="515" max="516" width="49" customWidth="1"/>
    <col min="517" max="517" width="19.453125" customWidth="1"/>
    <col min="518" max="520" width="14.81640625" customWidth="1"/>
    <col min="521" max="521" width="29.81640625" customWidth="1"/>
    <col min="770" max="770" width="31.1796875" customWidth="1"/>
    <col min="771" max="772" width="49" customWidth="1"/>
    <col min="773" max="773" width="19.453125" customWidth="1"/>
    <col min="774" max="776" width="14.81640625" customWidth="1"/>
    <col min="777" max="777" width="29.81640625" customWidth="1"/>
    <col min="1026" max="1026" width="31.1796875" customWidth="1"/>
    <col min="1027" max="1028" width="49" customWidth="1"/>
    <col min="1029" max="1029" width="19.453125" customWidth="1"/>
    <col min="1030" max="1032" width="14.81640625" customWidth="1"/>
    <col min="1033" max="1033" width="29.81640625" customWidth="1"/>
    <col min="1282" max="1282" width="31.1796875" customWidth="1"/>
    <col min="1283" max="1284" width="49" customWidth="1"/>
    <col min="1285" max="1285" width="19.453125" customWidth="1"/>
    <col min="1286" max="1288" width="14.81640625" customWidth="1"/>
    <col min="1289" max="1289" width="29.81640625" customWidth="1"/>
    <col min="1538" max="1538" width="31.1796875" customWidth="1"/>
    <col min="1539" max="1540" width="49" customWidth="1"/>
    <col min="1541" max="1541" width="19.453125" customWidth="1"/>
    <col min="1542" max="1544" width="14.81640625" customWidth="1"/>
    <col min="1545" max="1545" width="29.81640625" customWidth="1"/>
    <col min="1794" max="1794" width="31.1796875" customWidth="1"/>
    <col min="1795" max="1796" width="49" customWidth="1"/>
    <col min="1797" max="1797" width="19.453125" customWidth="1"/>
    <col min="1798" max="1800" width="14.81640625" customWidth="1"/>
    <col min="1801" max="1801" width="29.81640625" customWidth="1"/>
    <col min="2050" max="2050" width="31.1796875" customWidth="1"/>
    <col min="2051" max="2052" width="49" customWidth="1"/>
    <col min="2053" max="2053" width="19.453125" customWidth="1"/>
    <col min="2054" max="2056" width="14.81640625" customWidth="1"/>
    <col min="2057" max="2057" width="29.81640625" customWidth="1"/>
    <col min="2306" max="2306" width="31.1796875" customWidth="1"/>
    <col min="2307" max="2308" width="49" customWidth="1"/>
    <col min="2309" max="2309" width="19.453125" customWidth="1"/>
    <col min="2310" max="2312" width="14.81640625" customWidth="1"/>
    <col min="2313" max="2313" width="29.81640625" customWidth="1"/>
    <col min="2562" max="2562" width="31.1796875" customWidth="1"/>
    <col min="2563" max="2564" width="49" customWidth="1"/>
    <col min="2565" max="2565" width="19.453125" customWidth="1"/>
    <col min="2566" max="2568" width="14.81640625" customWidth="1"/>
    <col min="2569" max="2569" width="29.81640625" customWidth="1"/>
    <col min="2818" max="2818" width="31.1796875" customWidth="1"/>
    <col min="2819" max="2820" width="49" customWidth="1"/>
    <col min="2821" max="2821" width="19.453125" customWidth="1"/>
    <col min="2822" max="2824" width="14.81640625" customWidth="1"/>
    <col min="2825" max="2825" width="29.81640625" customWidth="1"/>
    <col min="3074" max="3074" width="31.1796875" customWidth="1"/>
    <col min="3075" max="3076" width="49" customWidth="1"/>
    <col min="3077" max="3077" width="19.453125" customWidth="1"/>
    <col min="3078" max="3080" width="14.81640625" customWidth="1"/>
    <col min="3081" max="3081" width="29.81640625" customWidth="1"/>
    <col min="3330" max="3330" width="31.1796875" customWidth="1"/>
    <col min="3331" max="3332" width="49" customWidth="1"/>
    <col min="3333" max="3333" width="19.453125" customWidth="1"/>
    <col min="3334" max="3336" width="14.81640625" customWidth="1"/>
    <col min="3337" max="3337" width="29.81640625" customWidth="1"/>
    <col min="3586" max="3586" width="31.1796875" customWidth="1"/>
    <col min="3587" max="3588" width="49" customWidth="1"/>
    <col min="3589" max="3589" width="19.453125" customWidth="1"/>
    <col min="3590" max="3592" width="14.81640625" customWidth="1"/>
    <col min="3593" max="3593" width="29.81640625" customWidth="1"/>
    <col min="3842" max="3842" width="31.1796875" customWidth="1"/>
    <col min="3843" max="3844" width="49" customWidth="1"/>
    <col min="3845" max="3845" width="19.453125" customWidth="1"/>
    <col min="3846" max="3848" width="14.81640625" customWidth="1"/>
    <col min="3849" max="3849" width="29.81640625" customWidth="1"/>
    <col min="4098" max="4098" width="31.1796875" customWidth="1"/>
    <col min="4099" max="4100" width="49" customWidth="1"/>
    <col min="4101" max="4101" width="19.453125" customWidth="1"/>
    <col min="4102" max="4104" width="14.81640625" customWidth="1"/>
    <col min="4105" max="4105" width="29.81640625" customWidth="1"/>
    <col min="4354" max="4354" width="31.1796875" customWidth="1"/>
    <col min="4355" max="4356" width="49" customWidth="1"/>
    <col min="4357" max="4357" width="19.453125" customWidth="1"/>
    <col min="4358" max="4360" width="14.81640625" customWidth="1"/>
    <col min="4361" max="4361" width="29.81640625" customWidth="1"/>
    <col min="4610" max="4610" width="31.1796875" customWidth="1"/>
    <col min="4611" max="4612" width="49" customWidth="1"/>
    <col min="4613" max="4613" width="19.453125" customWidth="1"/>
    <col min="4614" max="4616" width="14.81640625" customWidth="1"/>
    <col min="4617" max="4617" width="29.81640625" customWidth="1"/>
    <col min="4866" max="4866" width="31.1796875" customWidth="1"/>
    <col min="4867" max="4868" width="49" customWidth="1"/>
    <col min="4869" max="4869" width="19.453125" customWidth="1"/>
    <col min="4870" max="4872" width="14.81640625" customWidth="1"/>
    <col min="4873" max="4873" width="29.81640625" customWidth="1"/>
    <col min="5122" max="5122" width="31.1796875" customWidth="1"/>
    <col min="5123" max="5124" width="49" customWidth="1"/>
    <col min="5125" max="5125" width="19.453125" customWidth="1"/>
    <col min="5126" max="5128" width="14.81640625" customWidth="1"/>
    <col min="5129" max="5129" width="29.81640625" customWidth="1"/>
    <col min="5378" max="5378" width="31.1796875" customWidth="1"/>
    <col min="5379" max="5380" width="49" customWidth="1"/>
    <col min="5381" max="5381" width="19.453125" customWidth="1"/>
    <col min="5382" max="5384" width="14.81640625" customWidth="1"/>
    <col min="5385" max="5385" width="29.81640625" customWidth="1"/>
    <col min="5634" max="5634" width="31.1796875" customWidth="1"/>
    <col min="5635" max="5636" width="49" customWidth="1"/>
    <col min="5637" max="5637" width="19.453125" customWidth="1"/>
    <col min="5638" max="5640" width="14.81640625" customWidth="1"/>
    <col min="5641" max="5641" width="29.81640625" customWidth="1"/>
    <col min="5890" max="5890" width="31.1796875" customWidth="1"/>
    <col min="5891" max="5892" width="49" customWidth="1"/>
    <col min="5893" max="5893" width="19.453125" customWidth="1"/>
    <col min="5894" max="5896" width="14.81640625" customWidth="1"/>
    <col min="5897" max="5897" width="29.81640625" customWidth="1"/>
    <col min="6146" max="6146" width="31.1796875" customWidth="1"/>
    <col min="6147" max="6148" width="49" customWidth="1"/>
    <col min="6149" max="6149" width="19.453125" customWidth="1"/>
    <col min="6150" max="6152" width="14.81640625" customWidth="1"/>
    <col min="6153" max="6153" width="29.81640625" customWidth="1"/>
    <col min="6402" max="6402" width="31.1796875" customWidth="1"/>
    <col min="6403" max="6404" width="49" customWidth="1"/>
    <col min="6405" max="6405" width="19.453125" customWidth="1"/>
    <col min="6406" max="6408" width="14.81640625" customWidth="1"/>
    <col min="6409" max="6409" width="29.81640625" customWidth="1"/>
    <col min="6658" max="6658" width="31.1796875" customWidth="1"/>
    <col min="6659" max="6660" width="49" customWidth="1"/>
    <col min="6661" max="6661" width="19.453125" customWidth="1"/>
    <col min="6662" max="6664" width="14.81640625" customWidth="1"/>
    <col min="6665" max="6665" width="29.81640625" customWidth="1"/>
    <col min="6914" max="6914" width="31.1796875" customWidth="1"/>
    <col min="6915" max="6916" width="49" customWidth="1"/>
    <col min="6917" max="6917" width="19.453125" customWidth="1"/>
    <col min="6918" max="6920" width="14.81640625" customWidth="1"/>
    <col min="6921" max="6921" width="29.81640625" customWidth="1"/>
    <col min="7170" max="7170" width="31.1796875" customWidth="1"/>
    <col min="7171" max="7172" width="49" customWidth="1"/>
    <col min="7173" max="7173" width="19.453125" customWidth="1"/>
    <col min="7174" max="7176" width="14.81640625" customWidth="1"/>
    <col min="7177" max="7177" width="29.81640625" customWidth="1"/>
    <col min="7426" max="7426" width="31.1796875" customWidth="1"/>
    <col min="7427" max="7428" width="49" customWidth="1"/>
    <col min="7429" max="7429" width="19.453125" customWidth="1"/>
    <col min="7430" max="7432" width="14.81640625" customWidth="1"/>
    <col min="7433" max="7433" width="29.81640625" customWidth="1"/>
    <col min="7682" max="7682" width="31.1796875" customWidth="1"/>
    <col min="7683" max="7684" width="49" customWidth="1"/>
    <col min="7685" max="7685" width="19.453125" customWidth="1"/>
    <col min="7686" max="7688" width="14.81640625" customWidth="1"/>
    <col min="7689" max="7689" width="29.81640625" customWidth="1"/>
    <col min="7938" max="7938" width="31.1796875" customWidth="1"/>
    <col min="7939" max="7940" width="49" customWidth="1"/>
    <col min="7941" max="7941" width="19.453125" customWidth="1"/>
    <col min="7942" max="7944" width="14.81640625" customWidth="1"/>
    <col min="7945" max="7945" width="29.81640625" customWidth="1"/>
    <col min="8194" max="8194" width="31.1796875" customWidth="1"/>
    <col min="8195" max="8196" width="49" customWidth="1"/>
    <col min="8197" max="8197" width="19.453125" customWidth="1"/>
    <col min="8198" max="8200" width="14.81640625" customWidth="1"/>
    <col min="8201" max="8201" width="29.81640625" customWidth="1"/>
    <col min="8450" max="8450" width="31.1796875" customWidth="1"/>
    <col min="8451" max="8452" width="49" customWidth="1"/>
    <col min="8453" max="8453" width="19.453125" customWidth="1"/>
    <col min="8454" max="8456" width="14.81640625" customWidth="1"/>
    <col min="8457" max="8457" width="29.81640625" customWidth="1"/>
    <col min="8706" max="8706" width="31.1796875" customWidth="1"/>
    <col min="8707" max="8708" width="49" customWidth="1"/>
    <col min="8709" max="8709" width="19.453125" customWidth="1"/>
    <col min="8710" max="8712" width="14.81640625" customWidth="1"/>
    <col min="8713" max="8713" width="29.81640625" customWidth="1"/>
    <col min="8962" max="8962" width="31.1796875" customWidth="1"/>
    <col min="8963" max="8964" width="49" customWidth="1"/>
    <col min="8965" max="8965" width="19.453125" customWidth="1"/>
    <col min="8966" max="8968" width="14.81640625" customWidth="1"/>
    <col min="8969" max="8969" width="29.81640625" customWidth="1"/>
    <col min="9218" max="9218" width="31.1796875" customWidth="1"/>
    <col min="9219" max="9220" width="49" customWidth="1"/>
    <col min="9221" max="9221" width="19.453125" customWidth="1"/>
    <col min="9222" max="9224" width="14.81640625" customWidth="1"/>
    <col min="9225" max="9225" width="29.81640625" customWidth="1"/>
    <col min="9474" max="9474" width="31.1796875" customWidth="1"/>
    <col min="9475" max="9476" width="49" customWidth="1"/>
    <col min="9477" max="9477" width="19.453125" customWidth="1"/>
    <col min="9478" max="9480" width="14.81640625" customWidth="1"/>
    <col min="9481" max="9481" width="29.81640625" customWidth="1"/>
    <col min="9730" max="9730" width="31.1796875" customWidth="1"/>
    <col min="9731" max="9732" width="49" customWidth="1"/>
    <col min="9733" max="9733" width="19.453125" customWidth="1"/>
    <col min="9734" max="9736" width="14.81640625" customWidth="1"/>
    <col min="9737" max="9737" width="29.81640625" customWidth="1"/>
    <col min="9986" max="9986" width="31.1796875" customWidth="1"/>
    <col min="9987" max="9988" width="49" customWidth="1"/>
    <col min="9989" max="9989" width="19.453125" customWidth="1"/>
    <col min="9990" max="9992" width="14.81640625" customWidth="1"/>
    <col min="9993" max="9993" width="29.81640625" customWidth="1"/>
    <col min="10242" max="10242" width="31.1796875" customWidth="1"/>
    <col min="10243" max="10244" width="49" customWidth="1"/>
    <col min="10245" max="10245" width="19.453125" customWidth="1"/>
    <col min="10246" max="10248" width="14.81640625" customWidth="1"/>
    <col min="10249" max="10249" width="29.81640625" customWidth="1"/>
    <col min="10498" max="10498" width="31.1796875" customWidth="1"/>
    <col min="10499" max="10500" width="49" customWidth="1"/>
    <col min="10501" max="10501" width="19.453125" customWidth="1"/>
    <col min="10502" max="10504" width="14.81640625" customWidth="1"/>
    <col min="10505" max="10505" width="29.81640625" customWidth="1"/>
    <col min="10754" max="10754" width="31.1796875" customWidth="1"/>
    <col min="10755" max="10756" width="49" customWidth="1"/>
    <col min="10757" max="10757" width="19.453125" customWidth="1"/>
    <col min="10758" max="10760" width="14.81640625" customWidth="1"/>
    <col min="10761" max="10761" width="29.81640625" customWidth="1"/>
    <col min="11010" max="11010" width="31.1796875" customWidth="1"/>
    <col min="11011" max="11012" width="49" customWidth="1"/>
    <col min="11013" max="11013" width="19.453125" customWidth="1"/>
    <col min="11014" max="11016" width="14.81640625" customWidth="1"/>
    <col min="11017" max="11017" width="29.81640625" customWidth="1"/>
    <col min="11266" max="11266" width="31.1796875" customWidth="1"/>
    <col min="11267" max="11268" width="49" customWidth="1"/>
    <col min="11269" max="11269" width="19.453125" customWidth="1"/>
    <col min="11270" max="11272" width="14.81640625" customWidth="1"/>
    <col min="11273" max="11273" width="29.81640625" customWidth="1"/>
    <col min="11522" max="11522" width="31.1796875" customWidth="1"/>
    <col min="11523" max="11524" width="49" customWidth="1"/>
    <col min="11525" max="11525" width="19.453125" customWidth="1"/>
    <col min="11526" max="11528" width="14.81640625" customWidth="1"/>
    <col min="11529" max="11529" width="29.81640625" customWidth="1"/>
    <col min="11778" max="11778" width="31.1796875" customWidth="1"/>
    <col min="11779" max="11780" width="49" customWidth="1"/>
    <col min="11781" max="11781" width="19.453125" customWidth="1"/>
    <col min="11782" max="11784" width="14.81640625" customWidth="1"/>
    <col min="11785" max="11785" width="29.81640625" customWidth="1"/>
    <col min="12034" max="12034" width="31.1796875" customWidth="1"/>
    <col min="12035" max="12036" width="49" customWidth="1"/>
    <col min="12037" max="12037" width="19.453125" customWidth="1"/>
    <col min="12038" max="12040" width="14.81640625" customWidth="1"/>
    <col min="12041" max="12041" width="29.81640625" customWidth="1"/>
    <col min="12290" max="12290" width="31.1796875" customWidth="1"/>
    <col min="12291" max="12292" width="49" customWidth="1"/>
    <col min="12293" max="12293" width="19.453125" customWidth="1"/>
    <col min="12294" max="12296" width="14.81640625" customWidth="1"/>
    <col min="12297" max="12297" width="29.81640625" customWidth="1"/>
    <col min="12546" max="12546" width="31.1796875" customWidth="1"/>
    <col min="12547" max="12548" width="49" customWidth="1"/>
    <col min="12549" max="12549" width="19.453125" customWidth="1"/>
    <col min="12550" max="12552" width="14.81640625" customWidth="1"/>
    <col min="12553" max="12553" width="29.81640625" customWidth="1"/>
    <col min="12802" max="12802" width="31.1796875" customWidth="1"/>
    <col min="12803" max="12804" width="49" customWidth="1"/>
    <col min="12805" max="12805" width="19.453125" customWidth="1"/>
    <col min="12806" max="12808" width="14.81640625" customWidth="1"/>
    <col min="12809" max="12809" width="29.81640625" customWidth="1"/>
    <col min="13058" max="13058" width="31.1796875" customWidth="1"/>
    <col min="13059" max="13060" width="49" customWidth="1"/>
    <col min="13061" max="13061" width="19.453125" customWidth="1"/>
    <col min="13062" max="13064" width="14.81640625" customWidth="1"/>
    <col min="13065" max="13065" width="29.81640625" customWidth="1"/>
    <col min="13314" max="13314" width="31.1796875" customWidth="1"/>
    <col min="13315" max="13316" width="49" customWidth="1"/>
    <col min="13317" max="13317" width="19.453125" customWidth="1"/>
    <col min="13318" max="13320" width="14.81640625" customWidth="1"/>
    <col min="13321" max="13321" width="29.81640625" customWidth="1"/>
    <col min="13570" max="13570" width="31.1796875" customWidth="1"/>
    <col min="13571" max="13572" width="49" customWidth="1"/>
    <col min="13573" max="13573" width="19.453125" customWidth="1"/>
    <col min="13574" max="13576" width="14.81640625" customWidth="1"/>
    <col min="13577" max="13577" width="29.81640625" customWidth="1"/>
    <col min="13826" max="13826" width="31.1796875" customWidth="1"/>
    <col min="13827" max="13828" width="49" customWidth="1"/>
    <col min="13829" max="13829" width="19.453125" customWidth="1"/>
    <col min="13830" max="13832" width="14.81640625" customWidth="1"/>
    <col min="13833" max="13833" width="29.81640625" customWidth="1"/>
    <col min="14082" max="14082" width="31.1796875" customWidth="1"/>
    <col min="14083" max="14084" width="49" customWidth="1"/>
    <col min="14085" max="14085" width="19.453125" customWidth="1"/>
    <col min="14086" max="14088" width="14.81640625" customWidth="1"/>
    <col min="14089" max="14089" width="29.81640625" customWidth="1"/>
    <col min="14338" max="14338" width="31.1796875" customWidth="1"/>
    <col min="14339" max="14340" width="49" customWidth="1"/>
    <col min="14341" max="14341" width="19.453125" customWidth="1"/>
    <col min="14342" max="14344" width="14.81640625" customWidth="1"/>
    <col min="14345" max="14345" width="29.81640625" customWidth="1"/>
    <col min="14594" max="14594" width="31.1796875" customWidth="1"/>
    <col min="14595" max="14596" width="49" customWidth="1"/>
    <col min="14597" max="14597" width="19.453125" customWidth="1"/>
    <col min="14598" max="14600" width="14.81640625" customWidth="1"/>
    <col min="14601" max="14601" width="29.81640625" customWidth="1"/>
    <col min="14850" max="14850" width="31.1796875" customWidth="1"/>
    <col min="14851" max="14852" width="49" customWidth="1"/>
    <col min="14853" max="14853" width="19.453125" customWidth="1"/>
    <col min="14854" max="14856" width="14.81640625" customWidth="1"/>
    <col min="14857" max="14857" width="29.81640625" customWidth="1"/>
    <col min="15106" max="15106" width="31.1796875" customWidth="1"/>
    <col min="15107" max="15108" width="49" customWidth="1"/>
    <col min="15109" max="15109" width="19.453125" customWidth="1"/>
    <col min="15110" max="15112" width="14.81640625" customWidth="1"/>
    <col min="15113" max="15113" width="29.81640625" customWidth="1"/>
    <col min="15362" max="15362" width="31.1796875" customWidth="1"/>
    <col min="15363" max="15364" width="49" customWidth="1"/>
    <col min="15365" max="15365" width="19.453125" customWidth="1"/>
    <col min="15366" max="15368" width="14.81640625" customWidth="1"/>
    <col min="15369" max="15369" width="29.81640625" customWidth="1"/>
    <col min="15618" max="15618" width="31.1796875" customWidth="1"/>
    <col min="15619" max="15620" width="49" customWidth="1"/>
    <col min="15621" max="15621" width="19.453125" customWidth="1"/>
    <col min="15622" max="15624" width="14.81640625" customWidth="1"/>
    <col min="15625" max="15625" width="29.81640625" customWidth="1"/>
    <col min="15874" max="15874" width="31.1796875" customWidth="1"/>
    <col min="15875" max="15876" width="49" customWidth="1"/>
    <col min="15877" max="15877" width="19.453125" customWidth="1"/>
    <col min="15878" max="15880" width="14.81640625" customWidth="1"/>
    <col min="15881" max="15881" width="29.81640625" customWidth="1"/>
    <col min="16130" max="16130" width="31.1796875" customWidth="1"/>
    <col min="16131" max="16132" width="49" customWidth="1"/>
    <col min="16133" max="16133" width="19.453125" customWidth="1"/>
    <col min="16134" max="16136" width="14.81640625" customWidth="1"/>
    <col min="16137" max="16137" width="29.81640625" customWidth="1"/>
  </cols>
  <sheetData>
    <row r="1" spans="1:42">
      <c r="C1" s="396" t="s">
        <v>1665</v>
      </c>
      <c r="D1" s="383" t="s">
        <v>2387</v>
      </c>
      <c r="E1" s="137"/>
      <c r="F1" s="138" t="s">
        <v>1666</v>
      </c>
      <c r="G1" s="348" t="s">
        <v>1667</v>
      </c>
      <c r="H1" s="163"/>
      <c r="I1" s="163"/>
      <c r="J1" s="138" t="s">
        <v>1668</v>
      </c>
    </row>
    <row r="2" spans="1:42" s="143" customFormat="1" ht="56.5" customHeight="1" thickBot="1">
      <c r="A2" s="139" t="s">
        <v>201</v>
      </c>
      <c r="B2" s="140" t="s">
        <v>60</v>
      </c>
      <c r="C2" s="140" t="s">
        <v>1110</v>
      </c>
      <c r="D2" s="141" t="s">
        <v>301</v>
      </c>
      <c r="E2" s="140" t="s">
        <v>2437</v>
      </c>
      <c r="F2" s="140" t="s">
        <v>203</v>
      </c>
      <c r="G2" s="349" t="s">
        <v>64</v>
      </c>
      <c r="H2" s="162" t="s">
        <v>204</v>
      </c>
      <c r="I2" s="162" t="s">
        <v>205</v>
      </c>
      <c r="J2" s="140" t="s">
        <v>206</v>
      </c>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row>
    <row r="3" spans="1:42" s="108" customFormat="1" ht="41.15" customHeight="1" thickBot="1">
      <c r="A3" s="109" t="s">
        <v>214</v>
      </c>
      <c r="B3" s="111"/>
      <c r="C3" s="397" t="s">
        <v>207</v>
      </c>
      <c r="D3" s="385" t="s">
        <v>208</v>
      </c>
      <c r="E3" s="112" t="s">
        <v>1070</v>
      </c>
      <c r="F3" s="113">
        <v>2</v>
      </c>
      <c r="G3" s="350">
        <v>410</v>
      </c>
      <c r="H3" s="79">
        <v>7.15</v>
      </c>
      <c r="I3" s="82">
        <v>8.94</v>
      </c>
      <c r="J3" s="112" t="s">
        <v>216</v>
      </c>
      <c r="K3" s="107"/>
      <c r="L3" s="107"/>
      <c r="M3" s="107"/>
      <c r="N3" s="107"/>
      <c r="O3" s="107"/>
      <c r="P3" s="107"/>
      <c r="Q3" s="107"/>
      <c r="R3" s="107"/>
      <c r="S3" s="107"/>
      <c r="T3" s="107"/>
      <c r="U3" s="107"/>
      <c r="V3" s="107"/>
      <c r="W3" s="107"/>
      <c r="X3" s="107"/>
      <c r="Y3" s="107"/>
      <c r="Z3" s="107"/>
      <c r="AA3" s="107"/>
      <c r="AB3" s="107"/>
      <c r="AC3" s="107"/>
      <c r="AD3" s="107"/>
      <c r="AE3" s="107"/>
      <c r="AF3" s="107"/>
      <c r="AG3" s="107"/>
      <c r="AH3" s="107"/>
      <c r="AI3" s="107"/>
      <c r="AJ3" s="107"/>
      <c r="AK3" s="107"/>
      <c r="AL3" s="107"/>
      <c r="AM3" s="107"/>
      <c r="AN3" s="107"/>
      <c r="AO3" s="107"/>
      <c r="AP3" s="107"/>
    </row>
    <row r="4" spans="1:42" s="108" customFormat="1" ht="15.75" customHeight="1">
      <c r="A4" s="109" t="s">
        <v>214</v>
      </c>
      <c r="B4" s="111"/>
      <c r="C4" s="397" t="s">
        <v>209</v>
      </c>
      <c r="D4" s="386" t="s">
        <v>1071</v>
      </c>
      <c r="E4" s="112" t="s">
        <v>1070</v>
      </c>
      <c r="F4" s="114">
        <v>2</v>
      </c>
      <c r="G4" s="351">
        <v>450</v>
      </c>
      <c r="H4" s="79">
        <v>7.15</v>
      </c>
      <c r="I4" s="82">
        <v>8.94</v>
      </c>
      <c r="J4" s="112" t="s">
        <v>216</v>
      </c>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c r="AJ4" s="107"/>
      <c r="AK4" s="107"/>
      <c r="AL4" s="107"/>
      <c r="AM4" s="107"/>
      <c r="AN4" s="107"/>
      <c r="AO4" s="107"/>
      <c r="AP4" s="107"/>
    </row>
    <row r="5" spans="1:42" s="108" customFormat="1" ht="15" customHeight="1">
      <c r="A5" s="144" t="s">
        <v>1669</v>
      </c>
      <c r="B5" s="145"/>
      <c r="C5" s="398" t="s">
        <v>2468</v>
      </c>
      <c r="D5" s="374" t="s">
        <v>1830</v>
      </c>
      <c r="E5" s="112" t="s">
        <v>1070</v>
      </c>
      <c r="F5" s="147" t="s">
        <v>1670</v>
      </c>
      <c r="G5" s="352">
        <v>60</v>
      </c>
      <c r="H5" s="79">
        <v>7.15</v>
      </c>
      <c r="I5" s="82">
        <v>8.94</v>
      </c>
      <c r="J5" s="147" t="s">
        <v>216</v>
      </c>
      <c r="K5"/>
      <c r="L5"/>
      <c r="M5"/>
      <c r="N5"/>
      <c r="O5"/>
      <c r="P5"/>
      <c r="Q5"/>
      <c r="R5"/>
      <c r="S5"/>
      <c r="T5"/>
      <c r="U5"/>
      <c r="V5"/>
      <c r="W5"/>
      <c r="X5"/>
      <c r="Y5"/>
      <c r="Z5"/>
      <c r="AA5"/>
      <c r="AB5"/>
      <c r="AC5"/>
      <c r="AD5"/>
      <c r="AE5"/>
      <c r="AF5"/>
      <c r="AG5"/>
      <c r="AH5"/>
      <c r="AI5"/>
      <c r="AJ5"/>
      <c r="AK5"/>
      <c r="AL5"/>
      <c r="AM5"/>
      <c r="AN5"/>
      <c r="AO5"/>
      <c r="AP5"/>
    </row>
    <row r="6" spans="1:42" s="108" customFormat="1" ht="15" customHeight="1">
      <c r="A6" s="144" t="s">
        <v>1669</v>
      </c>
      <c r="B6" s="145"/>
      <c r="C6" s="398" t="s">
        <v>2469</v>
      </c>
      <c r="D6" s="374" t="s">
        <v>1831</v>
      </c>
      <c r="E6" s="112" t="s">
        <v>1070</v>
      </c>
      <c r="F6" s="147" t="s">
        <v>1670</v>
      </c>
      <c r="G6" s="352">
        <v>40</v>
      </c>
      <c r="H6" s="79">
        <v>7.15</v>
      </c>
      <c r="I6" s="82">
        <v>8.94</v>
      </c>
      <c r="J6" s="147" t="s">
        <v>216</v>
      </c>
      <c r="K6"/>
      <c r="L6"/>
      <c r="M6"/>
      <c r="N6"/>
      <c r="O6"/>
      <c r="P6"/>
      <c r="Q6"/>
      <c r="R6"/>
      <c r="S6"/>
      <c r="T6"/>
      <c r="U6"/>
      <c r="V6"/>
      <c r="W6"/>
      <c r="X6"/>
      <c r="Y6"/>
      <c r="Z6"/>
      <c r="AA6"/>
      <c r="AB6"/>
      <c r="AC6"/>
      <c r="AD6"/>
      <c r="AE6"/>
      <c r="AF6"/>
      <c r="AG6"/>
      <c r="AH6"/>
      <c r="AI6"/>
      <c r="AJ6"/>
      <c r="AK6"/>
      <c r="AL6"/>
      <c r="AM6"/>
      <c r="AN6"/>
      <c r="AO6"/>
      <c r="AP6"/>
    </row>
    <row r="7" spans="1:42" s="108" customFormat="1" ht="15" customHeight="1">
      <c r="A7" s="144" t="s">
        <v>1669</v>
      </c>
      <c r="B7" s="145"/>
      <c r="C7" s="398" t="s">
        <v>2470</v>
      </c>
      <c r="D7" s="374" t="s">
        <v>1832</v>
      </c>
      <c r="E7" s="112" t="s">
        <v>1070</v>
      </c>
      <c r="F7" s="147" t="s">
        <v>1670</v>
      </c>
      <c r="G7" s="352">
        <v>21</v>
      </c>
      <c r="H7" s="79">
        <v>7.15</v>
      </c>
      <c r="I7" s="82">
        <v>8.94</v>
      </c>
      <c r="J7" s="147" t="s">
        <v>216</v>
      </c>
      <c r="K7"/>
      <c r="L7"/>
      <c r="M7"/>
      <c r="N7"/>
      <c r="O7"/>
      <c r="P7"/>
      <c r="Q7"/>
      <c r="R7"/>
      <c r="S7"/>
      <c r="T7"/>
      <c r="U7"/>
      <c r="V7"/>
      <c r="W7"/>
      <c r="X7"/>
      <c r="Y7"/>
      <c r="Z7"/>
      <c r="AA7"/>
      <c r="AB7"/>
      <c r="AC7"/>
      <c r="AD7"/>
      <c r="AE7"/>
      <c r="AF7"/>
      <c r="AG7"/>
      <c r="AH7"/>
      <c r="AI7"/>
      <c r="AJ7"/>
      <c r="AK7"/>
      <c r="AL7"/>
      <c r="AM7"/>
      <c r="AN7"/>
      <c r="AO7"/>
      <c r="AP7"/>
    </row>
    <row r="8" spans="1:42" s="108" customFormat="1" ht="15" customHeight="1">
      <c r="A8" s="144" t="s">
        <v>1669</v>
      </c>
      <c r="B8" s="145"/>
      <c r="C8" s="398" t="s">
        <v>2466</v>
      </c>
      <c r="D8" s="374" t="s">
        <v>1833</v>
      </c>
      <c r="E8" s="112" t="s">
        <v>1070</v>
      </c>
      <c r="F8" s="147" t="s">
        <v>1670</v>
      </c>
      <c r="G8" s="352">
        <v>40</v>
      </c>
      <c r="H8" s="79">
        <v>7.15</v>
      </c>
      <c r="I8" s="82">
        <v>8.94</v>
      </c>
      <c r="J8" s="147" t="s">
        <v>216</v>
      </c>
      <c r="K8"/>
      <c r="L8"/>
      <c r="M8"/>
      <c r="N8"/>
      <c r="O8"/>
      <c r="P8"/>
      <c r="Q8"/>
      <c r="R8"/>
      <c r="S8"/>
      <c r="T8"/>
      <c r="U8"/>
      <c r="V8"/>
      <c r="W8"/>
      <c r="X8"/>
      <c r="Y8"/>
      <c r="Z8"/>
      <c r="AA8"/>
      <c r="AB8"/>
      <c r="AC8"/>
      <c r="AD8"/>
      <c r="AE8"/>
      <c r="AF8"/>
      <c r="AG8"/>
      <c r="AH8"/>
      <c r="AI8"/>
      <c r="AJ8"/>
      <c r="AK8"/>
      <c r="AL8"/>
      <c r="AM8"/>
      <c r="AN8"/>
      <c r="AO8"/>
      <c r="AP8"/>
    </row>
    <row r="9" spans="1:42" s="108" customFormat="1" ht="15" customHeight="1">
      <c r="A9" s="144" t="s">
        <v>1669</v>
      </c>
      <c r="B9" s="145"/>
      <c r="C9" s="398" t="s">
        <v>2471</v>
      </c>
      <c r="D9" s="374" t="s">
        <v>1834</v>
      </c>
      <c r="E9" s="112" t="s">
        <v>1070</v>
      </c>
      <c r="F9" s="147" t="s">
        <v>1670</v>
      </c>
      <c r="G9" s="352">
        <v>20</v>
      </c>
      <c r="H9" s="79">
        <v>7.15</v>
      </c>
      <c r="I9" s="82">
        <v>8.94</v>
      </c>
      <c r="J9" s="147" t="s">
        <v>216</v>
      </c>
      <c r="K9"/>
      <c r="L9"/>
      <c r="M9"/>
      <c r="N9"/>
      <c r="O9"/>
      <c r="P9"/>
      <c r="Q9"/>
      <c r="R9"/>
      <c r="S9"/>
      <c r="T9"/>
      <c r="U9"/>
      <c r="V9"/>
      <c r="W9"/>
      <c r="X9"/>
      <c r="Y9"/>
      <c r="Z9"/>
      <c r="AA9"/>
      <c r="AB9"/>
      <c r="AC9"/>
      <c r="AD9"/>
      <c r="AE9"/>
      <c r="AF9"/>
      <c r="AG9"/>
      <c r="AH9"/>
      <c r="AI9"/>
      <c r="AJ9"/>
      <c r="AK9"/>
      <c r="AL9"/>
      <c r="AM9"/>
      <c r="AN9"/>
      <c r="AO9"/>
      <c r="AP9"/>
    </row>
    <row r="10" spans="1:42" s="108" customFormat="1" ht="15" customHeight="1">
      <c r="A10" s="144" t="s">
        <v>1669</v>
      </c>
      <c r="B10" s="145"/>
      <c r="C10" s="398" t="s">
        <v>2472</v>
      </c>
      <c r="D10" s="374" t="s">
        <v>1835</v>
      </c>
      <c r="E10" s="112" t="s">
        <v>1070</v>
      </c>
      <c r="F10" s="147" t="s">
        <v>1670</v>
      </c>
      <c r="G10" s="352">
        <v>10</v>
      </c>
      <c r="H10" s="79">
        <v>7.15</v>
      </c>
      <c r="I10" s="82">
        <v>8.94</v>
      </c>
      <c r="J10" s="147" t="s">
        <v>216</v>
      </c>
      <c r="K10"/>
      <c r="L10"/>
      <c r="M10"/>
      <c r="N10"/>
      <c r="O10"/>
      <c r="P10"/>
      <c r="Q10"/>
      <c r="R10"/>
      <c r="S10"/>
      <c r="T10"/>
      <c r="U10"/>
      <c r="V10"/>
      <c r="W10"/>
      <c r="X10"/>
      <c r="Y10"/>
      <c r="Z10"/>
      <c r="AA10"/>
      <c r="AB10"/>
      <c r="AC10"/>
      <c r="AD10"/>
      <c r="AE10"/>
      <c r="AF10"/>
      <c r="AG10"/>
      <c r="AH10"/>
      <c r="AI10"/>
      <c r="AJ10"/>
      <c r="AK10"/>
      <c r="AL10"/>
      <c r="AM10"/>
      <c r="AN10"/>
      <c r="AO10"/>
      <c r="AP10"/>
    </row>
    <row r="11" spans="1:42" s="108" customFormat="1" ht="15" customHeight="1">
      <c r="A11" s="144" t="s">
        <v>1669</v>
      </c>
      <c r="B11" s="145"/>
      <c r="C11" s="398" t="s">
        <v>2473</v>
      </c>
      <c r="D11" s="374" t="s">
        <v>1836</v>
      </c>
      <c r="E11" s="112" t="s">
        <v>1070</v>
      </c>
      <c r="F11" s="147" t="s">
        <v>1670</v>
      </c>
      <c r="G11" s="352">
        <v>30</v>
      </c>
      <c r="H11" s="79">
        <v>7.15</v>
      </c>
      <c r="I11" s="82">
        <v>8.94</v>
      </c>
      <c r="J11" s="147" t="s">
        <v>216</v>
      </c>
      <c r="K11"/>
      <c r="L11"/>
      <c r="M11"/>
      <c r="N11"/>
      <c r="O11"/>
      <c r="P11"/>
      <c r="Q11"/>
      <c r="R11"/>
      <c r="S11"/>
      <c r="T11"/>
      <c r="U11"/>
      <c r="V11"/>
      <c r="W11"/>
      <c r="X11"/>
      <c r="Y11"/>
      <c r="Z11"/>
      <c r="AA11"/>
      <c r="AB11"/>
      <c r="AC11"/>
      <c r="AD11"/>
      <c r="AE11"/>
      <c r="AF11"/>
      <c r="AG11"/>
      <c r="AH11"/>
      <c r="AI11"/>
      <c r="AJ11"/>
      <c r="AK11"/>
      <c r="AL11"/>
      <c r="AM11"/>
      <c r="AN11"/>
      <c r="AO11"/>
      <c r="AP11"/>
    </row>
    <row r="12" spans="1:42" s="108" customFormat="1" ht="15" customHeight="1">
      <c r="A12" s="144" t="s">
        <v>214</v>
      </c>
      <c r="B12" s="145"/>
      <c r="C12" s="398" t="s">
        <v>2474</v>
      </c>
      <c r="D12" s="374" t="s">
        <v>1837</v>
      </c>
      <c r="E12" s="112" t="s">
        <v>1070</v>
      </c>
      <c r="F12" s="147" t="s">
        <v>1671</v>
      </c>
      <c r="G12" s="352">
        <v>425</v>
      </c>
      <c r="H12" s="79">
        <v>7.15</v>
      </c>
      <c r="I12" s="82">
        <v>8.94</v>
      </c>
      <c r="J12" s="147" t="s">
        <v>216</v>
      </c>
      <c r="K12"/>
      <c r="L12"/>
      <c r="M12"/>
      <c r="N12"/>
      <c r="O12"/>
      <c r="P12"/>
      <c r="Q12"/>
      <c r="R12"/>
      <c r="S12"/>
      <c r="T12"/>
      <c r="U12"/>
      <c r="V12"/>
      <c r="W12"/>
      <c r="X12"/>
      <c r="Y12"/>
      <c r="Z12"/>
      <c r="AA12"/>
      <c r="AB12"/>
      <c r="AC12"/>
      <c r="AD12"/>
      <c r="AE12"/>
      <c r="AF12"/>
      <c r="AG12"/>
      <c r="AH12"/>
      <c r="AI12"/>
      <c r="AJ12"/>
      <c r="AK12"/>
      <c r="AL12"/>
      <c r="AM12"/>
      <c r="AN12"/>
      <c r="AO12"/>
      <c r="AP12"/>
    </row>
    <row r="13" spans="1:42" s="108" customFormat="1" ht="15" customHeight="1">
      <c r="A13" s="144" t="s">
        <v>1669</v>
      </c>
      <c r="B13" s="145"/>
      <c r="C13" s="398" t="s">
        <v>2475</v>
      </c>
      <c r="D13" s="374" t="s">
        <v>1838</v>
      </c>
      <c r="E13" s="112" t="s">
        <v>1070</v>
      </c>
      <c r="F13" s="147" t="s">
        <v>1670</v>
      </c>
      <c r="G13" s="352">
        <v>24</v>
      </c>
      <c r="H13" s="79">
        <v>7.15</v>
      </c>
      <c r="I13" s="82">
        <v>8.94</v>
      </c>
      <c r="J13" s="147" t="s">
        <v>216</v>
      </c>
      <c r="K13"/>
      <c r="L13"/>
      <c r="M13"/>
      <c r="N13"/>
      <c r="O13"/>
      <c r="P13"/>
      <c r="Q13"/>
      <c r="R13"/>
      <c r="S13"/>
      <c r="T13"/>
      <c r="U13"/>
      <c r="V13"/>
      <c r="W13"/>
      <c r="X13"/>
      <c r="Y13"/>
      <c r="Z13"/>
      <c r="AA13"/>
      <c r="AB13"/>
      <c r="AC13"/>
      <c r="AD13"/>
      <c r="AE13"/>
      <c r="AF13"/>
      <c r="AG13"/>
      <c r="AH13"/>
      <c r="AI13"/>
      <c r="AJ13"/>
      <c r="AK13"/>
      <c r="AL13"/>
      <c r="AM13"/>
      <c r="AN13"/>
      <c r="AO13"/>
      <c r="AP13"/>
    </row>
    <row r="14" spans="1:42" s="108" customFormat="1" ht="15" customHeight="1">
      <c r="A14" s="144" t="s">
        <v>1669</v>
      </c>
      <c r="B14" s="145"/>
      <c r="C14" s="398" t="s">
        <v>2476</v>
      </c>
      <c r="D14" s="374" t="s">
        <v>1839</v>
      </c>
      <c r="E14" s="112" t="s">
        <v>1070</v>
      </c>
      <c r="F14" s="147" t="s">
        <v>1670</v>
      </c>
      <c r="G14" s="352">
        <v>24</v>
      </c>
      <c r="H14" s="79">
        <v>7.15</v>
      </c>
      <c r="I14" s="82">
        <v>8.94</v>
      </c>
      <c r="J14" s="147" t="s">
        <v>216</v>
      </c>
      <c r="K14"/>
      <c r="L14"/>
      <c r="M14"/>
      <c r="N14"/>
      <c r="O14"/>
      <c r="P14"/>
      <c r="Q14"/>
      <c r="R14"/>
      <c r="S14"/>
      <c r="T14"/>
      <c r="U14"/>
      <c r="V14"/>
      <c r="W14"/>
      <c r="X14"/>
      <c r="Y14"/>
      <c r="Z14"/>
      <c r="AA14"/>
      <c r="AB14"/>
      <c r="AC14"/>
      <c r="AD14"/>
      <c r="AE14"/>
      <c r="AF14"/>
      <c r="AG14"/>
      <c r="AH14"/>
      <c r="AI14"/>
      <c r="AJ14"/>
      <c r="AK14"/>
      <c r="AL14"/>
      <c r="AM14"/>
      <c r="AN14"/>
      <c r="AO14"/>
      <c r="AP14"/>
    </row>
    <row r="15" spans="1:42" s="108" customFormat="1" ht="15" customHeight="1">
      <c r="A15" s="144" t="s">
        <v>1669</v>
      </c>
      <c r="B15" s="145"/>
      <c r="C15" s="398" t="s">
        <v>2477</v>
      </c>
      <c r="D15" s="374" t="s">
        <v>1840</v>
      </c>
      <c r="E15" s="112" t="s">
        <v>1070</v>
      </c>
      <c r="F15" s="147" t="s">
        <v>1670</v>
      </c>
      <c r="G15" s="352">
        <v>24</v>
      </c>
      <c r="H15" s="79">
        <v>7.15</v>
      </c>
      <c r="I15" s="82">
        <v>8.94</v>
      </c>
      <c r="J15" s="147" t="s">
        <v>216</v>
      </c>
      <c r="K15"/>
      <c r="L15"/>
      <c r="M15"/>
      <c r="N15"/>
      <c r="O15"/>
      <c r="P15"/>
      <c r="Q15"/>
      <c r="R15"/>
      <c r="S15"/>
      <c r="T15"/>
      <c r="U15"/>
      <c r="V15"/>
      <c r="W15"/>
      <c r="X15"/>
      <c r="Y15"/>
      <c r="Z15"/>
      <c r="AA15"/>
      <c r="AB15"/>
      <c r="AC15"/>
      <c r="AD15"/>
      <c r="AE15"/>
      <c r="AF15"/>
      <c r="AG15"/>
      <c r="AH15"/>
      <c r="AI15"/>
      <c r="AJ15"/>
      <c r="AK15"/>
      <c r="AL15"/>
      <c r="AM15"/>
      <c r="AN15"/>
      <c r="AO15"/>
      <c r="AP15"/>
    </row>
    <row r="16" spans="1:42" s="108" customFormat="1" ht="15" customHeight="1">
      <c r="A16" s="144" t="s">
        <v>1669</v>
      </c>
      <c r="B16" s="145"/>
      <c r="C16" s="398" t="s">
        <v>2478</v>
      </c>
      <c r="D16" s="374" t="s">
        <v>1841</v>
      </c>
      <c r="E16" s="112" t="s">
        <v>1070</v>
      </c>
      <c r="F16" s="147" t="s">
        <v>1670</v>
      </c>
      <c r="G16" s="352">
        <v>200</v>
      </c>
      <c r="H16" s="79">
        <v>7.15</v>
      </c>
      <c r="I16" s="82">
        <v>8.94</v>
      </c>
      <c r="J16" s="147" t="s">
        <v>216</v>
      </c>
      <c r="K16"/>
      <c r="L16"/>
      <c r="M16"/>
      <c r="N16"/>
      <c r="O16"/>
      <c r="P16"/>
      <c r="Q16"/>
      <c r="R16"/>
      <c r="S16"/>
      <c r="T16"/>
      <c r="U16"/>
      <c r="V16"/>
      <c r="W16"/>
      <c r="X16"/>
      <c r="Y16"/>
      <c r="Z16"/>
      <c r="AA16"/>
      <c r="AB16"/>
      <c r="AC16"/>
      <c r="AD16"/>
      <c r="AE16"/>
      <c r="AF16"/>
      <c r="AG16"/>
      <c r="AH16"/>
      <c r="AI16"/>
      <c r="AJ16"/>
      <c r="AK16"/>
      <c r="AL16"/>
      <c r="AM16"/>
      <c r="AN16"/>
      <c r="AO16"/>
      <c r="AP16"/>
    </row>
    <row r="17" spans="1:42" s="108" customFormat="1" ht="15" customHeight="1">
      <c r="A17" s="144" t="s">
        <v>1669</v>
      </c>
      <c r="B17" s="145"/>
      <c r="C17" s="398" t="s">
        <v>2479</v>
      </c>
      <c r="D17" s="374" t="s">
        <v>1842</v>
      </c>
      <c r="E17" s="112" t="s">
        <v>1070</v>
      </c>
      <c r="F17" s="147" t="s">
        <v>1670</v>
      </c>
      <c r="G17" s="352">
        <v>20</v>
      </c>
      <c r="H17" s="79">
        <v>7.15</v>
      </c>
      <c r="I17" s="82">
        <v>8.94</v>
      </c>
      <c r="J17" s="147" t="s">
        <v>216</v>
      </c>
      <c r="K17"/>
      <c r="L17"/>
      <c r="M17"/>
      <c r="N17"/>
      <c r="O17"/>
      <c r="P17"/>
      <c r="Q17"/>
      <c r="R17"/>
      <c r="S17"/>
      <c r="T17"/>
      <c r="U17"/>
      <c r="V17"/>
      <c r="W17"/>
      <c r="X17"/>
      <c r="Y17"/>
      <c r="Z17"/>
      <c r="AA17"/>
      <c r="AB17"/>
      <c r="AC17"/>
      <c r="AD17"/>
      <c r="AE17"/>
      <c r="AF17"/>
      <c r="AG17"/>
      <c r="AH17"/>
      <c r="AI17"/>
      <c r="AJ17"/>
      <c r="AK17"/>
      <c r="AL17"/>
      <c r="AM17"/>
      <c r="AN17"/>
      <c r="AO17"/>
      <c r="AP17"/>
    </row>
    <row r="18" spans="1:42" s="108" customFormat="1" ht="15" customHeight="1">
      <c r="A18" s="144" t="s">
        <v>1669</v>
      </c>
      <c r="B18" s="145"/>
      <c r="C18" s="398" t="s">
        <v>2480</v>
      </c>
      <c r="D18" s="374" t="s">
        <v>1843</v>
      </c>
      <c r="E18" s="112" t="s">
        <v>1070</v>
      </c>
      <c r="F18" s="147" t="s">
        <v>1670</v>
      </c>
      <c r="G18" s="352">
        <v>40</v>
      </c>
      <c r="H18" s="79">
        <v>7.15</v>
      </c>
      <c r="I18" s="82">
        <v>8.94</v>
      </c>
      <c r="J18" s="147" t="s">
        <v>216</v>
      </c>
      <c r="K18"/>
      <c r="L18"/>
      <c r="M18"/>
      <c r="N18"/>
      <c r="O18"/>
      <c r="P18"/>
      <c r="Q18"/>
      <c r="R18"/>
      <c r="S18"/>
      <c r="T18"/>
      <c r="U18"/>
      <c r="V18"/>
      <c r="W18"/>
      <c r="X18"/>
      <c r="Y18"/>
      <c r="Z18"/>
      <c r="AA18"/>
      <c r="AB18"/>
      <c r="AC18"/>
      <c r="AD18"/>
      <c r="AE18"/>
      <c r="AF18"/>
      <c r="AG18"/>
      <c r="AH18"/>
      <c r="AI18"/>
      <c r="AJ18"/>
      <c r="AK18"/>
      <c r="AL18"/>
      <c r="AM18"/>
      <c r="AN18"/>
      <c r="AO18"/>
      <c r="AP18"/>
    </row>
    <row r="19" spans="1:42" s="108" customFormat="1" ht="15" customHeight="1">
      <c r="A19" s="144" t="s">
        <v>1669</v>
      </c>
      <c r="B19" s="145"/>
      <c r="C19" s="398" t="s">
        <v>2481</v>
      </c>
      <c r="D19" s="374" t="s">
        <v>1844</v>
      </c>
      <c r="E19" s="112" t="s">
        <v>1070</v>
      </c>
      <c r="F19" s="147" t="s">
        <v>1670</v>
      </c>
      <c r="G19" s="352">
        <v>21</v>
      </c>
      <c r="H19" s="79">
        <v>7.15</v>
      </c>
      <c r="I19" s="82">
        <v>8.94</v>
      </c>
      <c r="J19" s="147" t="s">
        <v>216</v>
      </c>
      <c r="K19"/>
      <c r="L19"/>
      <c r="M19"/>
      <c r="N19"/>
      <c r="O19"/>
      <c r="P19"/>
      <c r="Q19"/>
      <c r="R19"/>
      <c r="S19"/>
      <c r="T19"/>
      <c r="U19"/>
      <c r="V19"/>
      <c r="W19"/>
      <c r="X19"/>
      <c r="Y19"/>
      <c r="Z19"/>
      <c r="AA19"/>
      <c r="AB19"/>
      <c r="AC19"/>
      <c r="AD19"/>
      <c r="AE19"/>
      <c r="AF19"/>
      <c r="AG19"/>
      <c r="AH19"/>
      <c r="AI19"/>
      <c r="AJ19"/>
      <c r="AK19"/>
      <c r="AL19"/>
      <c r="AM19"/>
      <c r="AN19"/>
      <c r="AO19"/>
      <c r="AP19"/>
    </row>
    <row r="20" spans="1:42" s="108" customFormat="1" ht="15" customHeight="1">
      <c r="A20" s="109" t="s">
        <v>214</v>
      </c>
      <c r="B20" s="145"/>
      <c r="C20" s="398" t="s">
        <v>2482</v>
      </c>
      <c r="D20" s="374" t="s">
        <v>1072</v>
      </c>
      <c r="E20" s="112" t="s">
        <v>1070</v>
      </c>
      <c r="F20" s="147" t="s">
        <v>1671</v>
      </c>
      <c r="G20" s="352">
        <v>240</v>
      </c>
      <c r="H20" s="79">
        <v>7.15</v>
      </c>
      <c r="I20" s="82">
        <v>8.94</v>
      </c>
      <c r="J20" s="147" t="s">
        <v>216</v>
      </c>
      <c r="K20"/>
      <c r="L20"/>
      <c r="M20"/>
      <c r="N20"/>
      <c r="O20"/>
      <c r="P20"/>
      <c r="Q20"/>
      <c r="R20"/>
      <c r="S20"/>
      <c r="T20"/>
      <c r="U20"/>
      <c r="V20"/>
      <c r="W20"/>
      <c r="X20"/>
      <c r="Y20"/>
      <c r="Z20"/>
      <c r="AA20"/>
      <c r="AB20"/>
      <c r="AC20"/>
      <c r="AD20"/>
      <c r="AE20"/>
      <c r="AF20"/>
      <c r="AG20"/>
      <c r="AH20"/>
      <c r="AI20"/>
      <c r="AJ20"/>
      <c r="AK20"/>
      <c r="AL20"/>
      <c r="AM20"/>
      <c r="AN20"/>
      <c r="AO20"/>
      <c r="AP20"/>
    </row>
    <row r="21" spans="1:42" s="108" customFormat="1" ht="15" customHeight="1">
      <c r="A21" s="144" t="s">
        <v>1669</v>
      </c>
      <c r="B21" s="145"/>
      <c r="C21" s="398" t="s">
        <v>2483</v>
      </c>
      <c r="D21" s="374" t="s">
        <v>1845</v>
      </c>
      <c r="E21" s="112" t="s">
        <v>1070</v>
      </c>
      <c r="F21" s="147" t="s">
        <v>1670</v>
      </c>
      <c r="G21" s="352">
        <v>50</v>
      </c>
      <c r="H21" s="79">
        <v>7.15</v>
      </c>
      <c r="I21" s="82">
        <v>8.94</v>
      </c>
      <c r="J21" s="147" t="s">
        <v>216</v>
      </c>
      <c r="K21"/>
      <c r="L21"/>
      <c r="M21"/>
      <c r="N21"/>
      <c r="O21"/>
      <c r="P21"/>
      <c r="Q21"/>
      <c r="R21"/>
      <c r="S21"/>
      <c r="T21"/>
      <c r="U21"/>
      <c r="V21"/>
      <c r="W21"/>
      <c r="X21"/>
      <c r="Y21"/>
      <c r="Z21"/>
      <c r="AA21"/>
      <c r="AB21"/>
      <c r="AC21"/>
      <c r="AD21"/>
      <c r="AE21"/>
      <c r="AF21"/>
      <c r="AG21"/>
      <c r="AH21"/>
      <c r="AI21"/>
      <c r="AJ21"/>
      <c r="AK21"/>
      <c r="AL21"/>
      <c r="AM21"/>
      <c r="AN21"/>
      <c r="AO21"/>
      <c r="AP21"/>
    </row>
    <row r="22" spans="1:42" s="108" customFormat="1" ht="15" customHeight="1">
      <c r="A22" s="144" t="s">
        <v>1669</v>
      </c>
      <c r="B22" s="145"/>
      <c r="C22" s="398" t="s">
        <v>2484</v>
      </c>
      <c r="D22" s="374" t="s">
        <v>1846</v>
      </c>
      <c r="E22" s="112" t="s">
        <v>1070</v>
      </c>
      <c r="F22" s="147" t="s">
        <v>1670</v>
      </c>
      <c r="G22" s="352">
        <v>30</v>
      </c>
      <c r="H22" s="79">
        <v>7.15</v>
      </c>
      <c r="I22" s="82">
        <v>8.94</v>
      </c>
      <c r="J22" s="147" t="s">
        <v>216</v>
      </c>
      <c r="K22"/>
      <c r="L22"/>
      <c r="M22"/>
      <c r="N22"/>
      <c r="O22"/>
      <c r="P22"/>
      <c r="Q22"/>
      <c r="R22"/>
      <c r="S22"/>
      <c r="T22"/>
      <c r="U22"/>
      <c r="V22"/>
      <c r="W22"/>
      <c r="X22"/>
      <c r="Y22"/>
      <c r="Z22"/>
      <c r="AA22"/>
      <c r="AB22"/>
      <c r="AC22"/>
      <c r="AD22"/>
      <c r="AE22"/>
      <c r="AF22"/>
      <c r="AG22"/>
      <c r="AH22"/>
      <c r="AI22"/>
      <c r="AJ22"/>
      <c r="AK22"/>
      <c r="AL22"/>
      <c r="AM22"/>
      <c r="AN22"/>
      <c r="AO22"/>
      <c r="AP22"/>
    </row>
    <row r="23" spans="1:42" s="108" customFormat="1" ht="15" customHeight="1">
      <c r="A23" s="144" t="s">
        <v>1669</v>
      </c>
      <c r="B23" s="145"/>
      <c r="C23" s="398" t="s">
        <v>2485</v>
      </c>
      <c r="D23" s="374" t="s">
        <v>1847</v>
      </c>
      <c r="E23" s="112" t="s">
        <v>1070</v>
      </c>
      <c r="F23" s="147" t="s">
        <v>1670</v>
      </c>
      <c r="G23" s="352">
        <v>75</v>
      </c>
      <c r="H23" s="79">
        <v>7.15</v>
      </c>
      <c r="I23" s="82">
        <v>8.94</v>
      </c>
      <c r="J23" s="147" t="s">
        <v>216</v>
      </c>
      <c r="K23"/>
      <c r="L23"/>
      <c r="M23"/>
      <c r="N23"/>
      <c r="O23"/>
      <c r="P23"/>
      <c r="Q23"/>
      <c r="R23"/>
      <c r="S23"/>
      <c r="T23"/>
      <c r="U23"/>
      <c r="V23"/>
      <c r="W23"/>
      <c r="X23"/>
      <c r="Y23"/>
      <c r="Z23"/>
      <c r="AA23"/>
      <c r="AB23"/>
      <c r="AC23"/>
      <c r="AD23"/>
      <c r="AE23"/>
      <c r="AF23"/>
      <c r="AG23"/>
      <c r="AH23"/>
      <c r="AI23"/>
      <c r="AJ23"/>
      <c r="AK23"/>
      <c r="AL23"/>
      <c r="AM23"/>
      <c r="AN23"/>
      <c r="AO23"/>
      <c r="AP23"/>
    </row>
    <row r="24" spans="1:42" s="108" customFormat="1" ht="15" customHeight="1">
      <c r="A24" s="144" t="s">
        <v>1669</v>
      </c>
      <c r="B24" s="145"/>
      <c r="C24" s="398" t="s">
        <v>2486</v>
      </c>
      <c r="D24" s="374" t="s">
        <v>1848</v>
      </c>
      <c r="E24" s="112" t="s">
        <v>1070</v>
      </c>
      <c r="F24" s="147" t="s">
        <v>1670</v>
      </c>
      <c r="G24" s="352">
        <v>40</v>
      </c>
      <c r="H24" s="79">
        <v>7.15</v>
      </c>
      <c r="I24" s="82">
        <v>8.94</v>
      </c>
      <c r="J24" s="147" t="s">
        <v>216</v>
      </c>
      <c r="K24"/>
      <c r="L24"/>
      <c r="M24"/>
      <c r="N24"/>
      <c r="O24"/>
      <c r="P24"/>
      <c r="Q24"/>
      <c r="R24"/>
      <c r="S24"/>
      <c r="T24"/>
      <c r="U24"/>
      <c r="V24"/>
      <c r="W24"/>
      <c r="X24"/>
      <c r="Y24"/>
      <c r="Z24"/>
      <c r="AA24"/>
      <c r="AB24"/>
      <c r="AC24"/>
      <c r="AD24"/>
      <c r="AE24"/>
      <c r="AF24"/>
      <c r="AG24"/>
      <c r="AH24"/>
      <c r="AI24"/>
      <c r="AJ24"/>
      <c r="AK24"/>
      <c r="AL24"/>
      <c r="AM24"/>
      <c r="AN24"/>
      <c r="AO24"/>
      <c r="AP24"/>
    </row>
    <row r="25" spans="1:42" s="108" customFormat="1" ht="15" customHeight="1">
      <c r="A25" s="144" t="s">
        <v>1669</v>
      </c>
      <c r="B25" s="145"/>
      <c r="C25" s="398" t="s">
        <v>2487</v>
      </c>
      <c r="D25" s="374" t="s">
        <v>1849</v>
      </c>
      <c r="E25" s="112" t="s">
        <v>1070</v>
      </c>
      <c r="F25" s="147" t="s">
        <v>1670</v>
      </c>
      <c r="G25" s="352">
        <v>60</v>
      </c>
      <c r="H25" s="79">
        <v>7.15</v>
      </c>
      <c r="I25" s="82">
        <v>8.94</v>
      </c>
      <c r="J25" s="147" t="s">
        <v>216</v>
      </c>
      <c r="K25"/>
      <c r="L25"/>
      <c r="M25"/>
      <c r="N25"/>
      <c r="O25"/>
      <c r="P25"/>
      <c r="Q25"/>
      <c r="R25"/>
      <c r="S25"/>
      <c r="T25"/>
      <c r="U25"/>
      <c r="V25"/>
      <c r="W25"/>
      <c r="X25"/>
      <c r="Y25"/>
      <c r="Z25"/>
      <c r="AA25"/>
      <c r="AB25"/>
      <c r="AC25"/>
      <c r="AD25"/>
      <c r="AE25"/>
      <c r="AF25"/>
      <c r="AG25"/>
      <c r="AH25"/>
      <c r="AI25"/>
      <c r="AJ25"/>
      <c r="AK25"/>
      <c r="AL25"/>
      <c r="AM25"/>
      <c r="AN25"/>
      <c r="AO25"/>
      <c r="AP25"/>
    </row>
    <row r="26" spans="1:42" s="108" customFormat="1" ht="15" customHeight="1">
      <c r="A26" s="144" t="s">
        <v>1669</v>
      </c>
      <c r="B26" s="145"/>
      <c r="C26" s="398" t="s">
        <v>2488</v>
      </c>
      <c r="D26" s="374" t="s">
        <v>1850</v>
      </c>
      <c r="E26" s="112" t="s">
        <v>1070</v>
      </c>
      <c r="F26" s="147" t="s">
        <v>1670</v>
      </c>
      <c r="G26" s="352">
        <v>25</v>
      </c>
      <c r="H26" s="79">
        <v>7.15</v>
      </c>
      <c r="I26" s="82">
        <v>8.94</v>
      </c>
      <c r="J26" s="147" t="s">
        <v>216</v>
      </c>
      <c r="K26"/>
      <c r="L26"/>
      <c r="M26"/>
      <c r="N26"/>
      <c r="O26"/>
      <c r="P26"/>
      <c r="Q26"/>
      <c r="R26"/>
      <c r="S26"/>
      <c r="T26"/>
      <c r="U26"/>
      <c r="V26"/>
      <c r="W26"/>
      <c r="X26"/>
      <c r="Y26"/>
      <c r="Z26"/>
      <c r="AA26"/>
      <c r="AB26"/>
      <c r="AC26"/>
      <c r="AD26"/>
      <c r="AE26"/>
      <c r="AF26"/>
      <c r="AG26"/>
      <c r="AH26"/>
      <c r="AI26"/>
      <c r="AJ26"/>
      <c r="AK26"/>
      <c r="AL26"/>
      <c r="AM26"/>
      <c r="AN26"/>
      <c r="AO26"/>
      <c r="AP26"/>
    </row>
    <row r="27" spans="1:42" s="108" customFormat="1" ht="15" customHeight="1">
      <c r="A27" s="144" t="s">
        <v>1669</v>
      </c>
      <c r="B27" s="145"/>
      <c r="C27" s="398" t="s">
        <v>2489</v>
      </c>
      <c r="D27" s="374" t="s">
        <v>1851</v>
      </c>
      <c r="E27" s="112" t="s">
        <v>1070</v>
      </c>
      <c r="F27" s="147" t="s">
        <v>1670</v>
      </c>
      <c r="G27" s="352">
        <v>50</v>
      </c>
      <c r="H27" s="79">
        <v>7.15</v>
      </c>
      <c r="I27" s="82">
        <v>8.94</v>
      </c>
      <c r="J27" s="147" t="s">
        <v>216</v>
      </c>
      <c r="K27"/>
      <c r="L27"/>
      <c r="M27"/>
      <c r="N27"/>
      <c r="O27"/>
      <c r="P27"/>
      <c r="Q27"/>
      <c r="R27"/>
      <c r="S27"/>
      <c r="T27"/>
      <c r="U27"/>
      <c r="V27"/>
      <c r="W27"/>
      <c r="X27"/>
      <c r="Y27"/>
      <c r="Z27"/>
      <c r="AA27"/>
      <c r="AB27"/>
      <c r="AC27"/>
      <c r="AD27"/>
      <c r="AE27"/>
      <c r="AF27"/>
      <c r="AG27"/>
      <c r="AH27"/>
      <c r="AI27"/>
      <c r="AJ27"/>
      <c r="AK27"/>
      <c r="AL27"/>
      <c r="AM27"/>
      <c r="AN27"/>
      <c r="AO27"/>
      <c r="AP27"/>
    </row>
    <row r="28" spans="1:42" s="108" customFormat="1" ht="15" customHeight="1">
      <c r="A28" s="144" t="s">
        <v>1669</v>
      </c>
      <c r="B28" s="145"/>
      <c r="C28" s="398" t="s">
        <v>2490</v>
      </c>
      <c r="D28" s="374" t="s">
        <v>1852</v>
      </c>
      <c r="E28" s="112" t="s">
        <v>1070</v>
      </c>
      <c r="F28" s="147" t="s">
        <v>1670</v>
      </c>
      <c r="G28" s="352">
        <v>150</v>
      </c>
      <c r="H28" s="79">
        <v>7.15</v>
      </c>
      <c r="I28" s="82">
        <v>8.94</v>
      </c>
      <c r="J28" s="147" t="s">
        <v>216</v>
      </c>
      <c r="K28"/>
      <c r="L28"/>
      <c r="M28"/>
      <c r="N28"/>
      <c r="O28"/>
      <c r="P28"/>
      <c r="Q28"/>
      <c r="R28"/>
      <c r="S28"/>
      <c r="T28"/>
      <c r="U28"/>
      <c r="V28"/>
      <c r="W28"/>
      <c r="X28"/>
      <c r="Y28"/>
      <c r="Z28"/>
      <c r="AA28"/>
      <c r="AB28"/>
      <c r="AC28"/>
      <c r="AD28"/>
      <c r="AE28"/>
      <c r="AF28"/>
      <c r="AG28"/>
      <c r="AH28"/>
      <c r="AI28"/>
      <c r="AJ28"/>
      <c r="AK28"/>
      <c r="AL28"/>
      <c r="AM28"/>
      <c r="AN28"/>
      <c r="AO28"/>
      <c r="AP28"/>
    </row>
    <row r="29" spans="1:42" s="108" customFormat="1" ht="15" customHeight="1">
      <c r="A29" s="109" t="s">
        <v>214</v>
      </c>
      <c r="B29" s="145"/>
      <c r="C29" s="398" t="s">
        <v>2491</v>
      </c>
      <c r="D29" s="384" t="s">
        <v>1073</v>
      </c>
      <c r="E29" s="112" t="s">
        <v>1070</v>
      </c>
      <c r="F29" s="147" t="s">
        <v>1671</v>
      </c>
      <c r="G29" s="352">
        <v>150</v>
      </c>
      <c r="H29" s="79">
        <v>7.15</v>
      </c>
      <c r="I29" s="82">
        <v>8.94</v>
      </c>
      <c r="J29" s="147" t="s">
        <v>216</v>
      </c>
      <c r="K29"/>
      <c r="L29"/>
      <c r="M29"/>
      <c r="N29"/>
      <c r="O29"/>
      <c r="P29"/>
      <c r="Q29"/>
      <c r="R29"/>
      <c r="S29"/>
      <c r="T29"/>
      <c r="U29"/>
      <c r="V29"/>
      <c r="W29"/>
      <c r="X29"/>
      <c r="Y29"/>
      <c r="Z29"/>
      <c r="AA29"/>
      <c r="AB29"/>
      <c r="AC29"/>
      <c r="AD29"/>
      <c r="AE29"/>
      <c r="AF29"/>
      <c r="AG29"/>
      <c r="AH29"/>
      <c r="AI29"/>
      <c r="AJ29"/>
      <c r="AK29"/>
      <c r="AL29"/>
      <c r="AM29"/>
      <c r="AN29"/>
      <c r="AO29"/>
      <c r="AP29"/>
    </row>
    <row r="30" spans="1:42" s="108" customFormat="1" ht="15" customHeight="1">
      <c r="A30" s="144" t="s">
        <v>1669</v>
      </c>
      <c r="B30" s="145"/>
      <c r="C30" s="398" t="s">
        <v>2492</v>
      </c>
      <c r="D30" s="374" t="s">
        <v>1672</v>
      </c>
      <c r="E30" s="112" t="s">
        <v>1070</v>
      </c>
      <c r="F30" s="147" t="s">
        <v>1670</v>
      </c>
      <c r="G30" s="352">
        <v>25</v>
      </c>
      <c r="H30" s="79">
        <v>7.15</v>
      </c>
      <c r="I30" s="82">
        <v>8.94</v>
      </c>
      <c r="J30" s="147" t="s">
        <v>216</v>
      </c>
      <c r="K30"/>
      <c r="L30"/>
      <c r="M30"/>
      <c r="N30"/>
      <c r="O30"/>
      <c r="P30"/>
      <c r="Q30"/>
      <c r="R30"/>
      <c r="S30"/>
      <c r="T30"/>
      <c r="U30"/>
      <c r="V30"/>
      <c r="W30"/>
      <c r="X30"/>
      <c r="Y30"/>
      <c r="Z30"/>
      <c r="AA30"/>
      <c r="AB30"/>
      <c r="AC30"/>
      <c r="AD30"/>
      <c r="AE30"/>
      <c r="AF30"/>
      <c r="AG30"/>
      <c r="AH30"/>
      <c r="AI30"/>
      <c r="AJ30"/>
      <c r="AK30"/>
      <c r="AL30"/>
      <c r="AM30"/>
      <c r="AN30"/>
      <c r="AO30"/>
      <c r="AP30"/>
    </row>
    <row r="31" spans="1:42" s="108" customFormat="1" ht="15" customHeight="1">
      <c r="A31" s="144" t="s">
        <v>1669</v>
      </c>
      <c r="B31" s="145"/>
      <c r="C31" s="398" t="s">
        <v>2493</v>
      </c>
      <c r="D31" s="374" t="s">
        <v>1853</v>
      </c>
      <c r="E31" s="112" t="s">
        <v>1070</v>
      </c>
      <c r="F31" s="147" t="s">
        <v>1670</v>
      </c>
      <c r="G31" s="352">
        <v>35</v>
      </c>
      <c r="H31" s="79">
        <v>7.15</v>
      </c>
      <c r="I31" s="82">
        <v>8.94</v>
      </c>
      <c r="J31" s="147" t="s">
        <v>216</v>
      </c>
      <c r="K31"/>
      <c r="L31"/>
      <c r="M31"/>
      <c r="N31"/>
      <c r="O31"/>
      <c r="P31"/>
      <c r="Q31"/>
      <c r="R31"/>
      <c r="S31"/>
      <c r="T31"/>
      <c r="U31"/>
      <c r="V31"/>
      <c r="W31"/>
      <c r="X31"/>
      <c r="Y31"/>
      <c r="Z31"/>
      <c r="AA31"/>
      <c r="AB31"/>
      <c r="AC31"/>
      <c r="AD31"/>
      <c r="AE31"/>
      <c r="AF31"/>
      <c r="AG31"/>
      <c r="AH31"/>
      <c r="AI31"/>
      <c r="AJ31"/>
      <c r="AK31"/>
      <c r="AL31"/>
      <c r="AM31"/>
      <c r="AN31"/>
      <c r="AO31"/>
      <c r="AP31"/>
    </row>
    <row r="32" spans="1:42" s="108" customFormat="1" ht="15" customHeight="1">
      <c r="A32" s="144" t="s">
        <v>1669</v>
      </c>
      <c r="B32" s="145"/>
      <c r="C32" s="398" t="s">
        <v>2494</v>
      </c>
      <c r="D32" s="374" t="s">
        <v>1854</v>
      </c>
      <c r="E32" s="112" t="s">
        <v>1070</v>
      </c>
      <c r="F32" s="147" t="s">
        <v>1670</v>
      </c>
      <c r="G32" s="352">
        <v>40</v>
      </c>
      <c r="H32" s="79">
        <v>7.15</v>
      </c>
      <c r="I32" s="82">
        <v>8.94</v>
      </c>
      <c r="J32" s="147" t="s">
        <v>216</v>
      </c>
      <c r="K32"/>
      <c r="L32"/>
      <c r="M32"/>
      <c r="N32"/>
      <c r="O32"/>
      <c r="P32"/>
      <c r="Q32"/>
      <c r="R32"/>
      <c r="S32"/>
      <c r="T32"/>
      <c r="U32"/>
      <c r="V32"/>
      <c r="W32"/>
      <c r="X32"/>
      <c r="Y32"/>
      <c r="Z32"/>
      <c r="AA32"/>
      <c r="AB32"/>
      <c r="AC32"/>
      <c r="AD32"/>
      <c r="AE32"/>
      <c r="AF32"/>
      <c r="AG32"/>
      <c r="AH32"/>
      <c r="AI32"/>
      <c r="AJ32"/>
      <c r="AK32"/>
      <c r="AL32"/>
      <c r="AM32"/>
      <c r="AN32"/>
      <c r="AO32"/>
      <c r="AP32"/>
    </row>
    <row r="33" spans="1:42" s="108" customFormat="1" ht="19.5" customHeight="1">
      <c r="A33" s="144" t="s">
        <v>1669</v>
      </c>
      <c r="B33" s="145"/>
      <c r="C33" s="398" t="s">
        <v>2495</v>
      </c>
      <c r="D33" s="374" t="s">
        <v>1855</v>
      </c>
      <c r="E33" s="112" t="s">
        <v>1070</v>
      </c>
      <c r="F33" s="147" t="s">
        <v>1670</v>
      </c>
      <c r="G33" s="352">
        <v>40</v>
      </c>
      <c r="H33" s="79">
        <v>7.15</v>
      </c>
      <c r="I33" s="82">
        <v>8.94</v>
      </c>
      <c r="J33" s="147" t="s">
        <v>216</v>
      </c>
      <c r="K33"/>
      <c r="L33"/>
      <c r="M33"/>
      <c r="N33"/>
      <c r="O33"/>
      <c r="P33"/>
      <c r="Q33"/>
      <c r="R33"/>
      <c r="S33"/>
      <c r="T33"/>
      <c r="U33"/>
      <c r="V33"/>
      <c r="W33"/>
      <c r="X33"/>
      <c r="Y33"/>
      <c r="Z33"/>
      <c r="AA33"/>
      <c r="AB33"/>
      <c r="AC33"/>
      <c r="AD33"/>
      <c r="AE33"/>
      <c r="AF33"/>
      <c r="AG33"/>
      <c r="AH33"/>
      <c r="AI33"/>
      <c r="AJ33"/>
      <c r="AK33"/>
      <c r="AL33"/>
      <c r="AM33"/>
      <c r="AN33"/>
      <c r="AO33"/>
      <c r="AP33"/>
    </row>
    <row r="34" spans="1:42" s="108" customFormat="1" ht="15" customHeight="1">
      <c r="A34" s="144" t="s">
        <v>1669</v>
      </c>
      <c r="B34" s="145"/>
      <c r="C34" s="398" t="s">
        <v>2496</v>
      </c>
      <c r="D34" s="374" t="s">
        <v>1856</v>
      </c>
      <c r="E34" s="112" t="s">
        <v>1070</v>
      </c>
      <c r="F34" s="147" t="s">
        <v>1670</v>
      </c>
      <c r="G34" s="352">
        <v>50</v>
      </c>
      <c r="H34" s="79">
        <v>7.15</v>
      </c>
      <c r="I34" s="82">
        <v>8.94</v>
      </c>
      <c r="J34" s="147" t="s">
        <v>216</v>
      </c>
      <c r="K34"/>
      <c r="L34"/>
      <c r="M34"/>
      <c r="N34"/>
      <c r="O34"/>
      <c r="P34"/>
      <c r="Q34"/>
      <c r="R34"/>
      <c r="S34"/>
      <c r="T34"/>
      <c r="U34"/>
      <c r="V34"/>
      <c r="W34"/>
      <c r="X34"/>
      <c r="Y34"/>
      <c r="Z34"/>
      <c r="AA34"/>
      <c r="AB34"/>
      <c r="AC34"/>
      <c r="AD34"/>
      <c r="AE34"/>
      <c r="AF34"/>
      <c r="AG34"/>
      <c r="AH34"/>
      <c r="AI34"/>
      <c r="AJ34"/>
      <c r="AK34"/>
      <c r="AL34"/>
      <c r="AM34"/>
      <c r="AN34"/>
      <c r="AO34"/>
      <c r="AP34"/>
    </row>
    <row r="35" spans="1:42" s="108" customFormat="1" ht="15" customHeight="1">
      <c r="A35" s="144" t="s">
        <v>1669</v>
      </c>
      <c r="B35" s="145"/>
      <c r="C35" s="398" t="s">
        <v>2497</v>
      </c>
      <c r="D35" s="374" t="s">
        <v>1857</v>
      </c>
      <c r="E35" s="112" t="s">
        <v>1070</v>
      </c>
      <c r="F35" s="147" t="s">
        <v>1670</v>
      </c>
      <c r="G35" s="352">
        <v>60</v>
      </c>
      <c r="H35" s="79">
        <v>7.15</v>
      </c>
      <c r="I35" s="82">
        <v>8.94</v>
      </c>
      <c r="J35" s="147" t="s">
        <v>216</v>
      </c>
      <c r="K35"/>
      <c r="L35"/>
      <c r="M35"/>
      <c r="N35"/>
      <c r="O35"/>
      <c r="P35"/>
      <c r="Q35"/>
      <c r="R35"/>
      <c r="S35"/>
      <c r="T35"/>
      <c r="U35"/>
      <c r="V35"/>
      <c r="W35"/>
      <c r="X35"/>
      <c r="Y35"/>
      <c r="Z35"/>
      <c r="AA35"/>
      <c r="AB35"/>
      <c r="AC35"/>
      <c r="AD35"/>
      <c r="AE35"/>
      <c r="AF35"/>
      <c r="AG35"/>
      <c r="AH35"/>
      <c r="AI35"/>
      <c r="AJ35"/>
      <c r="AK35"/>
      <c r="AL35"/>
      <c r="AM35"/>
      <c r="AN35"/>
      <c r="AO35"/>
      <c r="AP35"/>
    </row>
    <row r="36" spans="1:42" s="108" customFormat="1" ht="15" customHeight="1">
      <c r="A36" s="144" t="s">
        <v>1669</v>
      </c>
      <c r="B36" s="145"/>
      <c r="C36" s="398" t="s">
        <v>2498</v>
      </c>
      <c r="D36" s="374" t="s">
        <v>1858</v>
      </c>
      <c r="E36" s="112" t="s">
        <v>1070</v>
      </c>
      <c r="F36" s="147" t="s">
        <v>1670</v>
      </c>
      <c r="G36" s="352">
        <v>100</v>
      </c>
      <c r="H36" s="79">
        <v>7.15</v>
      </c>
      <c r="I36" s="82">
        <v>8.94</v>
      </c>
      <c r="J36" s="147" t="s">
        <v>216</v>
      </c>
      <c r="K36"/>
      <c r="L36"/>
      <c r="M36"/>
      <c r="N36"/>
      <c r="O36"/>
      <c r="P36"/>
      <c r="Q36"/>
      <c r="R36"/>
      <c r="S36"/>
      <c r="T36"/>
      <c r="U36"/>
      <c r="V36"/>
      <c r="W36"/>
      <c r="X36"/>
      <c r="Y36"/>
      <c r="Z36"/>
      <c r="AA36"/>
      <c r="AB36"/>
      <c r="AC36"/>
      <c r="AD36"/>
      <c r="AE36"/>
      <c r="AF36"/>
      <c r="AG36"/>
      <c r="AH36"/>
      <c r="AI36"/>
      <c r="AJ36"/>
      <c r="AK36"/>
      <c r="AL36"/>
      <c r="AM36"/>
      <c r="AN36"/>
      <c r="AO36"/>
      <c r="AP36"/>
    </row>
    <row r="37" spans="1:42" s="108" customFormat="1" ht="15" customHeight="1">
      <c r="A37" s="109" t="s">
        <v>214</v>
      </c>
      <c r="B37" s="145"/>
      <c r="C37" s="398" t="s">
        <v>2499</v>
      </c>
      <c r="D37" s="374" t="s">
        <v>1074</v>
      </c>
      <c r="E37" s="112" t="s">
        <v>1070</v>
      </c>
      <c r="F37" s="147" t="s">
        <v>1671</v>
      </c>
      <c r="G37" s="352">
        <v>150</v>
      </c>
      <c r="H37" s="79">
        <v>7.15</v>
      </c>
      <c r="I37" s="82">
        <v>8.94</v>
      </c>
      <c r="J37" s="147" t="s">
        <v>216</v>
      </c>
      <c r="K37"/>
      <c r="L37"/>
      <c r="M37"/>
      <c r="N37"/>
      <c r="O37"/>
      <c r="P37"/>
      <c r="Q37"/>
      <c r="R37"/>
      <c r="S37"/>
      <c r="T37"/>
      <c r="U37"/>
      <c r="V37"/>
      <c r="W37"/>
      <c r="X37"/>
      <c r="Y37"/>
      <c r="Z37"/>
      <c r="AA37"/>
      <c r="AB37"/>
      <c r="AC37"/>
      <c r="AD37"/>
      <c r="AE37"/>
      <c r="AF37"/>
      <c r="AG37"/>
      <c r="AH37"/>
      <c r="AI37"/>
      <c r="AJ37"/>
      <c r="AK37"/>
      <c r="AL37"/>
      <c r="AM37"/>
      <c r="AN37"/>
      <c r="AO37"/>
      <c r="AP37"/>
    </row>
    <row r="38" spans="1:42" s="108" customFormat="1" ht="15" customHeight="1">
      <c r="A38" s="144" t="s">
        <v>1669</v>
      </c>
      <c r="B38" s="145"/>
      <c r="C38" s="398" t="s">
        <v>2500</v>
      </c>
      <c r="D38" s="374" t="s">
        <v>1859</v>
      </c>
      <c r="E38" s="112" t="s">
        <v>1070</v>
      </c>
      <c r="F38" s="147" t="s">
        <v>1670</v>
      </c>
      <c r="G38" s="352">
        <v>60</v>
      </c>
      <c r="H38" s="79">
        <v>7.15</v>
      </c>
      <c r="I38" s="82">
        <v>8.94</v>
      </c>
      <c r="J38" s="147" t="s">
        <v>216</v>
      </c>
      <c r="K38"/>
      <c r="L38"/>
      <c r="M38"/>
      <c r="N38"/>
      <c r="O38"/>
      <c r="P38"/>
      <c r="Q38"/>
      <c r="R38"/>
      <c r="S38"/>
      <c r="T38"/>
      <c r="U38"/>
      <c r="V38"/>
      <c r="W38"/>
      <c r="X38"/>
      <c r="Y38"/>
      <c r="Z38"/>
      <c r="AA38"/>
      <c r="AB38"/>
      <c r="AC38"/>
      <c r="AD38"/>
      <c r="AE38"/>
      <c r="AF38"/>
      <c r="AG38"/>
      <c r="AH38"/>
      <c r="AI38"/>
      <c r="AJ38"/>
      <c r="AK38"/>
      <c r="AL38"/>
      <c r="AM38"/>
      <c r="AN38"/>
      <c r="AO38"/>
      <c r="AP38"/>
    </row>
    <row r="39" spans="1:42" s="108" customFormat="1" ht="15" customHeight="1">
      <c r="A39" s="144" t="s">
        <v>1669</v>
      </c>
      <c r="B39" s="145"/>
      <c r="C39" s="398" t="s">
        <v>2501</v>
      </c>
      <c r="D39" s="374" t="s">
        <v>1860</v>
      </c>
      <c r="E39" s="112" t="s">
        <v>1070</v>
      </c>
      <c r="F39" s="147" t="s">
        <v>1670</v>
      </c>
      <c r="G39" s="352">
        <v>40</v>
      </c>
      <c r="H39" s="79">
        <v>7.15</v>
      </c>
      <c r="I39" s="82">
        <v>8.94</v>
      </c>
      <c r="J39" s="147" t="s">
        <v>216</v>
      </c>
      <c r="K39"/>
      <c r="L39"/>
      <c r="M39"/>
      <c r="N39"/>
      <c r="O39"/>
      <c r="P39"/>
      <c r="Q39"/>
      <c r="R39"/>
      <c r="S39"/>
      <c r="T39"/>
      <c r="U39"/>
      <c r="V39"/>
      <c r="W39"/>
      <c r="X39"/>
      <c r="Y39"/>
      <c r="Z39"/>
      <c r="AA39"/>
      <c r="AB39"/>
      <c r="AC39"/>
      <c r="AD39"/>
      <c r="AE39"/>
      <c r="AF39"/>
      <c r="AG39"/>
      <c r="AH39"/>
      <c r="AI39"/>
      <c r="AJ39"/>
      <c r="AK39"/>
      <c r="AL39"/>
      <c r="AM39"/>
      <c r="AN39"/>
      <c r="AO39"/>
      <c r="AP39"/>
    </row>
    <row r="40" spans="1:42" s="108" customFormat="1" ht="15" customHeight="1">
      <c r="A40" s="144" t="s">
        <v>1669</v>
      </c>
      <c r="B40" s="145"/>
      <c r="C40" s="398" t="s">
        <v>2502</v>
      </c>
      <c r="D40" s="374" t="s">
        <v>1861</v>
      </c>
      <c r="E40" s="112" t="s">
        <v>1070</v>
      </c>
      <c r="F40" s="147" t="s">
        <v>1670</v>
      </c>
      <c r="G40" s="352">
        <v>120</v>
      </c>
      <c r="H40" s="79">
        <v>7.15</v>
      </c>
      <c r="I40" s="82">
        <v>8.94</v>
      </c>
      <c r="J40" s="147" t="s">
        <v>216</v>
      </c>
      <c r="K40"/>
      <c r="L40"/>
      <c r="M40"/>
      <c r="N40"/>
      <c r="O40"/>
      <c r="P40"/>
      <c r="Q40"/>
      <c r="R40"/>
      <c r="S40"/>
      <c r="T40"/>
      <c r="U40"/>
      <c r="V40"/>
      <c r="W40"/>
      <c r="X40"/>
      <c r="Y40"/>
      <c r="Z40"/>
      <c r="AA40"/>
      <c r="AB40"/>
      <c r="AC40"/>
      <c r="AD40"/>
      <c r="AE40"/>
      <c r="AF40"/>
      <c r="AG40"/>
      <c r="AH40"/>
      <c r="AI40"/>
      <c r="AJ40"/>
      <c r="AK40"/>
      <c r="AL40"/>
      <c r="AM40"/>
      <c r="AN40"/>
      <c r="AO40"/>
      <c r="AP40"/>
    </row>
    <row r="41" spans="1:42" s="108" customFormat="1" ht="15" customHeight="1">
      <c r="A41" s="144" t="s">
        <v>1669</v>
      </c>
      <c r="B41" s="145"/>
      <c r="C41" s="398" t="s">
        <v>2503</v>
      </c>
      <c r="D41" s="374" t="s">
        <v>1862</v>
      </c>
      <c r="E41" s="112" t="s">
        <v>1070</v>
      </c>
      <c r="F41" s="147" t="s">
        <v>1670</v>
      </c>
      <c r="G41" s="352">
        <v>90</v>
      </c>
      <c r="H41" s="79">
        <v>7.15</v>
      </c>
      <c r="I41" s="82">
        <v>8.94</v>
      </c>
      <c r="J41" s="147" t="s">
        <v>216</v>
      </c>
      <c r="K41"/>
      <c r="L41"/>
      <c r="M41"/>
      <c r="N41"/>
      <c r="O41"/>
      <c r="P41"/>
      <c r="Q41"/>
      <c r="R41"/>
      <c r="S41"/>
      <c r="T41"/>
      <c r="U41"/>
      <c r="V41"/>
      <c r="W41"/>
      <c r="X41"/>
      <c r="Y41"/>
      <c r="Z41"/>
      <c r="AA41"/>
      <c r="AB41"/>
      <c r="AC41"/>
      <c r="AD41"/>
      <c r="AE41"/>
      <c r="AF41"/>
      <c r="AG41"/>
      <c r="AH41"/>
      <c r="AI41"/>
      <c r="AJ41"/>
      <c r="AK41"/>
      <c r="AL41"/>
      <c r="AM41"/>
      <c r="AN41"/>
      <c r="AO41"/>
      <c r="AP41"/>
    </row>
    <row r="42" spans="1:42" s="108" customFormat="1" ht="15" customHeight="1">
      <c r="A42" s="144" t="s">
        <v>1669</v>
      </c>
      <c r="B42" s="145"/>
      <c r="C42" s="398" t="s">
        <v>2504</v>
      </c>
      <c r="D42" s="374" t="s">
        <v>1863</v>
      </c>
      <c r="E42" s="112" t="s">
        <v>1070</v>
      </c>
      <c r="F42" s="147" t="s">
        <v>1670</v>
      </c>
      <c r="G42" s="352">
        <v>10</v>
      </c>
      <c r="H42" s="79">
        <v>7.15</v>
      </c>
      <c r="I42" s="82">
        <v>8.94</v>
      </c>
      <c r="J42" s="147" t="s">
        <v>216</v>
      </c>
      <c r="K42"/>
      <c r="L42"/>
      <c r="M42"/>
      <c r="N42"/>
      <c r="O42"/>
      <c r="P42"/>
      <c r="Q42"/>
      <c r="R42"/>
      <c r="S42"/>
      <c r="T42"/>
      <c r="U42"/>
      <c r="V42"/>
      <c r="W42"/>
      <c r="X42"/>
      <c r="Y42"/>
      <c r="Z42"/>
      <c r="AA42"/>
      <c r="AB42"/>
      <c r="AC42"/>
      <c r="AD42"/>
      <c r="AE42"/>
      <c r="AF42"/>
      <c r="AG42"/>
      <c r="AH42"/>
      <c r="AI42"/>
      <c r="AJ42"/>
      <c r="AK42"/>
      <c r="AL42"/>
      <c r="AM42"/>
      <c r="AN42"/>
      <c r="AO42"/>
      <c r="AP42"/>
    </row>
    <row r="43" spans="1:42" s="108" customFormat="1" ht="15" customHeight="1">
      <c r="A43" s="144" t="s">
        <v>1669</v>
      </c>
      <c r="B43" s="145"/>
      <c r="C43" s="398" t="s">
        <v>2505</v>
      </c>
      <c r="D43" s="374" t="s">
        <v>1864</v>
      </c>
      <c r="E43" s="112" t="s">
        <v>1070</v>
      </c>
      <c r="F43" s="147" t="s">
        <v>1670</v>
      </c>
      <c r="G43" s="352">
        <v>56</v>
      </c>
      <c r="H43" s="79">
        <v>7.15</v>
      </c>
      <c r="I43" s="82">
        <v>8.94</v>
      </c>
      <c r="J43" s="147" t="s">
        <v>216</v>
      </c>
      <c r="K43"/>
      <c r="L43"/>
      <c r="M43"/>
      <c r="N43"/>
      <c r="O43"/>
      <c r="P43"/>
      <c r="Q43"/>
      <c r="R43"/>
      <c r="S43"/>
      <c r="T43"/>
      <c r="U43"/>
      <c r="V43"/>
      <c r="W43"/>
      <c r="X43"/>
      <c r="Y43"/>
      <c r="Z43"/>
      <c r="AA43"/>
      <c r="AB43"/>
      <c r="AC43"/>
      <c r="AD43"/>
      <c r="AE43"/>
      <c r="AF43"/>
      <c r="AG43"/>
      <c r="AH43"/>
      <c r="AI43"/>
      <c r="AJ43"/>
      <c r="AK43"/>
      <c r="AL43"/>
      <c r="AM43"/>
      <c r="AN43"/>
      <c r="AO43"/>
      <c r="AP43"/>
    </row>
    <row r="44" spans="1:42" s="108" customFormat="1" ht="15" customHeight="1">
      <c r="A44" s="144" t="s">
        <v>1669</v>
      </c>
      <c r="B44" s="145"/>
      <c r="C44" s="398" t="s">
        <v>2506</v>
      </c>
      <c r="D44" s="374" t="s">
        <v>1865</v>
      </c>
      <c r="E44" s="112" t="s">
        <v>1070</v>
      </c>
      <c r="F44" s="147" t="s">
        <v>1670</v>
      </c>
      <c r="G44" s="352">
        <v>24</v>
      </c>
      <c r="H44" s="79">
        <v>7.15</v>
      </c>
      <c r="I44" s="82">
        <v>8.94</v>
      </c>
      <c r="J44" s="147" t="s">
        <v>216</v>
      </c>
      <c r="K44"/>
      <c r="L44"/>
      <c r="M44"/>
      <c r="N44"/>
      <c r="O44"/>
      <c r="P44"/>
      <c r="Q44"/>
      <c r="R44"/>
      <c r="S44"/>
      <c r="T44"/>
      <c r="U44"/>
      <c r="V44"/>
      <c r="W44"/>
      <c r="X44"/>
      <c r="Y44"/>
      <c r="Z44"/>
      <c r="AA44"/>
      <c r="AB44"/>
      <c r="AC44"/>
      <c r="AD44"/>
      <c r="AE44"/>
      <c r="AF44"/>
      <c r="AG44"/>
      <c r="AH44"/>
      <c r="AI44"/>
      <c r="AJ44"/>
      <c r="AK44"/>
      <c r="AL44"/>
      <c r="AM44"/>
      <c r="AN44"/>
      <c r="AO44"/>
      <c r="AP44"/>
    </row>
    <row r="45" spans="1:42" s="108" customFormat="1" ht="29.5" customHeight="1">
      <c r="A45" s="144" t="s">
        <v>1669</v>
      </c>
      <c r="B45" s="145"/>
      <c r="C45" s="398" t="s">
        <v>2507</v>
      </c>
      <c r="D45" s="374" t="s">
        <v>1866</v>
      </c>
      <c r="E45" s="112" t="s">
        <v>1070</v>
      </c>
      <c r="F45" s="147" t="s">
        <v>1670</v>
      </c>
      <c r="G45" s="352">
        <v>150</v>
      </c>
      <c r="H45" s="79">
        <v>7.15</v>
      </c>
      <c r="I45" s="82">
        <v>8.94</v>
      </c>
      <c r="J45" s="147" t="s">
        <v>216</v>
      </c>
      <c r="K45"/>
      <c r="L45"/>
      <c r="M45"/>
      <c r="N45"/>
      <c r="O45"/>
      <c r="P45"/>
      <c r="Q45"/>
      <c r="R45"/>
      <c r="S45"/>
      <c r="T45"/>
      <c r="U45"/>
      <c r="V45"/>
      <c r="W45"/>
      <c r="X45"/>
      <c r="Y45"/>
      <c r="Z45"/>
      <c r="AA45"/>
      <c r="AB45"/>
      <c r="AC45"/>
      <c r="AD45"/>
      <c r="AE45"/>
      <c r="AF45"/>
      <c r="AG45"/>
      <c r="AH45"/>
      <c r="AI45"/>
      <c r="AJ45"/>
      <c r="AK45"/>
      <c r="AL45"/>
      <c r="AM45"/>
      <c r="AN45"/>
      <c r="AO45"/>
      <c r="AP45"/>
    </row>
    <row r="46" spans="1:42" s="108" customFormat="1" ht="29.5" customHeight="1">
      <c r="A46" s="144" t="s">
        <v>1669</v>
      </c>
      <c r="B46" s="145"/>
      <c r="C46" s="398" t="s">
        <v>2508</v>
      </c>
      <c r="D46" s="374" t="s">
        <v>1867</v>
      </c>
      <c r="E46" s="112" t="s">
        <v>1070</v>
      </c>
      <c r="F46" s="147" t="s">
        <v>1670</v>
      </c>
      <c r="G46" s="352">
        <v>60</v>
      </c>
      <c r="H46" s="79">
        <v>7.15</v>
      </c>
      <c r="I46" s="82">
        <v>8.94</v>
      </c>
      <c r="J46" s="147" t="s">
        <v>216</v>
      </c>
      <c r="K46"/>
      <c r="L46"/>
      <c r="M46"/>
      <c r="N46"/>
      <c r="O46"/>
      <c r="P46"/>
      <c r="Q46"/>
      <c r="R46"/>
      <c r="S46"/>
      <c r="T46"/>
      <c r="U46"/>
      <c r="V46"/>
      <c r="W46"/>
      <c r="X46"/>
      <c r="Y46"/>
      <c r="Z46"/>
      <c r="AA46"/>
      <c r="AB46"/>
      <c r="AC46"/>
      <c r="AD46"/>
      <c r="AE46"/>
      <c r="AF46"/>
      <c r="AG46"/>
      <c r="AH46"/>
      <c r="AI46"/>
      <c r="AJ46"/>
      <c r="AK46"/>
      <c r="AL46"/>
      <c r="AM46"/>
      <c r="AN46"/>
      <c r="AO46"/>
      <c r="AP46"/>
    </row>
    <row r="47" spans="1:42" s="108" customFormat="1" ht="15" customHeight="1">
      <c r="A47" s="109" t="s">
        <v>214</v>
      </c>
      <c r="B47" s="145"/>
      <c r="C47" s="398" t="s">
        <v>2509</v>
      </c>
      <c r="D47" s="374" t="s">
        <v>1075</v>
      </c>
      <c r="E47" s="112" t="s">
        <v>1070</v>
      </c>
      <c r="F47" s="147" t="s">
        <v>1671</v>
      </c>
      <c r="G47" s="352">
        <v>16</v>
      </c>
      <c r="H47" s="79">
        <v>7.15</v>
      </c>
      <c r="I47" s="82">
        <v>8.94</v>
      </c>
      <c r="J47" s="147" t="s">
        <v>216</v>
      </c>
      <c r="K47"/>
      <c r="L47"/>
      <c r="M47"/>
      <c r="N47"/>
      <c r="O47"/>
      <c r="P47"/>
      <c r="Q47"/>
      <c r="R47"/>
      <c r="S47"/>
      <c r="T47"/>
      <c r="U47"/>
      <c r="V47"/>
      <c r="W47"/>
      <c r="X47"/>
      <c r="Y47"/>
      <c r="Z47"/>
      <c r="AA47"/>
      <c r="AB47"/>
      <c r="AC47"/>
      <c r="AD47"/>
      <c r="AE47"/>
      <c r="AF47"/>
      <c r="AG47"/>
      <c r="AH47"/>
      <c r="AI47"/>
      <c r="AJ47"/>
      <c r="AK47"/>
      <c r="AL47"/>
      <c r="AM47"/>
      <c r="AN47"/>
      <c r="AO47"/>
      <c r="AP47"/>
    </row>
    <row r="48" spans="1:42" s="108" customFormat="1" ht="15" customHeight="1">
      <c r="A48" s="144" t="s">
        <v>1669</v>
      </c>
      <c r="B48" s="145"/>
      <c r="C48" s="398" t="s">
        <v>2510</v>
      </c>
      <c r="D48" s="374" t="s">
        <v>1868</v>
      </c>
      <c r="E48" s="112" t="s">
        <v>1070</v>
      </c>
      <c r="F48" s="147" t="s">
        <v>1670</v>
      </c>
      <c r="G48" s="352">
        <v>20</v>
      </c>
      <c r="H48" s="79">
        <v>7.15</v>
      </c>
      <c r="I48" s="82">
        <v>8.94</v>
      </c>
      <c r="J48" s="147" t="s">
        <v>216</v>
      </c>
      <c r="K48"/>
      <c r="L48"/>
      <c r="M48"/>
      <c r="N48"/>
      <c r="O48"/>
      <c r="P48"/>
      <c r="Q48"/>
      <c r="R48"/>
      <c r="S48"/>
      <c r="T48"/>
      <c r="U48"/>
      <c r="V48"/>
      <c r="W48"/>
      <c r="X48"/>
      <c r="Y48"/>
      <c r="Z48"/>
      <c r="AA48"/>
      <c r="AB48"/>
      <c r="AC48"/>
      <c r="AD48"/>
      <c r="AE48"/>
      <c r="AF48"/>
      <c r="AG48"/>
      <c r="AH48"/>
      <c r="AI48"/>
      <c r="AJ48"/>
      <c r="AK48"/>
      <c r="AL48"/>
      <c r="AM48"/>
      <c r="AN48"/>
      <c r="AO48"/>
      <c r="AP48"/>
    </row>
    <row r="49" spans="1:42" s="108" customFormat="1" ht="15" customHeight="1">
      <c r="A49" s="144" t="s">
        <v>1669</v>
      </c>
      <c r="B49" s="145"/>
      <c r="C49" s="398" t="s">
        <v>2511</v>
      </c>
      <c r="D49" s="374" t="s">
        <v>1869</v>
      </c>
      <c r="E49" s="112" t="s">
        <v>1070</v>
      </c>
      <c r="F49" s="147" t="s">
        <v>1670</v>
      </c>
      <c r="G49" s="352">
        <v>40</v>
      </c>
      <c r="H49" s="79">
        <v>7.15</v>
      </c>
      <c r="I49" s="82">
        <v>8.94</v>
      </c>
      <c r="J49" s="147" t="s">
        <v>216</v>
      </c>
      <c r="K49"/>
      <c r="L49"/>
      <c r="M49"/>
      <c r="N49"/>
      <c r="O49"/>
      <c r="P49"/>
      <c r="Q49"/>
      <c r="R49"/>
      <c r="S49"/>
      <c r="T49"/>
      <c r="U49"/>
      <c r="V49"/>
      <c r="W49"/>
      <c r="X49"/>
      <c r="Y49"/>
      <c r="Z49"/>
      <c r="AA49"/>
      <c r="AB49"/>
      <c r="AC49"/>
      <c r="AD49"/>
      <c r="AE49"/>
      <c r="AF49"/>
      <c r="AG49"/>
      <c r="AH49"/>
      <c r="AI49"/>
      <c r="AJ49"/>
      <c r="AK49"/>
      <c r="AL49"/>
      <c r="AM49"/>
      <c r="AN49"/>
      <c r="AO49"/>
      <c r="AP49"/>
    </row>
    <row r="50" spans="1:42" s="108" customFormat="1" ht="15" customHeight="1">
      <c r="A50" s="144" t="s">
        <v>1669</v>
      </c>
      <c r="B50" s="145"/>
      <c r="C50" s="398" t="s">
        <v>2512</v>
      </c>
      <c r="D50" s="374" t="s">
        <v>1870</v>
      </c>
      <c r="E50" s="112" t="s">
        <v>1070</v>
      </c>
      <c r="F50" s="147" t="s">
        <v>1670</v>
      </c>
      <c r="G50" s="352">
        <v>15</v>
      </c>
      <c r="H50" s="79">
        <v>7.15</v>
      </c>
      <c r="I50" s="82">
        <v>8.94</v>
      </c>
      <c r="J50" s="147" t="s">
        <v>216</v>
      </c>
      <c r="K50"/>
      <c r="L50"/>
      <c r="M50"/>
      <c r="N50"/>
      <c r="O50"/>
      <c r="P50"/>
      <c r="Q50"/>
      <c r="R50"/>
      <c r="S50"/>
      <c r="T50"/>
      <c r="U50"/>
      <c r="V50"/>
      <c r="W50"/>
      <c r="X50"/>
      <c r="Y50"/>
      <c r="Z50"/>
      <c r="AA50"/>
      <c r="AB50"/>
      <c r="AC50"/>
      <c r="AD50"/>
      <c r="AE50"/>
      <c r="AF50"/>
      <c r="AG50"/>
      <c r="AH50"/>
      <c r="AI50"/>
      <c r="AJ50"/>
      <c r="AK50"/>
      <c r="AL50"/>
      <c r="AM50"/>
      <c r="AN50"/>
      <c r="AO50"/>
      <c r="AP50"/>
    </row>
    <row r="51" spans="1:42" s="108" customFormat="1" ht="15" customHeight="1">
      <c r="A51" s="144" t="s">
        <v>1669</v>
      </c>
      <c r="B51" s="145"/>
      <c r="C51" s="398" t="s">
        <v>2513</v>
      </c>
      <c r="D51" s="374" t="s">
        <v>1871</v>
      </c>
      <c r="E51" s="112" t="s">
        <v>1070</v>
      </c>
      <c r="F51" s="147" t="s">
        <v>1670</v>
      </c>
      <c r="G51" s="352">
        <v>20</v>
      </c>
      <c r="H51" s="79">
        <v>7.15</v>
      </c>
      <c r="I51" s="82">
        <v>8.94</v>
      </c>
      <c r="J51" s="147" t="s">
        <v>216</v>
      </c>
      <c r="K51"/>
      <c r="L51"/>
      <c r="M51"/>
      <c r="N51"/>
      <c r="O51"/>
      <c r="P51"/>
      <c r="Q51"/>
      <c r="R51"/>
      <c r="S51"/>
      <c r="T51"/>
      <c r="U51"/>
      <c r="V51"/>
      <c r="W51"/>
      <c r="X51"/>
      <c r="Y51"/>
      <c r="Z51"/>
      <c r="AA51"/>
      <c r="AB51"/>
      <c r="AC51"/>
      <c r="AD51"/>
      <c r="AE51"/>
      <c r="AF51"/>
      <c r="AG51"/>
      <c r="AH51"/>
      <c r="AI51"/>
      <c r="AJ51"/>
      <c r="AK51"/>
      <c r="AL51"/>
      <c r="AM51"/>
      <c r="AN51"/>
      <c r="AO51"/>
      <c r="AP51"/>
    </row>
    <row r="52" spans="1:42" s="108" customFormat="1" ht="15" customHeight="1">
      <c r="A52" s="144" t="s">
        <v>1669</v>
      </c>
      <c r="B52" s="145"/>
      <c r="C52" s="398" t="s">
        <v>2514</v>
      </c>
      <c r="D52" s="374" t="s">
        <v>1872</v>
      </c>
      <c r="E52" s="112" t="s">
        <v>1070</v>
      </c>
      <c r="F52" s="147" t="s">
        <v>1670</v>
      </c>
      <c r="G52" s="352">
        <v>20</v>
      </c>
      <c r="H52" s="79">
        <v>7.15</v>
      </c>
      <c r="I52" s="82">
        <v>8.94</v>
      </c>
      <c r="J52" s="147" t="s">
        <v>216</v>
      </c>
      <c r="K52"/>
      <c r="L52"/>
      <c r="M52"/>
      <c r="N52"/>
      <c r="O52"/>
      <c r="P52"/>
      <c r="Q52"/>
      <c r="R52"/>
      <c r="S52"/>
      <c r="T52"/>
      <c r="U52"/>
      <c r="V52"/>
      <c r="W52"/>
      <c r="X52"/>
      <c r="Y52"/>
      <c r="Z52"/>
      <c r="AA52"/>
      <c r="AB52"/>
      <c r="AC52"/>
      <c r="AD52"/>
      <c r="AE52"/>
      <c r="AF52"/>
      <c r="AG52"/>
      <c r="AH52"/>
      <c r="AI52"/>
      <c r="AJ52"/>
      <c r="AK52"/>
      <c r="AL52"/>
      <c r="AM52"/>
      <c r="AN52"/>
      <c r="AO52"/>
      <c r="AP52"/>
    </row>
    <row r="53" spans="1:42" s="108" customFormat="1" ht="15" customHeight="1">
      <c r="A53" s="144" t="s">
        <v>1669</v>
      </c>
      <c r="B53" s="145"/>
      <c r="C53" s="398" t="s">
        <v>2515</v>
      </c>
      <c r="D53" s="374" t="s">
        <v>1873</v>
      </c>
      <c r="E53" s="112" t="s">
        <v>1070</v>
      </c>
      <c r="F53" s="147" t="s">
        <v>1670</v>
      </c>
      <c r="G53" s="352">
        <v>60</v>
      </c>
      <c r="H53" s="79">
        <v>7.15</v>
      </c>
      <c r="I53" s="82">
        <v>8.94</v>
      </c>
      <c r="J53" s="147" t="s">
        <v>216</v>
      </c>
      <c r="K53"/>
      <c r="L53"/>
      <c r="M53"/>
      <c r="N53"/>
      <c r="O53"/>
      <c r="P53"/>
      <c r="Q53"/>
      <c r="R53"/>
      <c r="S53"/>
      <c r="T53"/>
      <c r="U53"/>
      <c r="V53"/>
      <c r="W53"/>
      <c r="X53"/>
      <c r="Y53"/>
      <c r="Z53"/>
      <c r="AA53"/>
      <c r="AB53"/>
      <c r="AC53"/>
      <c r="AD53"/>
      <c r="AE53"/>
      <c r="AF53"/>
      <c r="AG53"/>
      <c r="AH53"/>
      <c r="AI53"/>
      <c r="AJ53"/>
      <c r="AK53"/>
      <c r="AL53"/>
      <c r="AM53"/>
      <c r="AN53"/>
      <c r="AO53"/>
      <c r="AP53"/>
    </row>
    <row r="54" spans="1:42" s="108" customFormat="1" ht="15" customHeight="1">
      <c r="A54" s="144" t="s">
        <v>1669</v>
      </c>
      <c r="B54" s="145"/>
      <c r="C54" s="398" t="s">
        <v>2516</v>
      </c>
      <c r="D54" s="374" t="s">
        <v>1874</v>
      </c>
      <c r="E54" s="112" t="s">
        <v>1070</v>
      </c>
      <c r="F54" s="147" t="s">
        <v>1670</v>
      </c>
      <c r="G54" s="352">
        <v>60</v>
      </c>
      <c r="H54" s="79">
        <v>7.15</v>
      </c>
      <c r="I54" s="82">
        <v>8.94</v>
      </c>
      <c r="J54" s="147" t="s">
        <v>216</v>
      </c>
      <c r="K54"/>
      <c r="L54"/>
      <c r="M54"/>
      <c r="N54"/>
      <c r="O54"/>
      <c r="P54"/>
      <c r="Q54"/>
      <c r="R54"/>
      <c r="S54"/>
      <c r="T54"/>
      <c r="U54"/>
      <c r="V54"/>
      <c r="W54"/>
      <c r="X54"/>
      <c r="Y54"/>
      <c r="Z54"/>
      <c r="AA54"/>
      <c r="AB54"/>
      <c r="AC54"/>
      <c r="AD54"/>
      <c r="AE54"/>
      <c r="AF54"/>
      <c r="AG54"/>
      <c r="AH54"/>
      <c r="AI54"/>
      <c r="AJ54"/>
      <c r="AK54"/>
      <c r="AL54"/>
      <c r="AM54"/>
      <c r="AN54"/>
      <c r="AO54"/>
      <c r="AP54"/>
    </row>
    <row r="55" spans="1:42" s="108" customFormat="1" ht="15" customHeight="1">
      <c r="A55" s="144" t="s">
        <v>1669</v>
      </c>
      <c r="B55" s="145"/>
      <c r="C55" s="398" t="s">
        <v>2517</v>
      </c>
      <c r="D55" s="374" t="s">
        <v>1875</v>
      </c>
      <c r="E55" s="112" t="s">
        <v>1070</v>
      </c>
      <c r="F55" s="147" t="s">
        <v>1670</v>
      </c>
      <c r="G55" s="352">
        <v>75</v>
      </c>
      <c r="H55" s="79">
        <v>7.15</v>
      </c>
      <c r="I55" s="82">
        <v>8.94</v>
      </c>
      <c r="J55" s="147" t="s">
        <v>216</v>
      </c>
      <c r="K55"/>
      <c r="L55"/>
      <c r="M55"/>
      <c r="N55"/>
      <c r="O55"/>
      <c r="P55"/>
      <c r="Q55"/>
      <c r="R55"/>
      <c r="S55"/>
      <c r="T55"/>
      <c r="U55"/>
      <c r="V55"/>
      <c r="W55"/>
      <c r="X55"/>
      <c r="Y55"/>
      <c r="Z55"/>
      <c r="AA55"/>
      <c r="AB55"/>
      <c r="AC55"/>
      <c r="AD55"/>
      <c r="AE55"/>
      <c r="AF55"/>
      <c r="AG55"/>
      <c r="AH55"/>
      <c r="AI55"/>
      <c r="AJ55"/>
      <c r="AK55"/>
      <c r="AL55"/>
      <c r="AM55"/>
      <c r="AN55"/>
      <c r="AO55"/>
      <c r="AP55"/>
    </row>
    <row r="56" spans="1:42" s="108" customFormat="1" ht="29.5" customHeight="1">
      <c r="A56" s="109" t="s">
        <v>214</v>
      </c>
      <c r="B56" s="145"/>
      <c r="C56" s="398" t="s">
        <v>2518</v>
      </c>
      <c r="D56" s="374" t="s">
        <v>1076</v>
      </c>
      <c r="E56" s="112" t="s">
        <v>1070</v>
      </c>
      <c r="F56" s="147" t="s">
        <v>1673</v>
      </c>
      <c r="G56" s="352">
        <v>30</v>
      </c>
      <c r="H56" s="79">
        <v>7.15</v>
      </c>
      <c r="I56" s="82">
        <v>8.94</v>
      </c>
      <c r="J56" s="147" t="s">
        <v>216</v>
      </c>
      <c r="K56"/>
      <c r="L56"/>
      <c r="M56"/>
      <c r="N56"/>
      <c r="O56"/>
      <c r="P56"/>
      <c r="Q56"/>
      <c r="R56"/>
      <c r="S56"/>
      <c r="T56"/>
      <c r="U56"/>
      <c r="V56"/>
      <c r="W56"/>
      <c r="X56"/>
      <c r="Y56"/>
      <c r="Z56"/>
      <c r="AA56"/>
      <c r="AB56"/>
      <c r="AC56"/>
      <c r="AD56"/>
      <c r="AE56"/>
      <c r="AF56"/>
      <c r="AG56"/>
      <c r="AH56"/>
      <c r="AI56"/>
      <c r="AJ56"/>
      <c r="AK56"/>
      <c r="AL56"/>
      <c r="AM56"/>
      <c r="AN56"/>
      <c r="AO56"/>
      <c r="AP56"/>
    </row>
    <row r="57" spans="1:42" s="108" customFormat="1" ht="15" customHeight="1">
      <c r="A57" s="144" t="s">
        <v>1669</v>
      </c>
      <c r="B57" s="145"/>
      <c r="C57" s="398" t="s">
        <v>2519</v>
      </c>
      <c r="D57" s="374" t="s">
        <v>1876</v>
      </c>
      <c r="E57" s="112" t="s">
        <v>1070</v>
      </c>
      <c r="F57" s="147" t="s">
        <v>1670</v>
      </c>
      <c r="G57" s="352">
        <v>80</v>
      </c>
      <c r="H57" s="79">
        <v>7.15</v>
      </c>
      <c r="I57" s="82">
        <v>8.94</v>
      </c>
      <c r="J57" s="147" t="s">
        <v>216</v>
      </c>
      <c r="K57"/>
      <c r="L57"/>
      <c r="M57"/>
      <c r="N57"/>
      <c r="O57"/>
      <c r="P57"/>
      <c r="Q57"/>
      <c r="R57"/>
      <c r="S57"/>
      <c r="T57"/>
      <c r="U57"/>
      <c r="V57"/>
      <c r="W57"/>
      <c r="X57"/>
      <c r="Y57"/>
      <c r="Z57"/>
      <c r="AA57"/>
      <c r="AB57"/>
      <c r="AC57"/>
      <c r="AD57"/>
      <c r="AE57"/>
      <c r="AF57"/>
      <c r="AG57"/>
      <c r="AH57"/>
      <c r="AI57"/>
      <c r="AJ57"/>
      <c r="AK57"/>
      <c r="AL57"/>
      <c r="AM57"/>
      <c r="AN57"/>
      <c r="AO57"/>
      <c r="AP57"/>
    </row>
    <row r="58" spans="1:42" s="108" customFormat="1" ht="29.5" customHeight="1">
      <c r="A58" s="144" t="s">
        <v>1669</v>
      </c>
      <c r="B58" s="145"/>
      <c r="C58" s="398" t="s">
        <v>2520</v>
      </c>
      <c r="D58" s="374" t="s">
        <v>1877</v>
      </c>
      <c r="E58" s="112" t="s">
        <v>1070</v>
      </c>
      <c r="F58" s="147" t="s">
        <v>1670</v>
      </c>
      <c r="G58" s="352">
        <v>130</v>
      </c>
      <c r="H58" s="79">
        <v>7.15</v>
      </c>
      <c r="I58" s="82">
        <v>8.94</v>
      </c>
      <c r="J58" s="147" t="s">
        <v>216</v>
      </c>
      <c r="K58"/>
      <c r="L58"/>
      <c r="M58"/>
      <c r="N58"/>
      <c r="O58"/>
      <c r="P58"/>
      <c r="Q58"/>
      <c r="R58"/>
      <c r="S58"/>
      <c r="T58"/>
      <c r="U58"/>
      <c r="V58"/>
      <c r="W58"/>
      <c r="X58"/>
      <c r="Y58"/>
      <c r="Z58"/>
      <c r="AA58"/>
      <c r="AB58"/>
      <c r="AC58"/>
      <c r="AD58"/>
      <c r="AE58"/>
      <c r="AF58"/>
      <c r="AG58"/>
      <c r="AH58"/>
      <c r="AI58"/>
      <c r="AJ58"/>
      <c r="AK58"/>
      <c r="AL58"/>
      <c r="AM58"/>
      <c r="AN58"/>
      <c r="AO58"/>
      <c r="AP58"/>
    </row>
    <row r="59" spans="1:42" s="108" customFormat="1" ht="15" customHeight="1">
      <c r="A59" s="144" t="s">
        <v>1669</v>
      </c>
      <c r="B59" s="145"/>
      <c r="C59" s="398" t="s">
        <v>2521</v>
      </c>
      <c r="D59" s="374" t="s">
        <v>1878</v>
      </c>
      <c r="E59" s="112" t="s">
        <v>1070</v>
      </c>
      <c r="F59" s="147" t="s">
        <v>1670</v>
      </c>
      <c r="G59" s="352">
        <v>50</v>
      </c>
      <c r="H59" s="79">
        <v>7.15</v>
      </c>
      <c r="I59" s="82">
        <v>8.94</v>
      </c>
      <c r="J59" s="147" t="s">
        <v>216</v>
      </c>
      <c r="K59"/>
      <c r="L59"/>
      <c r="M59"/>
      <c r="N59"/>
      <c r="O59"/>
      <c r="P59"/>
      <c r="Q59"/>
      <c r="R59"/>
      <c r="S59"/>
      <c r="T59"/>
      <c r="U59"/>
      <c r="V59"/>
      <c r="W59"/>
      <c r="X59"/>
      <c r="Y59"/>
      <c r="Z59"/>
      <c r="AA59"/>
      <c r="AB59"/>
      <c r="AC59"/>
      <c r="AD59"/>
      <c r="AE59"/>
      <c r="AF59"/>
      <c r="AG59"/>
      <c r="AH59"/>
      <c r="AI59"/>
      <c r="AJ59"/>
      <c r="AK59"/>
      <c r="AL59"/>
      <c r="AM59"/>
      <c r="AN59"/>
      <c r="AO59"/>
      <c r="AP59"/>
    </row>
    <row r="60" spans="1:42" s="108" customFormat="1" ht="15" customHeight="1">
      <c r="A60" s="144" t="s">
        <v>1669</v>
      </c>
      <c r="B60" s="145"/>
      <c r="C60" s="398" t="s">
        <v>2522</v>
      </c>
      <c r="D60" s="374" t="s">
        <v>1879</v>
      </c>
      <c r="E60" s="112" t="s">
        <v>1070</v>
      </c>
      <c r="F60" s="147" t="s">
        <v>1670</v>
      </c>
      <c r="G60" s="352">
        <v>60</v>
      </c>
      <c r="H60" s="79">
        <v>7.15</v>
      </c>
      <c r="I60" s="82">
        <v>8.94</v>
      </c>
      <c r="J60" s="147" t="s">
        <v>216</v>
      </c>
      <c r="K60"/>
      <c r="L60"/>
      <c r="M60"/>
      <c r="N60"/>
      <c r="O60"/>
      <c r="P60"/>
      <c r="Q60"/>
      <c r="R60"/>
      <c r="S60"/>
      <c r="T60"/>
      <c r="U60"/>
      <c r="V60"/>
      <c r="W60"/>
      <c r="X60"/>
      <c r="Y60"/>
      <c r="Z60"/>
      <c r="AA60"/>
      <c r="AB60"/>
      <c r="AC60"/>
      <c r="AD60"/>
      <c r="AE60"/>
      <c r="AF60"/>
      <c r="AG60"/>
      <c r="AH60"/>
      <c r="AI60"/>
      <c r="AJ60"/>
      <c r="AK60"/>
      <c r="AL60"/>
      <c r="AM60"/>
      <c r="AN60"/>
      <c r="AO60"/>
      <c r="AP60"/>
    </row>
    <row r="61" spans="1:42" s="108" customFormat="1" ht="15" customHeight="1">
      <c r="A61" s="144" t="s">
        <v>1669</v>
      </c>
      <c r="B61" s="145"/>
      <c r="C61" s="398" t="s">
        <v>2523</v>
      </c>
      <c r="D61" s="374" t="s">
        <v>1880</v>
      </c>
      <c r="E61" s="112" t="s">
        <v>1070</v>
      </c>
      <c r="F61" s="147" t="s">
        <v>1670</v>
      </c>
      <c r="G61" s="352">
        <v>60</v>
      </c>
      <c r="H61" s="79">
        <v>7.15</v>
      </c>
      <c r="I61" s="82">
        <v>8.94</v>
      </c>
      <c r="J61" s="147" t="s">
        <v>216</v>
      </c>
      <c r="K61"/>
      <c r="L61"/>
      <c r="M61"/>
      <c r="N61"/>
      <c r="O61"/>
      <c r="P61"/>
      <c r="Q61"/>
      <c r="R61"/>
      <c r="S61"/>
      <c r="T61"/>
      <c r="U61"/>
      <c r="V61"/>
      <c r="W61"/>
      <c r="X61"/>
      <c r="Y61"/>
      <c r="Z61"/>
      <c r="AA61"/>
      <c r="AB61"/>
      <c r="AC61"/>
      <c r="AD61"/>
      <c r="AE61"/>
      <c r="AF61"/>
      <c r="AG61"/>
      <c r="AH61"/>
      <c r="AI61"/>
      <c r="AJ61"/>
      <c r="AK61"/>
      <c r="AL61"/>
      <c r="AM61"/>
      <c r="AN61"/>
      <c r="AO61"/>
      <c r="AP61"/>
    </row>
    <row r="62" spans="1:42" s="108" customFormat="1" ht="15" customHeight="1">
      <c r="A62" s="144" t="s">
        <v>1669</v>
      </c>
      <c r="B62" s="145"/>
      <c r="C62" s="398" t="s">
        <v>2524</v>
      </c>
      <c r="D62" s="374" t="s">
        <v>1881</v>
      </c>
      <c r="E62" s="112" t="s">
        <v>1070</v>
      </c>
      <c r="F62" s="147" t="s">
        <v>1670</v>
      </c>
      <c r="G62" s="352">
        <v>40</v>
      </c>
      <c r="H62" s="79">
        <v>7.15</v>
      </c>
      <c r="I62" s="82">
        <v>8.94</v>
      </c>
      <c r="J62" s="147" t="s">
        <v>216</v>
      </c>
      <c r="K62"/>
      <c r="L62"/>
      <c r="M62"/>
      <c r="N62"/>
      <c r="O62"/>
      <c r="P62"/>
      <c r="Q62"/>
      <c r="R62"/>
      <c r="S62"/>
      <c r="T62"/>
      <c r="U62"/>
      <c r="V62"/>
      <c r="W62"/>
      <c r="X62"/>
      <c r="Y62"/>
      <c r="Z62"/>
      <c r="AA62"/>
      <c r="AB62"/>
      <c r="AC62"/>
      <c r="AD62"/>
      <c r="AE62"/>
      <c r="AF62"/>
      <c r="AG62"/>
      <c r="AH62"/>
      <c r="AI62"/>
      <c r="AJ62"/>
      <c r="AK62"/>
      <c r="AL62"/>
      <c r="AM62"/>
      <c r="AN62"/>
      <c r="AO62"/>
      <c r="AP62"/>
    </row>
    <row r="63" spans="1:42" s="108" customFormat="1" ht="15" customHeight="1">
      <c r="A63" s="144" t="s">
        <v>1669</v>
      </c>
      <c r="B63" s="145"/>
      <c r="C63" s="398" t="s">
        <v>2525</v>
      </c>
      <c r="D63" s="374" t="s">
        <v>1882</v>
      </c>
      <c r="E63" s="112" t="s">
        <v>1070</v>
      </c>
      <c r="F63" s="147" t="s">
        <v>1670</v>
      </c>
      <c r="G63" s="352">
        <v>25</v>
      </c>
      <c r="H63" s="79">
        <v>7.15</v>
      </c>
      <c r="I63" s="82">
        <v>8.94</v>
      </c>
      <c r="J63" s="147" t="s">
        <v>216</v>
      </c>
      <c r="K63"/>
      <c r="L63"/>
      <c r="M63"/>
      <c r="N63"/>
      <c r="O63"/>
      <c r="P63"/>
      <c r="Q63"/>
      <c r="R63"/>
      <c r="S63"/>
      <c r="T63"/>
      <c r="U63"/>
      <c r="V63"/>
      <c r="W63"/>
      <c r="X63"/>
      <c r="Y63"/>
      <c r="Z63"/>
      <c r="AA63"/>
      <c r="AB63"/>
      <c r="AC63"/>
      <c r="AD63"/>
      <c r="AE63"/>
      <c r="AF63"/>
      <c r="AG63"/>
      <c r="AH63"/>
      <c r="AI63"/>
      <c r="AJ63"/>
      <c r="AK63"/>
      <c r="AL63"/>
      <c r="AM63"/>
      <c r="AN63"/>
      <c r="AO63"/>
      <c r="AP63"/>
    </row>
    <row r="64" spans="1:42" s="108" customFormat="1" ht="15" customHeight="1">
      <c r="A64" s="144" t="s">
        <v>1669</v>
      </c>
      <c r="B64" s="145"/>
      <c r="C64" s="398" t="s">
        <v>2526</v>
      </c>
      <c r="D64" s="374" t="s">
        <v>1883</v>
      </c>
      <c r="E64" s="112" t="s">
        <v>1070</v>
      </c>
      <c r="F64" s="147" t="s">
        <v>1670</v>
      </c>
      <c r="G64" s="352">
        <v>40</v>
      </c>
      <c r="H64" s="79">
        <v>7.15</v>
      </c>
      <c r="I64" s="82">
        <v>8.94</v>
      </c>
      <c r="J64" s="147" t="s">
        <v>216</v>
      </c>
      <c r="K64"/>
      <c r="L64"/>
      <c r="M64"/>
      <c r="N64"/>
      <c r="O64"/>
      <c r="P64"/>
      <c r="Q64"/>
      <c r="R64"/>
      <c r="S64"/>
      <c r="T64"/>
      <c r="U64"/>
      <c r="V64"/>
      <c r="W64"/>
      <c r="X64"/>
      <c r="Y64"/>
      <c r="Z64"/>
      <c r="AA64"/>
      <c r="AB64"/>
      <c r="AC64"/>
      <c r="AD64"/>
      <c r="AE64"/>
      <c r="AF64"/>
      <c r="AG64"/>
      <c r="AH64"/>
      <c r="AI64"/>
      <c r="AJ64"/>
      <c r="AK64"/>
      <c r="AL64"/>
      <c r="AM64"/>
      <c r="AN64"/>
      <c r="AO64"/>
      <c r="AP64"/>
    </row>
    <row r="65" spans="1:42" s="108" customFormat="1" ht="15" customHeight="1">
      <c r="A65" s="144" t="s">
        <v>1669</v>
      </c>
      <c r="B65" s="145"/>
      <c r="C65" s="398" t="s">
        <v>2527</v>
      </c>
      <c r="D65" s="374" t="s">
        <v>1884</v>
      </c>
      <c r="E65" s="112" t="s">
        <v>1070</v>
      </c>
      <c r="F65" s="147" t="s">
        <v>1670</v>
      </c>
      <c r="G65" s="352">
        <v>120</v>
      </c>
      <c r="H65" s="79">
        <v>7.15</v>
      </c>
      <c r="I65" s="82">
        <v>8.94</v>
      </c>
      <c r="J65" s="147" t="s">
        <v>216</v>
      </c>
      <c r="K65"/>
      <c r="L65"/>
      <c r="M65"/>
      <c r="N65"/>
      <c r="O65"/>
      <c r="P65"/>
      <c r="Q65"/>
      <c r="R65"/>
      <c r="S65"/>
      <c r="T65"/>
      <c r="U65"/>
      <c r="V65"/>
      <c r="W65"/>
      <c r="X65"/>
      <c r="Y65"/>
      <c r="Z65"/>
      <c r="AA65"/>
      <c r="AB65"/>
      <c r="AC65"/>
      <c r="AD65"/>
      <c r="AE65"/>
      <c r="AF65"/>
      <c r="AG65"/>
      <c r="AH65"/>
      <c r="AI65"/>
      <c r="AJ65"/>
      <c r="AK65"/>
      <c r="AL65"/>
      <c r="AM65"/>
      <c r="AN65"/>
      <c r="AO65"/>
      <c r="AP65"/>
    </row>
    <row r="66" spans="1:42" s="108" customFormat="1" ht="15" customHeight="1">
      <c r="A66" s="109" t="s">
        <v>214</v>
      </c>
      <c r="B66" s="145"/>
      <c r="C66" s="398" t="s">
        <v>2528</v>
      </c>
      <c r="D66" s="374" t="s">
        <v>1077</v>
      </c>
      <c r="E66" s="112" t="s">
        <v>1070</v>
      </c>
      <c r="F66" s="147" t="s">
        <v>1673</v>
      </c>
      <c r="G66" s="352">
        <v>16</v>
      </c>
      <c r="H66" s="79">
        <v>7.15</v>
      </c>
      <c r="I66" s="82">
        <v>8.94</v>
      </c>
      <c r="J66" s="147" t="s">
        <v>216</v>
      </c>
      <c r="K66"/>
      <c r="L66"/>
      <c r="M66"/>
      <c r="N66"/>
      <c r="O66"/>
      <c r="P66"/>
      <c r="Q66"/>
      <c r="R66"/>
      <c r="S66"/>
      <c r="T66"/>
      <c r="U66"/>
      <c r="V66"/>
      <c r="W66"/>
      <c r="X66"/>
      <c r="Y66"/>
      <c r="Z66"/>
      <c r="AA66"/>
      <c r="AB66"/>
      <c r="AC66"/>
      <c r="AD66"/>
      <c r="AE66"/>
      <c r="AF66"/>
      <c r="AG66"/>
      <c r="AH66"/>
      <c r="AI66"/>
      <c r="AJ66"/>
      <c r="AK66"/>
      <c r="AL66"/>
      <c r="AM66"/>
      <c r="AN66"/>
      <c r="AO66"/>
      <c r="AP66"/>
    </row>
    <row r="67" spans="1:42" s="108" customFormat="1" ht="15" customHeight="1">
      <c r="A67" s="144" t="s">
        <v>1669</v>
      </c>
      <c r="B67" s="145"/>
      <c r="C67" s="398" t="s">
        <v>2529</v>
      </c>
      <c r="D67" s="374" t="s">
        <v>1885</v>
      </c>
      <c r="E67" s="112" t="s">
        <v>1070</v>
      </c>
      <c r="F67" s="147" t="s">
        <v>1670</v>
      </c>
      <c r="G67" s="352">
        <v>210</v>
      </c>
      <c r="H67" s="79">
        <v>7.15</v>
      </c>
      <c r="I67" s="82">
        <v>8.94</v>
      </c>
      <c r="J67" s="147" t="s">
        <v>216</v>
      </c>
      <c r="K67"/>
      <c r="L67"/>
      <c r="M67"/>
      <c r="N67"/>
      <c r="O67"/>
      <c r="P67"/>
      <c r="Q67"/>
      <c r="R67"/>
      <c r="S67"/>
      <c r="T67"/>
      <c r="U67"/>
      <c r="V67"/>
      <c r="W67"/>
      <c r="X67"/>
      <c r="Y67"/>
      <c r="Z67"/>
      <c r="AA67"/>
      <c r="AB67"/>
      <c r="AC67"/>
      <c r="AD67"/>
      <c r="AE67"/>
      <c r="AF67"/>
      <c r="AG67"/>
      <c r="AH67"/>
      <c r="AI67"/>
      <c r="AJ67"/>
      <c r="AK67"/>
      <c r="AL67"/>
      <c r="AM67"/>
      <c r="AN67"/>
      <c r="AO67"/>
      <c r="AP67"/>
    </row>
    <row r="68" spans="1:42" s="108" customFormat="1" ht="15" customHeight="1">
      <c r="A68" s="144" t="s">
        <v>1669</v>
      </c>
      <c r="B68" s="145"/>
      <c r="C68" s="398" t="s">
        <v>2530</v>
      </c>
      <c r="D68" s="374" t="s">
        <v>1886</v>
      </c>
      <c r="E68" s="112" t="s">
        <v>1070</v>
      </c>
      <c r="F68" s="147" t="s">
        <v>1670</v>
      </c>
      <c r="G68" s="352">
        <v>165</v>
      </c>
      <c r="H68" s="79">
        <v>7.15</v>
      </c>
      <c r="I68" s="82">
        <v>8.94</v>
      </c>
      <c r="J68" s="147" t="s">
        <v>216</v>
      </c>
      <c r="K68"/>
      <c r="L68"/>
      <c r="M68"/>
      <c r="N68"/>
      <c r="O68"/>
      <c r="P68"/>
      <c r="Q68"/>
      <c r="R68"/>
      <c r="S68"/>
      <c r="T68"/>
      <c r="U68"/>
      <c r="V68"/>
      <c r="W68"/>
      <c r="X68"/>
      <c r="Y68"/>
      <c r="Z68"/>
      <c r="AA68"/>
      <c r="AB68"/>
      <c r="AC68"/>
      <c r="AD68"/>
      <c r="AE68"/>
      <c r="AF68"/>
      <c r="AG68"/>
      <c r="AH68"/>
      <c r="AI68"/>
      <c r="AJ68"/>
      <c r="AK68"/>
      <c r="AL68"/>
      <c r="AM68"/>
      <c r="AN68"/>
      <c r="AO68"/>
      <c r="AP68"/>
    </row>
    <row r="69" spans="1:42" s="108" customFormat="1" ht="15" customHeight="1">
      <c r="A69" s="144" t="s">
        <v>1669</v>
      </c>
      <c r="B69" s="145"/>
      <c r="C69" s="398" t="s">
        <v>2531</v>
      </c>
      <c r="D69" s="374" t="s">
        <v>1887</v>
      </c>
      <c r="E69" s="112" t="s">
        <v>1070</v>
      </c>
      <c r="F69" s="147" t="s">
        <v>1670</v>
      </c>
      <c r="G69" s="352">
        <v>40</v>
      </c>
      <c r="H69" s="79">
        <v>7.15</v>
      </c>
      <c r="I69" s="82">
        <v>8.94</v>
      </c>
      <c r="J69" s="147" t="s">
        <v>216</v>
      </c>
      <c r="K69"/>
      <c r="L69"/>
      <c r="M69"/>
      <c r="N69"/>
      <c r="O69"/>
      <c r="P69"/>
      <c r="Q69"/>
      <c r="R69"/>
      <c r="S69"/>
      <c r="T69"/>
      <c r="U69"/>
      <c r="V69"/>
      <c r="W69"/>
      <c r="X69"/>
      <c r="Y69"/>
      <c r="Z69"/>
      <c r="AA69"/>
      <c r="AB69"/>
      <c r="AC69"/>
      <c r="AD69"/>
      <c r="AE69"/>
      <c r="AF69"/>
      <c r="AG69"/>
      <c r="AH69"/>
      <c r="AI69"/>
      <c r="AJ69"/>
      <c r="AK69"/>
      <c r="AL69"/>
      <c r="AM69"/>
      <c r="AN69"/>
      <c r="AO69"/>
      <c r="AP69"/>
    </row>
    <row r="70" spans="1:42" s="108" customFormat="1" ht="15" customHeight="1">
      <c r="A70" s="144" t="s">
        <v>1669</v>
      </c>
      <c r="B70" s="145"/>
      <c r="C70" s="398" t="s">
        <v>2532</v>
      </c>
      <c r="D70" s="374" t="s">
        <v>1888</v>
      </c>
      <c r="E70" s="112" t="s">
        <v>1070</v>
      </c>
      <c r="F70" s="147" t="s">
        <v>1670</v>
      </c>
      <c r="G70" s="352">
        <v>65</v>
      </c>
      <c r="H70" s="79">
        <v>7.15</v>
      </c>
      <c r="I70" s="82">
        <v>8.94</v>
      </c>
      <c r="J70" s="147" t="s">
        <v>216</v>
      </c>
      <c r="K70"/>
      <c r="L70"/>
      <c r="M70"/>
      <c r="N70"/>
      <c r="O70"/>
      <c r="P70"/>
      <c r="Q70"/>
      <c r="R70"/>
      <c r="S70"/>
      <c r="T70"/>
      <c r="U70"/>
      <c r="V70"/>
      <c r="W70"/>
      <c r="X70"/>
      <c r="Y70"/>
      <c r="Z70"/>
      <c r="AA70"/>
      <c r="AB70"/>
      <c r="AC70"/>
      <c r="AD70"/>
      <c r="AE70"/>
      <c r="AF70"/>
      <c r="AG70"/>
      <c r="AH70"/>
      <c r="AI70"/>
      <c r="AJ70"/>
      <c r="AK70"/>
      <c r="AL70"/>
      <c r="AM70"/>
      <c r="AN70"/>
      <c r="AO70"/>
      <c r="AP70"/>
    </row>
    <row r="71" spans="1:42" s="108" customFormat="1" ht="15" customHeight="1">
      <c r="A71" s="144" t="s">
        <v>1669</v>
      </c>
      <c r="B71" s="145"/>
      <c r="C71" s="398" t="s">
        <v>2533</v>
      </c>
      <c r="D71" s="374" t="s">
        <v>1889</v>
      </c>
      <c r="E71" s="112" t="s">
        <v>1070</v>
      </c>
      <c r="F71" s="147" t="s">
        <v>1670</v>
      </c>
      <c r="G71" s="352">
        <v>25</v>
      </c>
      <c r="H71" s="79">
        <v>7.15</v>
      </c>
      <c r="I71" s="82">
        <v>8.94</v>
      </c>
      <c r="J71" s="147" t="s">
        <v>216</v>
      </c>
      <c r="K71"/>
      <c r="L71"/>
      <c r="M71"/>
      <c r="N71"/>
      <c r="O71"/>
      <c r="P71"/>
      <c r="Q71"/>
      <c r="R71"/>
      <c r="S71"/>
      <c r="T71"/>
      <c r="U71"/>
      <c r="V71"/>
      <c r="W71"/>
      <c r="X71"/>
      <c r="Y71"/>
      <c r="Z71"/>
      <c r="AA71"/>
      <c r="AB71"/>
      <c r="AC71"/>
      <c r="AD71"/>
      <c r="AE71"/>
      <c r="AF71"/>
      <c r="AG71"/>
      <c r="AH71"/>
      <c r="AI71"/>
      <c r="AJ71"/>
      <c r="AK71"/>
      <c r="AL71"/>
      <c r="AM71"/>
      <c r="AN71"/>
      <c r="AO71"/>
      <c r="AP71"/>
    </row>
    <row r="72" spans="1:42" s="108" customFormat="1" ht="15" customHeight="1">
      <c r="A72" s="144" t="s">
        <v>1669</v>
      </c>
      <c r="B72" s="145"/>
      <c r="C72" s="398" t="s">
        <v>2534</v>
      </c>
      <c r="D72" s="374" t="s">
        <v>1890</v>
      </c>
      <c r="E72" s="112" t="s">
        <v>1070</v>
      </c>
      <c r="F72" s="147" t="s">
        <v>1670</v>
      </c>
      <c r="G72" s="352">
        <v>25</v>
      </c>
      <c r="H72" s="79">
        <v>7.15</v>
      </c>
      <c r="I72" s="82">
        <v>8.94</v>
      </c>
      <c r="J72" s="147" t="s">
        <v>216</v>
      </c>
      <c r="K72"/>
      <c r="L72"/>
      <c r="M72"/>
      <c r="N72"/>
      <c r="O72"/>
      <c r="P72"/>
      <c r="Q72"/>
      <c r="R72"/>
      <c r="S72"/>
      <c r="T72"/>
      <c r="U72"/>
      <c r="V72"/>
      <c r="W72"/>
      <c r="X72"/>
      <c r="Y72"/>
      <c r="Z72"/>
      <c r="AA72"/>
      <c r="AB72"/>
      <c r="AC72"/>
      <c r="AD72"/>
      <c r="AE72"/>
      <c r="AF72"/>
      <c r="AG72"/>
      <c r="AH72"/>
      <c r="AI72"/>
      <c r="AJ72"/>
      <c r="AK72"/>
      <c r="AL72"/>
      <c r="AM72"/>
      <c r="AN72"/>
      <c r="AO72"/>
      <c r="AP72"/>
    </row>
    <row r="73" spans="1:42" s="108" customFormat="1" ht="15" customHeight="1">
      <c r="A73" s="144" t="s">
        <v>1669</v>
      </c>
      <c r="B73" s="145"/>
      <c r="C73" s="398" t="s">
        <v>2535</v>
      </c>
      <c r="D73" s="374" t="s">
        <v>1891</v>
      </c>
      <c r="E73" s="112" t="s">
        <v>1070</v>
      </c>
      <c r="F73" s="147" t="s">
        <v>1670</v>
      </c>
      <c r="G73" s="352">
        <v>100</v>
      </c>
      <c r="H73" s="79">
        <v>7.15</v>
      </c>
      <c r="I73" s="82">
        <v>8.94</v>
      </c>
      <c r="J73" s="147" t="s">
        <v>216</v>
      </c>
      <c r="K73"/>
      <c r="L73"/>
      <c r="M73"/>
      <c r="N73"/>
      <c r="O73"/>
      <c r="P73"/>
      <c r="Q73"/>
      <c r="R73"/>
      <c r="S73"/>
      <c r="T73"/>
      <c r="U73"/>
      <c r="V73"/>
      <c r="W73"/>
      <c r="X73"/>
      <c r="Y73"/>
      <c r="Z73"/>
      <c r="AA73"/>
      <c r="AB73"/>
      <c r="AC73"/>
      <c r="AD73"/>
      <c r="AE73"/>
      <c r="AF73"/>
      <c r="AG73"/>
      <c r="AH73"/>
      <c r="AI73"/>
      <c r="AJ73"/>
      <c r="AK73"/>
      <c r="AL73"/>
      <c r="AM73"/>
      <c r="AN73"/>
      <c r="AO73"/>
      <c r="AP73"/>
    </row>
    <row r="74" spans="1:42" s="108" customFormat="1" ht="15" customHeight="1">
      <c r="A74" s="144" t="s">
        <v>1669</v>
      </c>
      <c r="B74" s="145"/>
      <c r="C74" s="398" t="s">
        <v>2536</v>
      </c>
      <c r="D74" s="374" t="s">
        <v>1892</v>
      </c>
      <c r="E74" s="112" t="s">
        <v>1070</v>
      </c>
      <c r="F74" s="147" t="s">
        <v>1670</v>
      </c>
      <c r="G74" s="352">
        <v>45</v>
      </c>
      <c r="H74" s="79">
        <v>7.15</v>
      </c>
      <c r="I74" s="82">
        <v>8.94</v>
      </c>
      <c r="J74" s="147" t="s">
        <v>216</v>
      </c>
      <c r="K74"/>
      <c r="L74"/>
      <c r="M74"/>
      <c r="N74"/>
      <c r="O74"/>
      <c r="P74"/>
      <c r="Q74"/>
      <c r="R74"/>
      <c r="S74"/>
      <c r="T74"/>
      <c r="U74"/>
      <c r="V74"/>
      <c r="W74"/>
      <c r="X74"/>
      <c r="Y74"/>
      <c r="Z74"/>
      <c r="AA74"/>
      <c r="AB74"/>
      <c r="AC74"/>
      <c r="AD74"/>
      <c r="AE74"/>
      <c r="AF74"/>
      <c r="AG74"/>
      <c r="AH74"/>
      <c r="AI74"/>
      <c r="AJ74"/>
      <c r="AK74"/>
      <c r="AL74"/>
      <c r="AM74"/>
      <c r="AN74"/>
      <c r="AO74"/>
      <c r="AP74"/>
    </row>
    <row r="75" spans="1:42" s="108" customFormat="1" ht="15" customHeight="1">
      <c r="A75" s="109" t="s">
        <v>214</v>
      </c>
      <c r="B75" s="145"/>
      <c r="C75" s="398" t="s">
        <v>2537</v>
      </c>
      <c r="D75" s="374" t="s">
        <v>1078</v>
      </c>
      <c r="E75" s="112" t="s">
        <v>1070</v>
      </c>
      <c r="F75" s="147" t="s">
        <v>1674</v>
      </c>
      <c r="G75" s="352">
        <v>30</v>
      </c>
      <c r="H75" s="79">
        <v>7.15</v>
      </c>
      <c r="I75" s="82">
        <v>8.94</v>
      </c>
      <c r="J75" s="147" t="s">
        <v>216</v>
      </c>
      <c r="K75"/>
      <c r="L75"/>
      <c r="M75"/>
      <c r="N75"/>
      <c r="O75"/>
      <c r="P75"/>
      <c r="Q75"/>
      <c r="R75"/>
      <c r="S75"/>
      <c r="T75"/>
      <c r="U75"/>
      <c r="V75"/>
      <c r="W75"/>
      <c r="X75"/>
      <c r="Y75"/>
      <c r="Z75"/>
      <c r="AA75"/>
      <c r="AB75"/>
      <c r="AC75"/>
      <c r="AD75"/>
      <c r="AE75"/>
      <c r="AF75"/>
      <c r="AG75"/>
      <c r="AH75"/>
      <c r="AI75"/>
      <c r="AJ75"/>
      <c r="AK75"/>
      <c r="AL75"/>
      <c r="AM75"/>
      <c r="AN75"/>
      <c r="AO75"/>
      <c r="AP75"/>
    </row>
    <row r="76" spans="1:42" s="108" customFormat="1" ht="15" customHeight="1">
      <c r="A76" s="144" t="s">
        <v>1669</v>
      </c>
      <c r="B76" s="145"/>
      <c r="C76" s="398" t="s">
        <v>2538</v>
      </c>
      <c r="D76" s="374" t="s">
        <v>1893</v>
      </c>
      <c r="E76" s="112" t="s">
        <v>1070</v>
      </c>
      <c r="F76" s="147" t="s">
        <v>1670</v>
      </c>
      <c r="G76" s="352">
        <v>25</v>
      </c>
      <c r="H76" s="79">
        <v>7.15</v>
      </c>
      <c r="I76" s="82">
        <v>8.94</v>
      </c>
      <c r="J76" s="147" t="s">
        <v>216</v>
      </c>
      <c r="K76"/>
      <c r="L76"/>
      <c r="M76"/>
      <c r="N76"/>
      <c r="O76"/>
      <c r="P76"/>
      <c r="Q76"/>
      <c r="R76"/>
      <c r="S76"/>
      <c r="T76"/>
      <c r="U76"/>
      <c r="V76"/>
      <c r="W76"/>
      <c r="X76"/>
      <c r="Y76"/>
      <c r="Z76"/>
      <c r="AA76"/>
      <c r="AB76"/>
      <c r="AC76"/>
      <c r="AD76"/>
      <c r="AE76"/>
      <c r="AF76"/>
      <c r="AG76"/>
      <c r="AH76"/>
      <c r="AI76"/>
      <c r="AJ76"/>
      <c r="AK76"/>
      <c r="AL76"/>
      <c r="AM76"/>
      <c r="AN76"/>
      <c r="AO76"/>
      <c r="AP76"/>
    </row>
    <row r="77" spans="1:42" s="108" customFormat="1" ht="15" customHeight="1">
      <c r="A77" s="144" t="s">
        <v>1669</v>
      </c>
      <c r="B77" s="145"/>
      <c r="C77" s="398" t="s">
        <v>2539</v>
      </c>
      <c r="D77" s="374" t="s">
        <v>1894</v>
      </c>
      <c r="E77" s="112" t="s">
        <v>1070</v>
      </c>
      <c r="F77" s="147" t="s">
        <v>1670</v>
      </c>
      <c r="G77" s="352">
        <v>40</v>
      </c>
      <c r="H77" s="79">
        <v>7.15</v>
      </c>
      <c r="I77" s="82">
        <v>8.94</v>
      </c>
      <c r="J77" s="147" t="s">
        <v>216</v>
      </c>
      <c r="K77"/>
      <c r="L77"/>
      <c r="M77"/>
      <c r="N77"/>
      <c r="O77"/>
      <c r="P77"/>
      <c r="Q77"/>
      <c r="R77"/>
      <c r="S77"/>
      <c r="T77"/>
      <c r="U77"/>
      <c r="V77"/>
      <c r="W77"/>
      <c r="X77"/>
      <c r="Y77"/>
      <c r="Z77"/>
      <c r="AA77"/>
      <c r="AB77"/>
      <c r="AC77"/>
      <c r="AD77"/>
      <c r="AE77"/>
      <c r="AF77"/>
      <c r="AG77"/>
      <c r="AH77"/>
      <c r="AI77"/>
      <c r="AJ77"/>
      <c r="AK77"/>
      <c r="AL77"/>
      <c r="AM77"/>
      <c r="AN77"/>
      <c r="AO77"/>
      <c r="AP77"/>
    </row>
    <row r="78" spans="1:42" s="108" customFormat="1" ht="15" customHeight="1">
      <c r="A78" s="144" t="s">
        <v>1669</v>
      </c>
      <c r="B78" s="145"/>
      <c r="C78" s="398" t="s">
        <v>2540</v>
      </c>
      <c r="D78" s="374" t="s">
        <v>1895</v>
      </c>
      <c r="E78" s="112" t="s">
        <v>1070</v>
      </c>
      <c r="F78" s="147" t="s">
        <v>1670</v>
      </c>
      <c r="G78" s="352">
        <v>30</v>
      </c>
      <c r="H78" s="79">
        <v>7.15</v>
      </c>
      <c r="I78" s="82">
        <v>8.94</v>
      </c>
      <c r="J78" s="147" t="s">
        <v>216</v>
      </c>
      <c r="K78"/>
      <c r="L78"/>
      <c r="M78"/>
      <c r="N78"/>
      <c r="O78"/>
      <c r="P78"/>
      <c r="Q78"/>
      <c r="R78"/>
      <c r="S78"/>
      <c r="T78"/>
      <c r="U78"/>
      <c r="V78"/>
      <c r="W78"/>
      <c r="X78"/>
      <c r="Y78"/>
      <c r="Z78"/>
      <c r="AA78"/>
      <c r="AB78"/>
      <c r="AC78"/>
      <c r="AD78"/>
      <c r="AE78"/>
      <c r="AF78"/>
      <c r="AG78"/>
      <c r="AH78"/>
      <c r="AI78"/>
      <c r="AJ78"/>
      <c r="AK78"/>
      <c r="AL78"/>
      <c r="AM78"/>
      <c r="AN78"/>
      <c r="AO78"/>
      <c r="AP78"/>
    </row>
    <row r="79" spans="1:42" s="108" customFormat="1" ht="15" customHeight="1">
      <c r="A79" s="144" t="s">
        <v>1669</v>
      </c>
      <c r="B79" s="145"/>
      <c r="C79" s="398" t="s">
        <v>2541</v>
      </c>
      <c r="D79" s="374" t="s">
        <v>1896</v>
      </c>
      <c r="E79" s="112" t="s">
        <v>1070</v>
      </c>
      <c r="F79" s="147" t="s">
        <v>1670</v>
      </c>
      <c r="G79" s="352">
        <v>12</v>
      </c>
      <c r="H79" s="79">
        <v>7.15</v>
      </c>
      <c r="I79" s="82">
        <v>8.94</v>
      </c>
      <c r="J79" s="147" t="s">
        <v>216</v>
      </c>
      <c r="K79"/>
      <c r="L79"/>
      <c r="M79"/>
      <c r="N79"/>
      <c r="O79"/>
      <c r="P79"/>
      <c r="Q79"/>
      <c r="R79"/>
      <c r="S79"/>
      <c r="T79"/>
      <c r="U79"/>
      <c r="V79"/>
      <c r="W79"/>
      <c r="X79"/>
      <c r="Y79"/>
      <c r="Z79"/>
      <c r="AA79"/>
      <c r="AB79"/>
      <c r="AC79"/>
      <c r="AD79"/>
      <c r="AE79"/>
      <c r="AF79"/>
      <c r="AG79"/>
      <c r="AH79"/>
      <c r="AI79"/>
      <c r="AJ79"/>
      <c r="AK79"/>
      <c r="AL79"/>
      <c r="AM79"/>
      <c r="AN79"/>
      <c r="AO79"/>
      <c r="AP79"/>
    </row>
    <row r="80" spans="1:42" s="108" customFormat="1" ht="15" customHeight="1">
      <c r="A80" s="144" t="s">
        <v>1669</v>
      </c>
      <c r="B80" s="145"/>
      <c r="C80" s="398" t="s">
        <v>2542</v>
      </c>
      <c r="D80" s="374" t="s">
        <v>1897</v>
      </c>
      <c r="E80" s="112" t="s">
        <v>1070</v>
      </c>
      <c r="F80" s="147" t="s">
        <v>1670</v>
      </c>
      <c r="G80" s="352">
        <v>30</v>
      </c>
      <c r="H80" s="79">
        <v>7.15</v>
      </c>
      <c r="I80" s="82">
        <v>8.94</v>
      </c>
      <c r="J80" s="147" t="s">
        <v>216</v>
      </c>
      <c r="K80"/>
      <c r="L80"/>
      <c r="M80"/>
      <c r="N80"/>
      <c r="O80"/>
      <c r="P80"/>
      <c r="Q80"/>
      <c r="R80"/>
      <c r="S80"/>
      <c r="T80"/>
      <c r="U80"/>
      <c r="V80"/>
      <c r="W80"/>
      <c r="X80"/>
      <c r="Y80"/>
      <c r="Z80"/>
      <c r="AA80"/>
      <c r="AB80"/>
      <c r="AC80"/>
      <c r="AD80"/>
      <c r="AE80"/>
      <c r="AF80"/>
      <c r="AG80"/>
      <c r="AH80"/>
      <c r="AI80"/>
      <c r="AJ80"/>
      <c r="AK80"/>
      <c r="AL80"/>
      <c r="AM80"/>
      <c r="AN80"/>
      <c r="AO80"/>
      <c r="AP80"/>
    </row>
    <row r="81" spans="1:42" s="108" customFormat="1" ht="15" customHeight="1">
      <c r="A81" s="144" t="s">
        <v>1669</v>
      </c>
      <c r="B81" s="145"/>
      <c r="C81" s="398" t="s">
        <v>2543</v>
      </c>
      <c r="D81" s="374" t="s">
        <v>1898</v>
      </c>
      <c r="E81" s="112" t="s">
        <v>1070</v>
      </c>
      <c r="F81" s="147" t="s">
        <v>1670</v>
      </c>
      <c r="G81" s="352">
        <v>100</v>
      </c>
      <c r="H81" s="79">
        <v>7.15</v>
      </c>
      <c r="I81" s="82">
        <v>8.94</v>
      </c>
      <c r="J81" s="147" t="s">
        <v>216</v>
      </c>
      <c r="K81"/>
      <c r="L81"/>
      <c r="M81"/>
      <c r="N81"/>
      <c r="O81"/>
      <c r="P81"/>
      <c r="Q81"/>
      <c r="R81"/>
      <c r="S81"/>
      <c r="T81"/>
      <c r="U81"/>
      <c r="V81"/>
      <c r="W81"/>
      <c r="X81"/>
      <c r="Y81"/>
      <c r="Z81"/>
      <c r="AA81"/>
      <c r="AB81"/>
      <c r="AC81"/>
      <c r="AD81"/>
      <c r="AE81"/>
      <c r="AF81"/>
      <c r="AG81"/>
      <c r="AH81"/>
      <c r="AI81"/>
      <c r="AJ81"/>
      <c r="AK81"/>
      <c r="AL81"/>
      <c r="AM81"/>
      <c r="AN81"/>
      <c r="AO81"/>
      <c r="AP81"/>
    </row>
    <row r="82" spans="1:42" s="108" customFormat="1" ht="15" customHeight="1">
      <c r="A82" s="144" t="s">
        <v>1669</v>
      </c>
      <c r="B82" s="145"/>
      <c r="C82" s="398" t="s">
        <v>2544</v>
      </c>
      <c r="D82" s="374" t="s">
        <v>1899</v>
      </c>
      <c r="E82" s="112" t="s">
        <v>1070</v>
      </c>
      <c r="F82" s="147" t="s">
        <v>1670</v>
      </c>
      <c r="G82" s="352">
        <v>60</v>
      </c>
      <c r="H82" s="79">
        <v>7.15</v>
      </c>
      <c r="I82" s="82">
        <v>8.94</v>
      </c>
      <c r="J82" s="147" t="s">
        <v>216</v>
      </c>
      <c r="K82"/>
      <c r="L82"/>
      <c r="M82"/>
      <c r="N82"/>
      <c r="O82"/>
      <c r="P82"/>
      <c r="Q82"/>
      <c r="R82"/>
      <c r="S82"/>
      <c r="T82"/>
      <c r="U82"/>
      <c r="V82"/>
      <c r="W82"/>
      <c r="X82"/>
      <c r="Y82"/>
      <c r="Z82"/>
      <c r="AA82"/>
      <c r="AB82"/>
      <c r="AC82"/>
      <c r="AD82"/>
      <c r="AE82"/>
      <c r="AF82"/>
      <c r="AG82"/>
      <c r="AH82"/>
      <c r="AI82"/>
      <c r="AJ82"/>
      <c r="AK82"/>
      <c r="AL82"/>
      <c r="AM82"/>
      <c r="AN82"/>
      <c r="AO82"/>
      <c r="AP82"/>
    </row>
    <row r="83" spans="1:42" s="108" customFormat="1" ht="15" customHeight="1">
      <c r="A83" s="144" t="s">
        <v>1669</v>
      </c>
      <c r="B83" s="145"/>
      <c r="C83" s="398" t="s">
        <v>2545</v>
      </c>
      <c r="D83" s="374" t="s">
        <v>1900</v>
      </c>
      <c r="E83" s="112" t="s">
        <v>1070</v>
      </c>
      <c r="F83" s="147" t="s">
        <v>1670</v>
      </c>
      <c r="G83" s="352">
        <v>36</v>
      </c>
      <c r="H83" s="79">
        <v>7.15</v>
      </c>
      <c r="I83" s="82">
        <v>8.94</v>
      </c>
      <c r="J83" s="147" t="s">
        <v>216</v>
      </c>
      <c r="K83"/>
      <c r="L83"/>
      <c r="M83"/>
      <c r="N83"/>
      <c r="O83"/>
      <c r="P83"/>
      <c r="Q83"/>
      <c r="R83"/>
      <c r="S83"/>
      <c r="T83"/>
      <c r="U83"/>
      <c r="V83"/>
      <c r="W83"/>
      <c r="X83"/>
      <c r="Y83"/>
      <c r="Z83"/>
      <c r="AA83"/>
      <c r="AB83"/>
      <c r="AC83"/>
      <c r="AD83"/>
      <c r="AE83"/>
      <c r="AF83"/>
      <c r="AG83"/>
      <c r="AH83"/>
      <c r="AI83"/>
      <c r="AJ83"/>
      <c r="AK83"/>
      <c r="AL83"/>
      <c r="AM83"/>
      <c r="AN83"/>
      <c r="AO83"/>
      <c r="AP83"/>
    </row>
    <row r="84" spans="1:42" s="108" customFormat="1" ht="15" customHeight="1">
      <c r="A84" s="109" t="s">
        <v>214</v>
      </c>
      <c r="B84" s="145"/>
      <c r="C84" s="398" t="s">
        <v>2546</v>
      </c>
      <c r="D84" s="374" t="s">
        <v>1901</v>
      </c>
      <c r="E84" s="112" t="s">
        <v>1070</v>
      </c>
      <c r="F84" s="147" t="s">
        <v>1673</v>
      </c>
      <c r="G84" s="352">
        <v>20</v>
      </c>
      <c r="H84" s="79">
        <v>7.15</v>
      </c>
      <c r="I84" s="82">
        <v>8.94</v>
      </c>
      <c r="J84" s="147" t="s">
        <v>216</v>
      </c>
      <c r="K84"/>
      <c r="L84"/>
      <c r="M84"/>
      <c r="N84"/>
      <c r="O84"/>
      <c r="P84"/>
      <c r="Q84"/>
      <c r="R84"/>
      <c r="S84"/>
      <c r="T84"/>
      <c r="U84"/>
      <c r="V84"/>
      <c r="W84"/>
      <c r="X84"/>
      <c r="Y84"/>
      <c r="Z84"/>
      <c r="AA84"/>
      <c r="AB84"/>
      <c r="AC84"/>
      <c r="AD84"/>
      <c r="AE84"/>
      <c r="AF84"/>
      <c r="AG84"/>
      <c r="AH84"/>
      <c r="AI84"/>
      <c r="AJ84"/>
      <c r="AK84"/>
      <c r="AL84"/>
      <c r="AM84"/>
      <c r="AN84"/>
      <c r="AO84"/>
      <c r="AP84"/>
    </row>
    <row r="85" spans="1:42" s="108" customFormat="1" ht="15" customHeight="1">
      <c r="A85" s="144" t="s">
        <v>1669</v>
      </c>
      <c r="B85" s="145"/>
      <c r="C85" s="398" t="s">
        <v>2547</v>
      </c>
      <c r="D85" s="374" t="s">
        <v>1902</v>
      </c>
      <c r="E85" s="112" t="s">
        <v>1070</v>
      </c>
      <c r="F85" s="147" t="s">
        <v>1670</v>
      </c>
      <c r="G85" s="352">
        <v>35</v>
      </c>
      <c r="H85" s="79">
        <v>7.15</v>
      </c>
      <c r="I85" s="82">
        <v>8.94</v>
      </c>
      <c r="J85" s="147" t="s">
        <v>216</v>
      </c>
      <c r="K85"/>
      <c r="L85"/>
      <c r="M85"/>
      <c r="N85"/>
      <c r="O85"/>
      <c r="P85"/>
      <c r="Q85"/>
      <c r="R85"/>
      <c r="S85"/>
      <c r="T85"/>
      <c r="U85"/>
      <c r="V85"/>
      <c r="W85"/>
      <c r="X85"/>
      <c r="Y85"/>
      <c r="Z85"/>
      <c r="AA85"/>
      <c r="AB85"/>
      <c r="AC85"/>
      <c r="AD85"/>
      <c r="AE85"/>
      <c r="AF85"/>
      <c r="AG85"/>
      <c r="AH85"/>
      <c r="AI85"/>
      <c r="AJ85"/>
      <c r="AK85"/>
      <c r="AL85"/>
      <c r="AM85"/>
      <c r="AN85"/>
      <c r="AO85"/>
      <c r="AP85"/>
    </row>
    <row r="86" spans="1:42" s="108" customFormat="1" ht="15" customHeight="1">
      <c r="A86" s="144" t="s">
        <v>1669</v>
      </c>
      <c r="B86" s="145"/>
      <c r="C86" s="398" t="s">
        <v>2548</v>
      </c>
      <c r="D86" s="374" t="s">
        <v>1903</v>
      </c>
      <c r="E86" s="112" t="s">
        <v>1070</v>
      </c>
      <c r="F86" s="147" t="s">
        <v>1670</v>
      </c>
      <c r="G86" s="352">
        <v>25</v>
      </c>
      <c r="H86" s="79">
        <v>7.15</v>
      </c>
      <c r="I86" s="82">
        <v>8.94</v>
      </c>
      <c r="J86" s="147" t="s">
        <v>216</v>
      </c>
      <c r="K86"/>
      <c r="L86"/>
      <c r="M86"/>
      <c r="N86"/>
      <c r="O86"/>
      <c r="P86"/>
      <c r="Q86"/>
      <c r="R86"/>
      <c r="S86"/>
      <c r="T86"/>
      <c r="U86"/>
      <c r="V86"/>
      <c r="W86"/>
      <c r="X86"/>
      <c r="Y86"/>
      <c r="Z86"/>
      <c r="AA86"/>
      <c r="AB86"/>
      <c r="AC86"/>
      <c r="AD86"/>
      <c r="AE86"/>
      <c r="AF86"/>
      <c r="AG86"/>
      <c r="AH86"/>
      <c r="AI86"/>
      <c r="AJ86"/>
      <c r="AK86"/>
      <c r="AL86"/>
      <c r="AM86"/>
      <c r="AN86"/>
      <c r="AO86"/>
      <c r="AP86"/>
    </row>
    <row r="87" spans="1:42" s="108" customFormat="1" ht="15" customHeight="1">
      <c r="A87" s="144" t="s">
        <v>1669</v>
      </c>
      <c r="B87" s="145"/>
      <c r="C87" s="398" t="s">
        <v>2549</v>
      </c>
      <c r="D87" s="374" t="s">
        <v>1904</v>
      </c>
      <c r="E87" s="112" t="s">
        <v>1070</v>
      </c>
      <c r="F87" s="147" t="s">
        <v>1670</v>
      </c>
      <c r="G87" s="352">
        <v>16</v>
      </c>
      <c r="H87" s="79">
        <v>7.15</v>
      </c>
      <c r="I87" s="82">
        <v>8.94</v>
      </c>
      <c r="J87" s="147" t="s">
        <v>216</v>
      </c>
      <c r="K87"/>
      <c r="L87"/>
      <c r="M87"/>
      <c r="N87"/>
      <c r="O87"/>
      <c r="P87"/>
      <c r="Q87"/>
      <c r="R87"/>
      <c r="S87"/>
      <c r="T87"/>
      <c r="U87"/>
      <c r="V87"/>
      <c r="W87"/>
      <c r="X87"/>
      <c r="Y87"/>
      <c r="Z87"/>
      <c r="AA87"/>
      <c r="AB87"/>
      <c r="AC87"/>
      <c r="AD87"/>
      <c r="AE87"/>
      <c r="AF87"/>
      <c r="AG87"/>
      <c r="AH87"/>
      <c r="AI87"/>
      <c r="AJ87"/>
      <c r="AK87"/>
      <c r="AL87"/>
      <c r="AM87"/>
      <c r="AN87"/>
      <c r="AO87"/>
      <c r="AP87"/>
    </row>
    <row r="88" spans="1:42" s="108" customFormat="1" ht="15" customHeight="1">
      <c r="A88" s="144" t="s">
        <v>1669</v>
      </c>
      <c r="B88" s="145"/>
      <c r="C88" s="398" t="s">
        <v>2550</v>
      </c>
      <c r="D88" s="374" t="s">
        <v>1905</v>
      </c>
      <c r="E88" s="112" t="s">
        <v>1070</v>
      </c>
      <c r="F88" s="147" t="s">
        <v>1670</v>
      </c>
      <c r="G88" s="352">
        <v>30</v>
      </c>
      <c r="H88" s="79">
        <v>7.15</v>
      </c>
      <c r="I88" s="82">
        <v>8.94</v>
      </c>
      <c r="J88" s="147" t="s">
        <v>216</v>
      </c>
      <c r="K88"/>
      <c r="L88"/>
      <c r="M88"/>
      <c r="N88"/>
      <c r="O88"/>
      <c r="P88"/>
      <c r="Q88"/>
      <c r="R88"/>
      <c r="S88"/>
      <c r="T88"/>
      <c r="U88"/>
      <c r="V88"/>
      <c r="W88"/>
      <c r="X88"/>
      <c r="Y88"/>
      <c r="Z88"/>
      <c r="AA88"/>
      <c r="AB88"/>
      <c r="AC88"/>
      <c r="AD88"/>
      <c r="AE88"/>
      <c r="AF88"/>
      <c r="AG88"/>
      <c r="AH88"/>
      <c r="AI88"/>
      <c r="AJ88"/>
      <c r="AK88"/>
      <c r="AL88"/>
      <c r="AM88"/>
      <c r="AN88"/>
      <c r="AO88"/>
      <c r="AP88"/>
    </row>
    <row r="89" spans="1:42" s="108" customFormat="1" ht="15" customHeight="1">
      <c r="A89" s="144" t="s">
        <v>1669</v>
      </c>
      <c r="B89" s="145"/>
      <c r="C89" s="398" t="s">
        <v>2551</v>
      </c>
      <c r="D89" s="374" t="s">
        <v>1906</v>
      </c>
      <c r="E89" s="112" t="s">
        <v>1070</v>
      </c>
      <c r="F89" s="147" t="s">
        <v>1670</v>
      </c>
      <c r="G89" s="352">
        <v>50</v>
      </c>
      <c r="H89" s="79">
        <v>7.15</v>
      </c>
      <c r="I89" s="82">
        <v>8.94</v>
      </c>
      <c r="J89" s="147" t="s">
        <v>216</v>
      </c>
      <c r="K89"/>
      <c r="L89"/>
      <c r="M89"/>
      <c r="N89"/>
      <c r="O89"/>
      <c r="P89"/>
      <c r="Q89"/>
      <c r="R89"/>
      <c r="S89"/>
      <c r="T89"/>
      <c r="U89"/>
      <c r="V89"/>
      <c r="W89"/>
      <c r="X89"/>
      <c r="Y89"/>
      <c r="Z89"/>
      <c r="AA89"/>
      <c r="AB89"/>
      <c r="AC89"/>
      <c r="AD89"/>
      <c r="AE89"/>
      <c r="AF89"/>
      <c r="AG89"/>
      <c r="AH89"/>
      <c r="AI89"/>
      <c r="AJ89"/>
      <c r="AK89"/>
      <c r="AL89"/>
      <c r="AM89"/>
      <c r="AN89"/>
      <c r="AO89"/>
      <c r="AP89"/>
    </row>
    <row r="90" spans="1:42" s="108" customFormat="1" ht="15" customHeight="1">
      <c r="A90" s="144" t="s">
        <v>1669</v>
      </c>
      <c r="B90" s="145"/>
      <c r="C90" s="398" t="s">
        <v>2552</v>
      </c>
      <c r="D90" s="374" t="s">
        <v>1907</v>
      </c>
      <c r="E90" s="112" t="s">
        <v>1070</v>
      </c>
      <c r="F90" s="147" t="s">
        <v>1670</v>
      </c>
      <c r="G90" s="352">
        <v>8</v>
      </c>
      <c r="H90" s="79">
        <v>7.15</v>
      </c>
      <c r="I90" s="82">
        <v>8.94</v>
      </c>
      <c r="J90" s="147" t="s">
        <v>216</v>
      </c>
      <c r="K90"/>
      <c r="L90"/>
      <c r="M90"/>
      <c r="N90"/>
      <c r="O90"/>
      <c r="P90"/>
      <c r="Q90"/>
      <c r="R90"/>
      <c r="S90"/>
      <c r="T90"/>
      <c r="U90"/>
      <c r="V90"/>
      <c r="W90"/>
      <c r="X90"/>
      <c r="Y90"/>
      <c r="Z90"/>
      <c r="AA90"/>
      <c r="AB90"/>
      <c r="AC90"/>
      <c r="AD90"/>
      <c r="AE90"/>
      <c r="AF90"/>
      <c r="AG90"/>
      <c r="AH90"/>
      <c r="AI90"/>
      <c r="AJ90"/>
      <c r="AK90"/>
      <c r="AL90"/>
      <c r="AM90"/>
      <c r="AN90"/>
      <c r="AO90"/>
      <c r="AP90"/>
    </row>
    <row r="91" spans="1:42" s="108" customFormat="1" ht="15" customHeight="1">
      <c r="A91" s="144" t="s">
        <v>1669</v>
      </c>
      <c r="B91" s="145"/>
      <c r="C91" s="398" t="s">
        <v>2553</v>
      </c>
      <c r="D91" s="374" t="s">
        <v>1908</v>
      </c>
      <c r="E91" s="112" t="s">
        <v>1070</v>
      </c>
      <c r="F91" s="147" t="s">
        <v>1670</v>
      </c>
      <c r="G91" s="352">
        <v>60</v>
      </c>
      <c r="H91" s="79">
        <v>7.15</v>
      </c>
      <c r="I91" s="82">
        <v>8.94</v>
      </c>
      <c r="J91" s="147" t="s">
        <v>216</v>
      </c>
      <c r="K91"/>
      <c r="L91"/>
      <c r="M91"/>
      <c r="N91"/>
      <c r="O91"/>
      <c r="P91"/>
      <c r="Q91"/>
      <c r="R91"/>
      <c r="S91"/>
      <c r="T91"/>
      <c r="U91"/>
      <c r="V91"/>
      <c r="W91"/>
      <c r="X91"/>
      <c r="Y91"/>
      <c r="Z91"/>
      <c r="AA91"/>
      <c r="AB91"/>
      <c r="AC91"/>
      <c r="AD91"/>
      <c r="AE91"/>
      <c r="AF91"/>
      <c r="AG91"/>
      <c r="AH91"/>
      <c r="AI91"/>
      <c r="AJ91"/>
      <c r="AK91"/>
      <c r="AL91"/>
      <c r="AM91"/>
      <c r="AN91"/>
      <c r="AO91"/>
      <c r="AP91"/>
    </row>
    <row r="92" spans="1:42" s="108" customFormat="1" ht="27.65" customHeight="1">
      <c r="A92" s="144" t="s">
        <v>1669</v>
      </c>
      <c r="B92" s="145"/>
      <c r="C92" s="398" t="s">
        <v>2554</v>
      </c>
      <c r="D92" s="374" t="s">
        <v>1909</v>
      </c>
      <c r="E92" s="112" t="s">
        <v>1070</v>
      </c>
      <c r="F92" s="147" t="s">
        <v>1670</v>
      </c>
      <c r="G92" s="352">
        <v>60</v>
      </c>
      <c r="H92" s="79">
        <v>7.15</v>
      </c>
      <c r="I92" s="82">
        <v>8.94</v>
      </c>
      <c r="J92" s="147" t="s">
        <v>216</v>
      </c>
      <c r="K92"/>
      <c r="L92"/>
      <c r="M92"/>
      <c r="N92"/>
      <c r="O92"/>
      <c r="P92"/>
      <c r="Q92"/>
      <c r="R92"/>
      <c r="S92"/>
      <c r="T92"/>
      <c r="U92"/>
      <c r="V92"/>
      <c r="W92"/>
      <c r="X92"/>
      <c r="Y92"/>
      <c r="Z92"/>
      <c r="AA92"/>
      <c r="AB92"/>
      <c r="AC92"/>
      <c r="AD92"/>
      <c r="AE92"/>
      <c r="AF92"/>
      <c r="AG92"/>
      <c r="AH92"/>
      <c r="AI92"/>
      <c r="AJ92"/>
      <c r="AK92"/>
      <c r="AL92"/>
      <c r="AM92"/>
      <c r="AN92"/>
      <c r="AO92"/>
      <c r="AP92"/>
    </row>
    <row r="93" spans="1:42" s="108" customFormat="1" ht="20.5" customHeight="1">
      <c r="A93" s="109" t="s">
        <v>214</v>
      </c>
      <c r="B93" s="145"/>
      <c r="C93" s="398" t="s">
        <v>2555</v>
      </c>
      <c r="D93" s="374" t="s">
        <v>1079</v>
      </c>
      <c r="E93" s="112" t="s">
        <v>1070</v>
      </c>
      <c r="F93" s="147" t="s">
        <v>1673</v>
      </c>
      <c r="G93" s="352">
        <v>6</v>
      </c>
      <c r="H93" s="79">
        <v>7.15</v>
      </c>
      <c r="I93" s="82">
        <v>8.94</v>
      </c>
      <c r="J93" s="147" t="s">
        <v>216</v>
      </c>
      <c r="K93"/>
      <c r="L93"/>
      <c r="M93"/>
      <c r="N93"/>
      <c r="O93"/>
      <c r="P93"/>
      <c r="Q93"/>
      <c r="R93"/>
      <c r="S93"/>
      <c r="T93"/>
      <c r="U93"/>
      <c r="V93"/>
      <c r="W93"/>
      <c r="X93"/>
      <c r="Y93"/>
      <c r="Z93"/>
      <c r="AA93"/>
      <c r="AB93"/>
      <c r="AC93"/>
      <c r="AD93"/>
      <c r="AE93"/>
      <c r="AF93"/>
      <c r="AG93"/>
      <c r="AH93"/>
      <c r="AI93"/>
      <c r="AJ93"/>
      <c r="AK93"/>
      <c r="AL93"/>
      <c r="AM93"/>
      <c r="AN93"/>
      <c r="AO93"/>
      <c r="AP93"/>
    </row>
    <row r="94" spans="1:42" s="108" customFormat="1" ht="20.5" customHeight="1">
      <c r="A94" s="144" t="s">
        <v>1669</v>
      </c>
      <c r="B94" s="145"/>
      <c r="C94" s="398" t="s">
        <v>2556</v>
      </c>
      <c r="D94" s="374" t="s">
        <v>1910</v>
      </c>
      <c r="E94" s="112" t="s">
        <v>1070</v>
      </c>
      <c r="F94" s="147" t="s">
        <v>1671</v>
      </c>
      <c r="G94" s="352">
        <v>30</v>
      </c>
      <c r="H94" s="79">
        <v>7.15</v>
      </c>
      <c r="I94" s="82">
        <v>8.94</v>
      </c>
      <c r="J94" s="147" t="s">
        <v>216</v>
      </c>
      <c r="K94"/>
      <c r="L94"/>
      <c r="M94"/>
      <c r="N94"/>
      <c r="O94"/>
      <c r="P94"/>
      <c r="Q94"/>
      <c r="R94"/>
      <c r="S94"/>
      <c r="T94"/>
      <c r="U94"/>
      <c r="V94"/>
      <c r="W94"/>
      <c r="X94"/>
      <c r="Y94"/>
      <c r="Z94"/>
      <c r="AA94"/>
      <c r="AB94"/>
      <c r="AC94"/>
      <c r="AD94"/>
      <c r="AE94"/>
      <c r="AF94"/>
      <c r="AG94"/>
      <c r="AH94"/>
      <c r="AI94"/>
      <c r="AJ94"/>
      <c r="AK94"/>
      <c r="AL94"/>
      <c r="AM94"/>
      <c r="AN94"/>
      <c r="AO94"/>
      <c r="AP94"/>
    </row>
    <row r="95" spans="1:42" s="108" customFormat="1" ht="20.5" customHeight="1">
      <c r="A95" s="144" t="s">
        <v>1669</v>
      </c>
      <c r="B95" s="145"/>
      <c r="C95" s="398" t="s">
        <v>2557</v>
      </c>
      <c r="D95" s="374" t="s">
        <v>1911</v>
      </c>
      <c r="E95" s="112" t="s">
        <v>1070</v>
      </c>
      <c r="F95" s="147" t="s">
        <v>1670</v>
      </c>
      <c r="G95" s="352">
        <v>150</v>
      </c>
      <c r="H95" s="79">
        <v>7.15</v>
      </c>
      <c r="I95" s="82">
        <v>8.94</v>
      </c>
      <c r="J95" s="147" t="s">
        <v>216</v>
      </c>
      <c r="K95"/>
      <c r="L95"/>
      <c r="M95"/>
      <c r="N95"/>
      <c r="O95"/>
      <c r="P95"/>
      <c r="Q95"/>
      <c r="R95"/>
      <c r="S95"/>
      <c r="T95"/>
      <c r="U95"/>
      <c r="V95"/>
      <c r="W95"/>
      <c r="X95"/>
      <c r="Y95"/>
      <c r="Z95"/>
      <c r="AA95"/>
      <c r="AB95"/>
      <c r="AC95"/>
      <c r="AD95"/>
      <c r="AE95"/>
      <c r="AF95"/>
      <c r="AG95"/>
      <c r="AH95"/>
      <c r="AI95"/>
      <c r="AJ95"/>
      <c r="AK95"/>
      <c r="AL95"/>
      <c r="AM95"/>
      <c r="AN95"/>
      <c r="AO95"/>
      <c r="AP95"/>
    </row>
    <row r="96" spans="1:42" s="108" customFormat="1" ht="15" customHeight="1">
      <c r="A96" s="144" t="s">
        <v>1669</v>
      </c>
      <c r="B96" s="145"/>
      <c r="C96" s="398" t="s">
        <v>2558</v>
      </c>
      <c r="D96" s="374" t="s">
        <v>1912</v>
      </c>
      <c r="E96" s="112" t="s">
        <v>1070</v>
      </c>
      <c r="F96" s="147" t="s">
        <v>1670</v>
      </c>
      <c r="G96" s="352">
        <v>28</v>
      </c>
      <c r="H96" s="79">
        <v>7.15</v>
      </c>
      <c r="I96" s="82">
        <v>8.94</v>
      </c>
      <c r="J96" s="147" t="s">
        <v>216</v>
      </c>
      <c r="K96"/>
      <c r="L96"/>
      <c r="M96"/>
      <c r="N96"/>
      <c r="O96"/>
      <c r="P96"/>
      <c r="Q96"/>
      <c r="R96"/>
      <c r="S96"/>
      <c r="T96"/>
      <c r="U96"/>
      <c r="V96"/>
      <c r="W96"/>
      <c r="X96"/>
      <c r="Y96"/>
      <c r="Z96"/>
      <c r="AA96"/>
      <c r="AB96"/>
      <c r="AC96"/>
      <c r="AD96"/>
      <c r="AE96"/>
      <c r="AF96"/>
      <c r="AG96"/>
      <c r="AH96"/>
      <c r="AI96"/>
      <c r="AJ96"/>
      <c r="AK96"/>
      <c r="AL96"/>
      <c r="AM96"/>
      <c r="AN96"/>
      <c r="AO96"/>
      <c r="AP96"/>
    </row>
    <row r="97" spans="1:42" s="108" customFormat="1" ht="29.5" customHeight="1">
      <c r="A97" s="144" t="s">
        <v>1669</v>
      </c>
      <c r="B97" s="145"/>
      <c r="C97" s="398" t="s">
        <v>2559</v>
      </c>
      <c r="D97" s="374" t="s">
        <v>1913</v>
      </c>
      <c r="E97" s="112" t="s">
        <v>1070</v>
      </c>
      <c r="F97" s="147" t="s">
        <v>1670</v>
      </c>
      <c r="G97" s="352">
        <v>25</v>
      </c>
      <c r="H97" s="79">
        <v>7.15</v>
      </c>
      <c r="I97" s="82">
        <v>8.94</v>
      </c>
      <c r="J97" s="147" t="s">
        <v>216</v>
      </c>
      <c r="K97"/>
      <c r="L97"/>
      <c r="M97"/>
      <c r="N97"/>
      <c r="O97"/>
      <c r="P97"/>
      <c r="Q97"/>
      <c r="R97"/>
      <c r="S97"/>
      <c r="T97"/>
      <c r="U97"/>
      <c r="V97"/>
      <c r="W97"/>
      <c r="X97"/>
      <c r="Y97"/>
      <c r="Z97"/>
      <c r="AA97"/>
      <c r="AB97"/>
      <c r="AC97"/>
      <c r="AD97"/>
      <c r="AE97"/>
      <c r="AF97"/>
      <c r="AG97"/>
      <c r="AH97"/>
      <c r="AI97"/>
      <c r="AJ97"/>
      <c r="AK97"/>
      <c r="AL97"/>
      <c r="AM97"/>
      <c r="AN97"/>
      <c r="AO97"/>
      <c r="AP97"/>
    </row>
    <row r="98" spans="1:42" s="108" customFormat="1" ht="20.5" customHeight="1">
      <c r="A98" s="144" t="s">
        <v>1669</v>
      </c>
      <c r="B98" s="145"/>
      <c r="C98" s="398" t="s">
        <v>2560</v>
      </c>
      <c r="D98" s="374" t="s">
        <v>1914</v>
      </c>
      <c r="E98" s="112" t="s">
        <v>1070</v>
      </c>
      <c r="F98" s="147" t="s">
        <v>1670</v>
      </c>
      <c r="G98" s="352">
        <v>40</v>
      </c>
      <c r="H98" s="79">
        <v>7.15</v>
      </c>
      <c r="I98" s="82">
        <v>8.94</v>
      </c>
      <c r="J98" s="147" t="s">
        <v>216</v>
      </c>
      <c r="K98"/>
      <c r="L98"/>
      <c r="M98"/>
      <c r="N98"/>
      <c r="O98"/>
      <c r="P98"/>
      <c r="Q98"/>
      <c r="R98"/>
      <c r="S98"/>
      <c r="T98"/>
      <c r="U98"/>
      <c r="V98"/>
      <c r="W98"/>
      <c r="X98"/>
      <c r="Y98"/>
      <c r="Z98"/>
      <c r="AA98"/>
      <c r="AB98"/>
      <c r="AC98"/>
      <c r="AD98"/>
      <c r="AE98"/>
      <c r="AF98"/>
      <c r="AG98"/>
      <c r="AH98"/>
      <c r="AI98"/>
      <c r="AJ98"/>
      <c r="AK98"/>
      <c r="AL98"/>
      <c r="AM98"/>
      <c r="AN98"/>
      <c r="AO98"/>
      <c r="AP98"/>
    </row>
    <row r="99" spans="1:42" s="108" customFormat="1" ht="20.5" customHeight="1">
      <c r="A99" s="144" t="s">
        <v>1669</v>
      </c>
      <c r="B99" s="145"/>
      <c r="C99" s="398" t="s">
        <v>2561</v>
      </c>
      <c r="D99" s="374" t="s">
        <v>1915</v>
      </c>
      <c r="E99" s="112" t="s">
        <v>1070</v>
      </c>
      <c r="F99" s="147" t="s">
        <v>1670</v>
      </c>
      <c r="G99" s="352">
        <v>8</v>
      </c>
      <c r="H99" s="79">
        <v>7.15</v>
      </c>
      <c r="I99" s="82">
        <v>8.94</v>
      </c>
      <c r="J99" s="147" t="s">
        <v>216</v>
      </c>
      <c r="K99"/>
      <c r="L99"/>
      <c r="M99"/>
      <c r="N99"/>
      <c r="O99"/>
      <c r="P99"/>
      <c r="Q99"/>
      <c r="R99"/>
      <c r="S99"/>
      <c r="T99"/>
      <c r="U99"/>
      <c r="V99"/>
      <c r="W99"/>
      <c r="X99"/>
      <c r="Y99"/>
      <c r="Z99"/>
      <c r="AA99"/>
      <c r="AB99"/>
      <c r="AC99"/>
      <c r="AD99"/>
      <c r="AE99"/>
      <c r="AF99"/>
      <c r="AG99"/>
      <c r="AH99"/>
      <c r="AI99"/>
      <c r="AJ99"/>
      <c r="AK99"/>
      <c r="AL99"/>
      <c r="AM99"/>
      <c r="AN99"/>
      <c r="AO99"/>
      <c r="AP99"/>
    </row>
    <row r="100" spans="1:42" s="108" customFormat="1" ht="20.5" customHeight="1">
      <c r="A100" s="144" t="s">
        <v>1669</v>
      </c>
      <c r="B100" s="145"/>
      <c r="C100" s="398" t="s">
        <v>2562</v>
      </c>
      <c r="D100" s="374" t="s">
        <v>1916</v>
      </c>
      <c r="E100" s="112" t="s">
        <v>1070</v>
      </c>
      <c r="F100" s="147" t="s">
        <v>1670</v>
      </c>
      <c r="G100" s="352">
        <v>8</v>
      </c>
      <c r="H100" s="79">
        <v>7.15</v>
      </c>
      <c r="I100" s="82">
        <v>8.94</v>
      </c>
      <c r="J100" s="147" t="s">
        <v>216</v>
      </c>
      <c r="K100"/>
      <c r="L100"/>
      <c r="M100"/>
      <c r="N100"/>
      <c r="O100"/>
      <c r="P100"/>
      <c r="Q100"/>
      <c r="R100"/>
      <c r="S100"/>
      <c r="T100"/>
      <c r="U100"/>
      <c r="V100"/>
      <c r="W100"/>
      <c r="X100"/>
      <c r="Y100"/>
      <c r="Z100"/>
      <c r="AA100"/>
      <c r="AB100"/>
      <c r="AC100"/>
      <c r="AD100"/>
      <c r="AE100"/>
      <c r="AF100"/>
      <c r="AG100"/>
      <c r="AH100"/>
      <c r="AI100"/>
      <c r="AJ100"/>
      <c r="AK100"/>
      <c r="AL100"/>
      <c r="AM100"/>
      <c r="AN100"/>
      <c r="AO100"/>
      <c r="AP100"/>
    </row>
    <row r="101" spans="1:42" s="108" customFormat="1" ht="20.5" customHeight="1">
      <c r="A101" s="144" t="s">
        <v>1669</v>
      </c>
      <c r="B101" s="145"/>
      <c r="C101" s="398" t="s">
        <v>2563</v>
      </c>
      <c r="D101" s="374" t="s">
        <v>1675</v>
      </c>
      <c r="E101" s="112" t="s">
        <v>1070</v>
      </c>
      <c r="F101" s="147" t="s">
        <v>1670</v>
      </c>
      <c r="G101" s="352">
        <v>40</v>
      </c>
      <c r="H101" s="79">
        <v>7.15</v>
      </c>
      <c r="I101" s="82">
        <v>8.94</v>
      </c>
      <c r="J101" s="147" t="s">
        <v>216</v>
      </c>
      <c r="K101"/>
      <c r="L101"/>
      <c r="M101"/>
      <c r="N101"/>
      <c r="O101"/>
      <c r="P101"/>
      <c r="Q101"/>
      <c r="R101"/>
      <c r="S101"/>
      <c r="T101"/>
      <c r="U101"/>
      <c r="V101"/>
      <c r="W101"/>
      <c r="X101"/>
      <c r="Y101"/>
      <c r="Z101"/>
      <c r="AA101"/>
      <c r="AB101"/>
      <c r="AC101"/>
      <c r="AD101"/>
      <c r="AE101"/>
      <c r="AF101"/>
      <c r="AG101"/>
      <c r="AH101"/>
      <c r="AI101"/>
      <c r="AJ101"/>
      <c r="AK101"/>
      <c r="AL101"/>
      <c r="AM101"/>
      <c r="AN101"/>
      <c r="AO101"/>
      <c r="AP101"/>
    </row>
    <row r="102" spans="1:42" s="108" customFormat="1" ht="20.5" customHeight="1">
      <c r="A102" s="109" t="s">
        <v>214</v>
      </c>
      <c r="B102" s="145"/>
      <c r="C102" s="398" t="s">
        <v>2564</v>
      </c>
      <c r="D102" s="374" t="s">
        <v>1080</v>
      </c>
      <c r="E102" s="112" t="s">
        <v>1070</v>
      </c>
      <c r="F102" s="147" t="s">
        <v>1674</v>
      </c>
      <c r="G102" s="352">
        <v>30</v>
      </c>
      <c r="H102" s="79">
        <v>7.15</v>
      </c>
      <c r="I102" s="82">
        <v>8.94</v>
      </c>
      <c r="J102" s="147" t="s">
        <v>216</v>
      </c>
      <c r="K102"/>
      <c r="L102"/>
      <c r="M102"/>
      <c r="N102"/>
      <c r="O102"/>
      <c r="P102"/>
      <c r="Q102"/>
      <c r="R102"/>
      <c r="S102"/>
      <c r="T102"/>
      <c r="U102"/>
      <c r="V102"/>
      <c r="W102"/>
      <c r="X102"/>
      <c r="Y102"/>
      <c r="Z102"/>
      <c r="AA102"/>
      <c r="AB102"/>
      <c r="AC102"/>
      <c r="AD102"/>
      <c r="AE102"/>
      <c r="AF102"/>
      <c r="AG102"/>
      <c r="AH102"/>
      <c r="AI102"/>
      <c r="AJ102"/>
      <c r="AK102"/>
      <c r="AL102"/>
      <c r="AM102"/>
      <c r="AN102"/>
      <c r="AO102"/>
      <c r="AP102"/>
    </row>
    <row r="103" spans="1:42" s="108" customFormat="1" ht="20.5" customHeight="1">
      <c r="A103" s="144" t="s">
        <v>1669</v>
      </c>
      <c r="B103" s="145"/>
      <c r="C103" s="398" t="s">
        <v>2565</v>
      </c>
      <c r="D103" s="374" t="s">
        <v>1917</v>
      </c>
      <c r="E103" s="112" t="s">
        <v>1070</v>
      </c>
      <c r="F103" s="147" t="s">
        <v>1670</v>
      </c>
      <c r="G103" s="352">
        <v>20</v>
      </c>
      <c r="H103" s="79">
        <v>7.15</v>
      </c>
      <c r="I103" s="82">
        <v>8.94</v>
      </c>
      <c r="J103" s="147" t="s">
        <v>216</v>
      </c>
      <c r="K103"/>
      <c r="L103"/>
      <c r="M103"/>
      <c r="N103"/>
      <c r="O103"/>
      <c r="P103"/>
      <c r="Q103"/>
      <c r="R103"/>
      <c r="S103"/>
      <c r="T103"/>
      <c r="U103"/>
      <c r="V103"/>
      <c r="W103"/>
      <c r="X103"/>
      <c r="Y103"/>
      <c r="Z103"/>
      <c r="AA103"/>
      <c r="AB103"/>
      <c r="AC103"/>
      <c r="AD103"/>
      <c r="AE103"/>
      <c r="AF103"/>
      <c r="AG103"/>
      <c r="AH103"/>
      <c r="AI103"/>
      <c r="AJ103"/>
      <c r="AK103"/>
      <c r="AL103"/>
      <c r="AM103"/>
      <c r="AN103"/>
      <c r="AO103"/>
      <c r="AP103"/>
    </row>
    <row r="104" spans="1:42" s="108" customFormat="1" ht="20.5" customHeight="1">
      <c r="A104" s="144" t="s">
        <v>1669</v>
      </c>
      <c r="B104" s="145"/>
      <c r="C104" s="398" t="s">
        <v>2566</v>
      </c>
      <c r="D104" s="374" t="s">
        <v>1918</v>
      </c>
      <c r="E104" s="112" t="s">
        <v>1070</v>
      </c>
      <c r="F104" s="147" t="s">
        <v>1670</v>
      </c>
      <c r="G104" s="352">
        <v>30</v>
      </c>
      <c r="H104" s="79">
        <v>7.15</v>
      </c>
      <c r="I104" s="82">
        <v>8.94</v>
      </c>
      <c r="J104" s="147" t="s">
        <v>216</v>
      </c>
      <c r="K104"/>
      <c r="L104"/>
      <c r="M104"/>
      <c r="N104"/>
      <c r="O104"/>
      <c r="P104"/>
      <c r="Q104"/>
      <c r="R104"/>
      <c r="S104"/>
      <c r="T104"/>
      <c r="U104"/>
      <c r="V104"/>
      <c r="W104"/>
      <c r="X104"/>
      <c r="Y104"/>
      <c r="Z104"/>
      <c r="AA104"/>
      <c r="AB104"/>
      <c r="AC104"/>
      <c r="AD104"/>
      <c r="AE104"/>
      <c r="AF104"/>
      <c r="AG104"/>
      <c r="AH104"/>
      <c r="AI104"/>
      <c r="AJ104"/>
      <c r="AK104"/>
      <c r="AL104"/>
      <c r="AM104"/>
      <c r="AN104"/>
      <c r="AO104"/>
      <c r="AP104"/>
    </row>
    <row r="105" spans="1:42" s="108" customFormat="1" ht="20.5" customHeight="1">
      <c r="A105" s="144" t="s">
        <v>1669</v>
      </c>
      <c r="B105" s="145"/>
      <c r="C105" s="398" t="s">
        <v>2567</v>
      </c>
      <c r="D105" s="374" t="s">
        <v>1919</v>
      </c>
      <c r="E105" s="112" t="s">
        <v>1070</v>
      </c>
      <c r="F105" s="147" t="s">
        <v>1670</v>
      </c>
      <c r="G105" s="352">
        <v>6</v>
      </c>
      <c r="H105" s="79">
        <v>7.15</v>
      </c>
      <c r="I105" s="82">
        <v>8.94</v>
      </c>
      <c r="J105" s="147" t="s">
        <v>216</v>
      </c>
      <c r="K105"/>
      <c r="L105"/>
      <c r="M105"/>
      <c r="N105"/>
      <c r="O105"/>
      <c r="P105"/>
      <c r="Q105"/>
      <c r="R105"/>
      <c r="S105"/>
      <c r="T105"/>
      <c r="U105"/>
      <c r="V105"/>
      <c r="W105"/>
      <c r="X105"/>
      <c r="Y105"/>
      <c r="Z105"/>
      <c r="AA105"/>
      <c r="AB105"/>
      <c r="AC105"/>
      <c r="AD105"/>
      <c r="AE105"/>
      <c r="AF105"/>
      <c r="AG105"/>
      <c r="AH105"/>
      <c r="AI105"/>
      <c r="AJ105"/>
      <c r="AK105"/>
      <c r="AL105"/>
      <c r="AM105"/>
      <c r="AN105"/>
      <c r="AO105"/>
      <c r="AP105"/>
    </row>
    <row r="106" spans="1:42" s="108" customFormat="1" ht="20.5" customHeight="1">
      <c r="A106" s="144" t="s">
        <v>1669</v>
      </c>
      <c r="B106" s="145"/>
      <c r="C106" s="398" t="s">
        <v>2568</v>
      </c>
      <c r="D106" s="374" t="s">
        <v>1920</v>
      </c>
      <c r="E106" s="112" t="s">
        <v>1070</v>
      </c>
      <c r="F106" s="147" t="s">
        <v>1670</v>
      </c>
      <c r="G106" s="352">
        <v>50</v>
      </c>
      <c r="H106" s="79">
        <v>7.15</v>
      </c>
      <c r="I106" s="82">
        <v>8.94</v>
      </c>
      <c r="J106" s="147" t="s">
        <v>216</v>
      </c>
      <c r="K106"/>
      <c r="L106"/>
      <c r="M106"/>
      <c r="N106"/>
      <c r="O106"/>
      <c r="P106"/>
      <c r="Q106"/>
      <c r="R106"/>
      <c r="S106"/>
      <c r="T106"/>
      <c r="U106"/>
      <c r="V106"/>
      <c r="W106"/>
      <c r="X106"/>
      <c r="Y106"/>
      <c r="Z106"/>
      <c r="AA106"/>
      <c r="AB106"/>
      <c r="AC106"/>
      <c r="AD106"/>
      <c r="AE106"/>
      <c r="AF106"/>
      <c r="AG106"/>
      <c r="AH106"/>
      <c r="AI106"/>
      <c r="AJ106"/>
      <c r="AK106"/>
      <c r="AL106"/>
      <c r="AM106"/>
      <c r="AN106"/>
      <c r="AO106"/>
      <c r="AP106"/>
    </row>
    <row r="107" spans="1:42" s="108" customFormat="1" ht="20.5" customHeight="1">
      <c r="A107" s="144" t="s">
        <v>1669</v>
      </c>
      <c r="B107" s="145"/>
      <c r="C107" s="398" t="s">
        <v>2569</v>
      </c>
      <c r="D107" s="374" t="s">
        <v>1921</v>
      </c>
      <c r="E107" s="112" t="s">
        <v>1070</v>
      </c>
      <c r="F107" s="147" t="s">
        <v>1670</v>
      </c>
      <c r="G107" s="352">
        <v>60</v>
      </c>
      <c r="H107" s="79">
        <v>7.15</v>
      </c>
      <c r="I107" s="82">
        <v>8.94</v>
      </c>
      <c r="J107" s="147" t="s">
        <v>216</v>
      </c>
      <c r="K107"/>
      <c r="L107"/>
      <c r="M107"/>
      <c r="N107"/>
      <c r="O107"/>
      <c r="P107"/>
      <c r="Q107"/>
      <c r="R107"/>
      <c r="S107"/>
      <c r="T107"/>
      <c r="U107"/>
      <c r="V107"/>
      <c r="W107"/>
      <c r="X107"/>
      <c r="Y107"/>
      <c r="Z107"/>
      <c r="AA107"/>
      <c r="AB107"/>
      <c r="AC107"/>
      <c r="AD107"/>
      <c r="AE107"/>
      <c r="AF107"/>
      <c r="AG107"/>
      <c r="AH107"/>
      <c r="AI107"/>
      <c r="AJ107"/>
      <c r="AK107"/>
      <c r="AL107"/>
      <c r="AM107"/>
      <c r="AN107"/>
      <c r="AO107"/>
      <c r="AP107"/>
    </row>
    <row r="108" spans="1:42" s="108" customFormat="1" ht="20.5" customHeight="1">
      <c r="A108" s="144" t="s">
        <v>1669</v>
      </c>
      <c r="B108" s="145"/>
      <c r="C108" s="398" t="s">
        <v>2570</v>
      </c>
      <c r="D108" s="374" t="s">
        <v>1922</v>
      </c>
      <c r="E108" s="112" t="s">
        <v>1070</v>
      </c>
      <c r="F108" s="147" t="s">
        <v>1670</v>
      </c>
      <c r="G108" s="352">
        <v>16</v>
      </c>
      <c r="H108" s="79">
        <v>7.15</v>
      </c>
      <c r="I108" s="82">
        <v>8.94</v>
      </c>
      <c r="J108" s="147" t="s">
        <v>216</v>
      </c>
      <c r="K108"/>
      <c r="L108"/>
      <c r="M108"/>
      <c r="N108"/>
      <c r="O108"/>
      <c r="P108"/>
      <c r="Q108"/>
      <c r="R108"/>
      <c r="S108"/>
      <c r="T108"/>
      <c r="U108"/>
      <c r="V108"/>
      <c r="W108"/>
      <c r="X108"/>
      <c r="Y108"/>
      <c r="Z108"/>
      <c r="AA108"/>
      <c r="AB108"/>
      <c r="AC108"/>
      <c r="AD108"/>
      <c r="AE108"/>
      <c r="AF108"/>
      <c r="AG108"/>
      <c r="AH108"/>
      <c r="AI108"/>
      <c r="AJ108"/>
      <c r="AK108"/>
      <c r="AL108"/>
      <c r="AM108"/>
      <c r="AN108"/>
      <c r="AO108"/>
      <c r="AP108"/>
    </row>
    <row r="109" spans="1:42" s="108" customFormat="1" ht="20.5" customHeight="1">
      <c r="A109" s="144" t="s">
        <v>1669</v>
      </c>
      <c r="B109" s="145"/>
      <c r="C109" s="398" t="s">
        <v>2571</v>
      </c>
      <c r="D109" s="374" t="s">
        <v>1923</v>
      </c>
      <c r="E109" s="112" t="s">
        <v>1070</v>
      </c>
      <c r="F109" s="147" t="s">
        <v>1670</v>
      </c>
      <c r="G109" s="352">
        <v>40</v>
      </c>
      <c r="H109" s="79">
        <v>7.15</v>
      </c>
      <c r="I109" s="82">
        <v>8.94</v>
      </c>
      <c r="J109" s="147" t="s">
        <v>216</v>
      </c>
      <c r="K109"/>
      <c r="L109"/>
      <c r="M109"/>
      <c r="N109"/>
      <c r="O109"/>
      <c r="P109"/>
      <c r="Q109"/>
      <c r="R109"/>
      <c r="S109"/>
      <c r="T109"/>
      <c r="U109"/>
      <c r="V109"/>
      <c r="W109"/>
      <c r="X109"/>
      <c r="Y109"/>
      <c r="Z109"/>
      <c r="AA109"/>
      <c r="AB109"/>
      <c r="AC109"/>
      <c r="AD109"/>
      <c r="AE109"/>
      <c r="AF109"/>
      <c r="AG109"/>
      <c r="AH109"/>
      <c r="AI109"/>
      <c r="AJ109"/>
      <c r="AK109"/>
      <c r="AL109"/>
      <c r="AM109"/>
      <c r="AN109"/>
      <c r="AO109"/>
      <c r="AP109"/>
    </row>
    <row r="110" spans="1:42" s="108" customFormat="1" ht="20.5" customHeight="1">
      <c r="A110" s="144" t="s">
        <v>1669</v>
      </c>
      <c r="B110" s="145"/>
      <c r="C110" s="398" t="s">
        <v>2572</v>
      </c>
      <c r="D110" s="374" t="s">
        <v>1924</v>
      </c>
      <c r="E110" s="112" t="s">
        <v>1070</v>
      </c>
      <c r="F110" s="147" t="s">
        <v>1670</v>
      </c>
      <c r="G110" s="352">
        <v>40</v>
      </c>
      <c r="H110" s="79">
        <v>7.15</v>
      </c>
      <c r="I110" s="82">
        <v>8.94</v>
      </c>
      <c r="J110" s="147" t="s">
        <v>216</v>
      </c>
      <c r="K110"/>
      <c r="L110"/>
      <c r="M110"/>
      <c r="N110"/>
      <c r="O110"/>
      <c r="P110"/>
      <c r="Q110"/>
      <c r="R110"/>
      <c r="S110"/>
      <c r="T110"/>
      <c r="U110"/>
      <c r="V110"/>
      <c r="W110"/>
      <c r="X110"/>
      <c r="Y110"/>
      <c r="Z110"/>
      <c r="AA110"/>
      <c r="AB110"/>
      <c r="AC110"/>
      <c r="AD110"/>
      <c r="AE110"/>
      <c r="AF110"/>
      <c r="AG110"/>
      <c r="AH110"/>
      <c r="AI110"/>
      <c r="AJ110"/>
      <c r="AK110"/>
      <c r="AL110"/>
      <c r="AM110"/>
      <c r="AN110"/>
      <c r="AO110"/>
      <c r="AP110"/>
    </row>
    <row r="111" spans="1:42" s="108" customFormat="1" ht="14.15" customHeight="1">
      <c r="A111" s="144" t="s">
        <v>1669</v>
      </c>
      <c r="B111" s="145"/>
      <c r="C111" s="398" t="s">
        <v>2573</v>
      </c>
      <c r="D111" s="374" t="s">
        <v>1925</v>
      </c>
      <c r="E111" s="112" t="s">
        <v>1070</v>
      </c>
      <c r="F111" s="147" t="s">
        <v>1670</v>
      </c>
      <c r="G111" s="352">
        <v>80</v>
      </c>
      <c r="H111" s="79">
        <v>7.15</v>
      </c>
      <c r="I111" s="82">
        <v>8.94</v>
      </c>
      <c r="J111" s="147" t="s">
        <v>216</v>
      </c>
      <c r="K111"/>
      <c r="L111"/>
      <c r="M111"/>
      <c r="N111"/>
      <c r="O111"/>
      <c r="P111"/>
      <c r="Q111"/>
      <c r="R111"/>
      <c r="S111"/>
      <c r="T111"/>
      <c r="U111"/>
      <c r="V111"/>
      <c r="W111"/>
      <c r="X111"/>
      <c r="Y111"/>
      <c r="Z111"/>
      <c r="AA111"/>
      <c r="AB111"/>
      <c r="AC111"/>
      <c r="AD111"/>
      <c r="AE111"/>
      <c r="AF111"/>
      <c r="AG111"/>
      <c r="AH111"/>
      <c r="AI111"/>
      <c r="AJ111"/>
      <c r="AK111"/>
      <c r="AL111"/>
      <c r="AM111"/>
      <c r="AN111"/>
      <c r="AO111"/>
      <c r="AP111"/>
    </row>
    <row r="112" spans="1:42" s="108" customFormat="1" ht="15" customHeight="1">
      <c r="A112" s="144" t="s">
        <v>1669</v>
      </c>
      <c r="B112" s="145"/>
      <c r="C112" s="398" t="s">
        <v>2574</v>
      </c>
      <c r="D112" s="374" t="s">
        <v>1926</v>
      </c>
      <c r="E112" s="112" t="s">
        <v>1070</v>
      </c>
      <c r="F112" s="147" t="s">
        <v>1670</v>
      </c>
      <c r="G112" s="352">
        <v>40</v>
      </c>
      <c r="H112" s="79">
        <v>7.15</v>
      </c>
      <c r="I112" s="82">
        <v>8.94</v>
      </c>
      <c r="J112" s="147" t="s">
        <v>216</v>
      </c>
      <c r="K112"/>
      <c r="L112"/>
      <c r="M112"/>
      <c r="N112"/>
      <c r="O112"/>
      <c r="P112"/>
      <c r="Q112"/>
      <c r="R112"/>
      <c r="S112"/>
      <c r="T112"/>
      <c r="U112"/>
      <c r="V112"/>
      <c r="W112"/>
      <c r="X112"/>
      <c r="Y112"/>
      <c r="Z112"/>
      <c r="AA112"/>
      <c r="AB112"/>
      <c r="AC112"/>
      <c r="AD112"/>
      <c r="AE112"/>
      <c r="AF112"/>
      <c r="AG112"/>
      <c r="AH112"/>
      <c r="AI112"/>
      <c r="AJ112"/>
      <c r="AK112"/>
      <c r="AL112"/>
      <c r="AM112"/>
      <c r="AN112"/>
      <c r="AO112"/>
      <c r="AP112"/>
    </row>
    <row r="113" spans="1:42" s="108" customFormat="1" ht="15" customHeight="1">
      <c r="A113" s="109" t="s">
        <v>214</v>
      </c>
      <c r="B113" s="145"/>
      <c r="C113" s="398" t="s">
        <v>2575</v>
      </c>
      <c r="D113" s="374" t="s">
        <v>1927</v>
      </c>
      <c r="E113" s="112" t="s">
        <v>1070</v>
      </c>
      <c r="F113" s="147" t="s">
        <v>1674</v>
      </c>
      <c r="G113" s="352">
        <v>90</v>
      </c>
      <c r="H113" s="79">
        <v>7.15</v>
      </c>
      <c r="I113" s="82">
        <v>8.94</v>
      </c>
      <c r="J113" s="147" t="s">
        <v>216</v>
      </c>
      <c r="K113"/>
      <c r="L113"/>
      <c r="M113"/>
      <c r="N113"/>
      <c r="O113"/>
      <c r="P113"/>
      <c r="Q113"/>
      <c r="R113"/>
      <c r="S113"/>
      <c r="T113"/>
      <c r="U113"/>
      <c r="V113"/>
      <c r="W113"/>
      <c r="X113"/>
      <c r="Y113"/>
      <c r="Z113"/>
      <c r="AA113"/>
      <c r="AB113"/>
      <c r="AC113"/>
      <c r="AD113"/>
      <c r="AE113"/>
      <c r="AF113"/>
      <c r="AG113"/>
      <c r="AH113"/>
      <c r="AI113"/>
      <c r="AJ113"/>
      <c r="AK113"/>
      <c r="AL113"/>
      <c r="AM113"/>
      <c r="AN113"/>
      <c r="AO113"/>
      <c r="AP113"/>
    </row>
    <row r="114" spans="1:42" s="108" customFormat="1" ht="15" customHeight="1">
      <c r="A114" s="144" t="s">
        <v>1669</v>
      </c>
      <c r="B114" s="145"/>
      <c r="C114" s="398" t="s">
        <v>2576</v>
      </c>
      <c r="D114" s="374" t="s">
        <v>1928</v>
      </c>
      <c r="E114" s="112" t="s">
        <v>1070</v>
      </c>
      <c r="F114" s="147" t="s">
        <v>1670</v>
      </c>
      <c r="G114" s="352">
        <v>20</v>
      </c>
      <c r="H114" s="79">
        <v>7.15</v>
      </c>
      <c r="I114" s="82">
        <v>8.94</v>
      </c>
      <c r="J114" s="147" t="s">
        <v>216</v>
      </c>
      <c r="K114"/>
      <c r="L114"/>
      <c r="M114"/>
      <c r="N114"/>
      <c r="O114"/>
      <c r="P114"/>
      <c r="Q114"/>
      <c r="R114"/>
      <c r="S114"/>
      <c r="T114"/>
      <c r="U114"/>
      <c r="V114"/>
      <c r="W114"/>
      <c r="X114"/>
      <c r="Y114"/>
      <c r="Z114"/>
      <c r="AA114"/>
      <c r="AB114"/>
      <c r="AC114"/>
      <c r="AD114"/>
      <c r="AE114"/>
      <c r="AF114"/>
      <c r="AG114"/>
      <c r="AH114"/>
      <c r="AI114"/>
      <c r="AJ114"/>
      <c r="AK114"/>
      <c r="AL114"/>
      <c r="AM114"/>
      <c r="AN114"/>
      <c r="AO114"/>
      <c r="AP114"/>
    </row>
    <row r="115" spans="1:42" s="108" customFormat="1" ht="15" customHeight="1">
      <c r="A115" s="144" t="s">
        <v>1669</v>
      </c>
      <c r="B115" s="145"/>
      <c r="C115" s="398" t="s">
        <v>2577</v>
      </c>
      <c r="D115" s="374" t="s">
        <v>1929</v>
      </c>
      <c r="E115" s="112" t="s">
        <v>1070</v>
      </c>
      <c r="F115" s="147" t="s">
        <v>1670</v>
      </c>
      <c r="G115" s="352">
        <v>45</v>
      </c>
      <c r="H115" s="79">
        <v>7.15</v>
      </c>
      <c r="I115" s="82">
        <v>8.94</v>
      </c>
      <c r="J115" s="147" t="s">
        <v>216</v>
      </c>
      <c r="K115"/>
      <c r="L115"/>
      <c r="M115"/>
      <c r="N115"/>
      <c r="O115"/>
      <c r="P115"/>
      <c r="Q115"/>
      <c r="R115"/>
      <c r="S115"/>
      <c r="T115"/>
      <c r="U115"/>
      <c r="V115"/>
      <c r="W115"/>
      <c r="X115"/>
      <c r="Y115"/>
      <c r="Z115"/>
      <c r="AA115"/>
      <c r="AB115"/>
      <c r="AC115"/>
      <c r="AD115"/>
      <c r="AE115"/>
      <c r="AF115"/>
      <c r="AG115"/>
      <c r="AH115"/>
      <c r="AI115"/>
      <c r="AJ115"/>
      <c r="AK115"/>
      <c r="AL115"/>
      <c r="AM115"/>
      <c r="AN115"/>
      <c r="AO115"/>
      <c r="AP115"/>
    </row>
    <row r="116" spans="1:42" s="108" customFormat="1" ht="15" customHeight="1">
      <c r="A116" s="144" t="s">
        <v>1669</v>
      </c>
      <c r="B116" s="145"/>
      <c r="C116" s="398" t="s">
        <v>2578</v>
      </c>
      <c r="D116" s="374" t="s">
        <v>1930</v>
      </c>
      <c r="E116" s="112" t="s">
        <v>1070</v>
      </c>
      <c r="F116" s="147" t="s">
        <v>1670</v>
      </c>
      <c r="G116" s="352">
        <v>30</v>
      </c>
      <c r="H116" s="79">
        <v>7.15</v>
      </c>
      <c r="I116" s="82">
        <v>8.94</v>
      </c>
      <c r="J116" s="147" t="s">
        <v>216</v>
      </c>
      <c r="K116"/>
      <c r="L116"/>
      <c r="M116"/>
      <c r="N116"/>
      <c r="O116"/>
      <c r="P116"/>
      <c r="Q116"/>
      <c r="R116"/>
      <c r="S116"/>
      <c r="T116"/>
      <c r="U116"/>
      <c r="V116"/>
      <c r="W116"/>
      <c r="X116"/>
      <c r="Y116"/>
      <c r="Z116"/>
      <c r="AA116"/>
      <c r="AB116"/>
      <c r="AC116"/>
      <c r="AD116"/>
      <c r="AE116"/>
      <c r="AF116"/>
      <c r="AG116"/>
      <c r="AH116"/>
      <c r="AI116"/>
      <c r="AJ116"/>
      <c r="AK116"/>
      <c r="AL116"/>
      <c r="AM116"/>
      <c r="AN116"/>
      <c r="AO116"/>
      <c r="AP116"/>
    </row>
    <row r="117" spans="1:42" s="108" customFormat="1" ht="15" customHeight="1">
      <c r="A117" s="144" t="s">
        <v>1669</v>
      </c>
      <c r="B117" s="145"/>
      <c r="C117" s="398" t="s">
        <v>2579</v>
      </c>
      <c r="D117" s="374" t="s">
        <v>1931</v>
      </c>
      <c r="E117" s="112" t="s">
        <v>1070</v>
      </c>
      <c r="F117" s="147" t="s">
        <v>1670</v>
      </c>
      <c r="G117" s="352">
        <v>16</v>
      </c>
      <c r="H117" s="79">
        <v>7.15</v>
      </c>
      <c r="I117" s="82">
        <v>8.94</v>
      </c>
      <c r="J117" s="147" t="s">
        <v>216</v>
      </c>
      <c r="K117"/>
      <c r="L117"/>
      <c r="M117"/>
      <c r="N117"/>
      <c r="O117"/>
      <c r="P117"/>
      <c r="Q117"/>
      <c r="R117"/>
      <c r="S117"/>
      <c r="T117"/>
      <c r="U117"/>
      <c r="V117"/>
      <c r="W117"/>
      <c r="X117"/>
      <c r="Y117"/>
      <c r="Z117"/>
      <c r="AA117"/>
      <c r="AB117"/>
      <c r="AC117"/>
      <c r="AD117"/>
      <c r="AE117"/>
      <c r="AF117"/>
      <c r="AG117"/>
      <c r="AH117"/>
      <c r="AI117"/>
      <c r="AJ117"/>
      <c r="AK117"/>
      <c r="AL117"/>
      <c r="AM117"/>
      <c r="AN117"/>
      <c r="AO117"/>
      <c r="AP117"/>
    </row>
    <row r="118" spans="1:42" s="108" customFormat="1" ht="15" customHeight="1">
      <c r="A118" s="144" t="s">
        <v>1669</v>
      </c>
      <c r="B118" s="145"/>
      <c r="C118" s="398" t="s">
        <v>2580</v>
      </c>
      <c r="D118" s="374" t="s">
        <v>1932</v>
      </c>
      <c r="E118" s="112" t="s">
        <v>1070</v>
      </c>
      <c r="F118" s="147" t="s">
        <v>1670</v>
      </c>
      <c r="G118" s="352">
        <v>210</v>
      </c>
      <c r="H118" s="79">
        <v>7.15</v>
      </c>
      <c r="I118" s="82">
        <v>8.94</v>
      </c>
      <c r="J118" s="147" t="s">
        <v>216</v>
      </c>
      <c r="K118"/>
      <c r="L118"/>
      <c r="M118"/>
      <c r="N118"/>
      <c r="O118"/>
      <c r="P118"/>
      <c r="Q118"/>
      <c r="R118"/>
      <c r="S118"/>
      <c r="T118"/>
      <c r="U118"/>
      <c r="V118"/>
      <c r="W118"/>
      <c r="X118"/>
      <c r="Y118"/>
      <c r="Z118"/>
      <c r="AA118"/>
      <c r="AB118"/>
      <c r="AC118"/>
      <c r="AD118"/>
      <c r="AE118"/>
      <c r="AF118"/>
      <c r="AG118"/>
      <c r="AH118"/>
      <c r="AI118"/>
      <c r="AJ118"/>
      <c r="AK118"/>
      <c r="AL118"/>
      <c r="AM118"/>
      <c r="AN118"/>
      <c r="AO118"/>
      <c r="AP118"/>
    </row>
    <row r="119" spans="1:42" s="108" customFormat="1" ht="15" customHeight="1">
      <c r="A119" s="144" t="s">
        <v>1669</v>
      </c>
      <c r="B119" s="145"/>
      <c r="C119" s="398" t="s">
        <v>2581</v>
      </c>
      <c r="D119" s="374" t="s">
        <v>1933</v>
      </c>
      <c r="E119" s="112" t="s">
        <v>1070</v>
      </c>
      <c r="F119" s="147" t="s">
        <v>1670</v>
      </c>
      <c r="G119" s="352">
        <v>59</v>
      </c>
      <c r="H119" s="79">
        <v>7.15</v>
      </c>
      <c r="I119" s="82">
        <v>8.94</v>
      </c>
      <c r="J119" s="147" t="s">
        <v>216</v>
      </c>
      <c r="K119"/>
      <c r="L119"/>
      <c r="M119"/>
      <c r="N119"/>
      <c r="O119"/>
      <c r="P119"/>
      <c r="Q119"/>
      <c r="R119"/>
      <c r="S119"/>
      <c r="T119"/>
      <c r="U119"/>
      <c r="V119"/>
      <c r="W119"/>
      <c r="X119"/>
      <c r="Y119"/>
      <c r="Z119"/>
      <c r="AA119"/>
      <c r="AB119"/>
      <c r="AC119"/>
      <c r="AD119"/>
      <c r="AE119"/>
      <c r="AF119"/>
      <c r="AG119"/>
      <c r="AH119"/>
      <c r="AI119"/>
      <c r="AJ119"/>
      <c r="AK119"/>
      <c r="AL119"/>
      <c r="AM119"/>
      <c r="AN119"/>
      <c r="AO119"/>
      <c r="AP119"/>
    </row>
    <row r="120" spans="1:42" s="108" customFormat="1" ht="15" customHeight="1">
      <c r="A120" s="144" t="s">
        <v>1669</v>
      </c>
      <c r="B120" s="145"/>
      <c r="C120" s="398" t="s">
        <v>2582</v>
      </c>
      <c r="D120" s="374" t="s">
        <v>1934</v>
      </c>
      <c r="E120" s="112" t="s">
        <v>1070</v>
      </c>
      <c r="F120" s="147" t="s">
        <v>1670</v>
      </c>
      <c r="G120" s="352">
        <v>100</v>
      </c>
      <c r="H120" s="79">
        <v>7.15</v>
      </c>
      <c r="I120" s="82">
        <v>8.94</v>
      </c>
      <c r="J120" s="147" t="s">
        <v>216</v>
      </c>
      <c r="K120"/>
      <c r="L120"/>
      <c r="M120"/>
      <c r="N120"/>
      <c r="O120"/>
      <c r="P120"/>
      <c r="Q120"/>
      <c r="R120"/>
      <c r="S120"/>
      <c r="T120"/>
      <c r="U120"/>
      <c r="V120"/>
      <c r="W120"/>
      <c r="X120"/>
      <c r="Y120"/>
      <c r="Z120"/>
      <c r="AA120"/>
      <c r="AB120"/>
      <c r="AC120"/>
      <c r="AD120"/>
      <c r="AE120"/>
      <c r="AF120"/>
      <c r="AG120"/>
      <c r="AH120"/>
      <c r="AI120"/>
      <c r="AJ120"/>
      <c r="AK120"/>
      <c r="AL120"/>
      <c r="AM120"/>
      <c r="AN120"/>
      <c r="AO120"/>
      <c r="AP120"/>
    </row>
    <row r="121" spans="1:42" s="108" customFormat="1" ht="15" customHeight="1">
      <c r="A121" s="144" t="s">
        <v>1669</v>
      </c>
      <c r="B121" s="145"/>
      <c r="C121" s="398" t="s">
        <v>2583</v>
      </c>
      <c r="D121" s="374" t="s">
        <v>1935</v>
      </c>
      <c r="E121" s="112" t="s">
        <v>1070</v>
      </c>
      <c r="F121" s="147" t="s">
        <v>1670</v>
      </c>
      <c r="G121" s="352">
        <v>110</v>
      </c>
      <c r="H121" s="79">
        <v>7.15</v>
      </c>
      <c r="I121" s="82">
        <v>8.94</v>
      </c>
      <c r="J121" s="147" t="s">
        <v>216</v>
      </c>
      <c r="K121"/>
      <c r="L121"/>
      <c r="M121"/>
      <c r="N121"/>
      <c r="O121"/>
      <c r="P121"/>
      <c r="Q121"/>
      <c r="R121"/>
      <c r="S121"/>
      <c r="T121"/>
      <c r="U121"/>
      <c r="V121"/>
      <c r="W121"/>
      <c r="X121"/>
      <c r="Y121"/>
      <c r="Z121"/>
      <c r="AA121"/>
      <c r="AB121"/>
      <c r="AC121"/>
      <c r="AD121"/>
      <c r="AE121"/>
      <c r="AF121"/>
      <c r="AG121"/>
      <c r="AH121"/>
      <c r="AI121"/>
      <c r="AJ121"/>
      <c r="AK121"/>
      <c r="AL121"/>
      <c r="AM121"/>
      <c r="AN121"/>
      <c r="AO121"/>
      <c r="AP121"/>
    </row>
    <row r="122" spans="1:42" s="108" customFormat="1" ht="15" customHeight="1">
      <c r="A122" s="144" t="s">
        <v>1669</v>
      </c>
      <c r="B122" s="145"/>
      <c r="C122" s="398" t="s">
        <v>2584</v>
      </c>
      <c r="D122" s="374" t="s">
        <v>1936</v>
      </c>
      <c r="E122" s="112" t="s">
        <v>1070</v>
      </c>
      <c r="F122" s="147" t="s">
        <v>1670</v>
      </c>
      <c r="G122" s="352">
        <v>40</v>
      </c>
      <c r="H122" s="79">
        <v>7.15</v>
      </c>
      <c r="I122" s="82">
        <v>8.94</v>
      </c>
      <c r="J122" s="147" t="s">
        <v>216</v>
      </c>
      <c r="K122"/>
      <c r="L122"/>
      <c r="M122"/>
      <c r="N122"/>
      <c r="O122"/>
      <c r="P122"/>
      <c r="Q122"/>
      <c r="R122"/>
      <c r="S122"/>
      <c r="T122"/>
      <c r="U122"/>
      <c r="V122"/>
      <c r="W122"/>
      <c r="X122"/>
      <c r="Y122"/>
      <c r="Z122"/>
      <c r="AA122"/>
      <c r="AB122"/>
      <c r="AC122"/>
      <c r="AD122"/>
      <c r="AE122"/>
      <c r="AF122"/>
      <c r="AG122"/>
      <c r="AH122"/>
      <c r="AI122"/>
      <c r="AJ122"/>
      <c r="AK122"/>
      <c r="AL122"/>
      <c r="AM122"/>
      <c r="AN122"/>
      <c r="AO122"/>
      <c r="AP122"/>
    </row>
    <row r="123" spans="1:42" s="108" customFormat="1" ht="15" customHeight="1">
      <c r="A123" s="144" t="s">
        <v>1669</v>
      </c>
      <c r="B123" s="145"/>
      <c r="C123" s="398" t="s">
        <v>2585</v>
      </c>
      <c r="D123" s="374" t="s">
        <v>1937</v>
      </c>
      <c r="E123" s="112" t="s">
        <v>1070</v>
      </c>
      <c r="F123" s="147" t="s">
        <v>1670</v>
      </c>
      <c r="G123" s="352">
        <v>50</v>
      </c>
      <c r="H123" s="79">
        <v>7.15</v>
      </c>
      <c r="I123" s="82">
        <v>8.94</v>
      </c>
      <c r="J123" s="147" t="s">
        <v>216</v>
      </c>
      <c r="K123"/>
      <c r="L123"/>
      <c r="M123"/>
      <c r="N123"/>
      <c r="O123"/>
      <c r="P123"/>
      <c r="Q123"/>
      <c r="R123"/>
      <c r="S123"/>
      <c r="T123"/>
      <c r="U123"/>
      <c r="V123"/>
      <c r="W123"/>
      <c r="X123"/>
      <c r="Y123"/>
      <c r="Z123"/>
      <c r="AA123"/>
      <c r="AB123"/>
      <c r="AC123"/>
      <c r="AD123"/>
      <c r="AE123"/>
      <c r="AF123"/>
      <c r="AG123"/>
      <c r="AH123"/>
      <c r="AI123"/>
      <c r="AJ123"/>
      <c r="AK123"/>
      <c r="AL123"/>
      <c r="AM123"/>
      <c r="AN123"/>
      <c r="AO123"/>
      <c r="AP123"/>
    </row>
    <row r="124" spans="1:42" s="108" customFormat="1" ht="15" customHeight="1">
      <c r="A124" s="109" t="s">
        <v>214</v>
      </c>
      <c r="B124" s="145"/>
      <c r="C124" s="398" t="s">
        <v>2586</v>
      </c>
      <c r="D124" s="374" t="s">
        <v>1081</v>
      </c>
      <c r="E124" s="112" t="s">
        <v>1070</v>
      </c>
      <c r="F124" s="147" t="s">
        <v>1673</v>
      </c>
      <c r="G124" s="352">
        <v>150</v>
      </c>
      <c r="H124" s="79">
        <v>7.15</v>
      </c>
      <c r="I124" s="82">
        <v>8.94</v>
      </c>
      <c r="J124" s="147" t="s">
        <v>216</v>
      </c>
      <c r="K124"/>
      <c r="L124"/>
      <c r="M124"/>
      <c r="N124"/>
      <c r="O124"/>
      <c r="P124"/>
      <c r="Q124"/>
      <c r="R124"/>
      <c r="S124"/>
      <c r="T124"/>
      <c r="U124"/>
      <c r="V124"/>
      <c r="W124"/>
      <c r="X124"/>
      <c r="Y124"/>
      <c r="Z124"/>
      <c r="AA124"/>
      <c r="AB124"/>
      <c r="AC124"/>
      <c r="AD124"/>
      <c r="AE124"/>
      <c r="AF124"/>
      <c r="AG124"/>
      <c r="AH124"/>
      <c r="AI124"/>
      <c r="AJ124"/>
      <c r="AK124"/>
      <c r="AL124"/>
      <c r="AM124"/>
      <c r="AN124"/>
      <c r="AO124"/>
      <c r="AP124"/>
    </row>
    <row r="125" spans="1:42" s="108" customFormat="1" ht="15" customHeight="1">
      <c r="A125" s="144" t="s">
        <v>1669</v>
      </c>
      <c r="B125" s="145"/>
      <c r="C125" s="398" t="s">
        <v>2587</v>
      </c>
      <c r="D125" s="374" t="s">
        <v>1938</v>
      </c>
      <c r="E125" s="112" t="s">
        <v>1070</v>
      </c>
      <c r="F125" s="147" t="s">
        <v>1670</v>
      </c>
      <c r="G125" s="352">
        <v>200</v>
      </c>
      <c r="H125" s="79">
        <v>7.15</v>
      </c>
      <c r="I125" s="82">
        <v>8.94</v>
      </c>
      <c r="J125" s="147" t="s">
        <v>216</v>
      </c>
      <c r="K125"/>
      <c r="L125"/>
      <c r="M125"/>
      <c r="N125"/>
      <c r="O125"/>
      <c r="P125"/>
      <c r="Q125"/>
      <c r="R125"/>
      <c r="S125"/>
      <c r="T125"/>
      <c r="U125"/>
      <c r="V125"/>
      <c r="W125"/>
      <c r="X125"/>
      <c r="Y125"/>
      <c r="Z125"/>
      <c r="AA125"/>
      <c r="AB125"/>
      <c r="AC125"/>
      <c r="AD125"/>
      <c r="AE125"/>
      <c r="AF125"/>
      <c r="AG125"/>
      <c r="AH125"/>
      <c r="AI125"/>
      <c r="AJ125"/>
      <c r="AK125"/>
      <c r="AL125"/>
      <c r="AM125"/>
      <c r="AN125"/>
      <c r="AO125"/>
      <c r="AP125"/>
    </row>
    <row r="126" spans="1:42" s="108" customFormat="1" ht="14.5" customHeight="1">
      <c r="A126" s="144" t="s">
        <v>1669</v>
      </c>
      <c r="B126" s="145"/>
      <c r="C126" s="398" t="s">
        <v>2588</v>
      </c>
      <c r="D126" s="374" t="s">
        <v>1939</v>
      </c>
      <c r="E126" s="112" t="s">
        <v>1070</v>
      </c>
      <c r="F126" s="147" t="s">
        <v>1670</v>
      </c>
      <c r="G126" s="352">
        <v>30</v>
      </c>
      <c r="H126" s="79">
        <v>7.15</v>
      </c>
      <c r="I126" s="82">
        <v>8.94</v>
      </c>
      <c r="J126" s="147" t="s">
        <v>216</v>
      </c>
      <c r="K126"/>
      <c r="L126"/>
      <c r="M126"/>
      <c r="N126"/>
      <c r="O126"/>
      <c r="P126"/>
      <c r="Q126"/>
      <c r="R126"/>
      <c r="S126"/>
      <c r="T126"/>
      <c r="U126"/>
      <c r="V126"/>
      <c r="W126"/>
      <c r="X126"/>
      <c r="Y126"/>
      <c r="Z126"/>
      <c r="AA126"/>
      <c r="AB126"/>
      <c r="AC126"/>
      <c r="AD126"/>
      <c r="AE126"/>
      <c r="AF126"/>
      <c r="AG126"/>
      <c r="AH126"/>
      <c r="AI126"/>
      <c r="AJ126"/>
      <c r="AK126"/>
      <c r="AL126"/>
      <c r="AM126"/>
      <c r="AN126"/>
      <c r="AO126"/>
      <c r="AP126"/>
    </row>
    <row r="127" spans="1:42" s="108" customFormat="1" ht="14.5" customHeight="1">
      <c r="A127" s="144" t="s">
        <v>1669</v>
      </c>
      <c r="B127" s="145"/>
      <c r="C127" s="398" t="s">
        <v>2589</v>
      </c>
      <c r="D127" s="374" t="s">
        <v>1940</v>
      </c>
      <c r="E127" s="112" t="s">
        <v>1070</v>
      </c>
      <c r="F127" s="147" t="s">
        <v>1670</v>
      </c>
      <c r="G127" s="352">
        <v>80</v>
      </c>
      <c r="H127" s="79">
        <v>7.15</v>
      </c>
      <c r="I127" s="82">
        <v>8.94</v>
      </c>
      <c r="J127" s="147" t="s">
        <v>216</v>
      </c>
      <c r="K127"/>
      <c r="L127"/>
      <c r="M127"/>
      <c r="N127"/>
      <c r="O127"/>
      <c r="P127"/>
      <c r="Q127"/>
      <c r="R127"/>
      <c r="S127"/>
      <c r="T127"/>
      <c r="U127"/>
      <c r="V127"/>
      <c r="W127"/>
      <c r="X127"/>
      <c r="Y127"/>
      <c r="Z127"/>
      <c r="AA127"/>
      <c r="AB127"/>
      <c r="AC127"/>
      <c r="AD127"/>
      <c r="AE127"/>
      <c r="AF127"/>
      <c r="AG127"/>
      <c r="AH127"/>
      <c r="AI127"/>
      <c r="AJ127"/>
      <c r="AK127"/>
      <c r="AL127"/>
      <c r="AM127"/>
      <c r="AN127"/>
      <c r="AO127"/>
      <c r="AP127"/>
    </row>
    <row r="128" spans="1:42" s="108" customFormat="1" ht="14.5" customHeight="1">
      <c r="A128" s="144" t="s">
        <v>1669</v>
      </c>
      <c r="B128" s="145"/>
      <c r="C128" s="398" t="s">
        <v>2590</v>
      </c>
      <c r="D128" s="374" t="s">
        <v>1941</v>
      </c>
      <c r="E128" s="112" t="s">
        <v>1070</v>
      </c>
      <c r="F128" s="147" t="s">
        <v>1670</v>
      </c>
      <c r="G128" s="352">
        <v>45</v>
      </c>
      <c r="H128" s="79">
        <v>7.15</v>
      </c>
      <c r="I128" s="82">
        <v>8.94</v>
      </c>
      <c r="J128" s="147" t="s">
        <v>216</v>
      </c>
      <c r="K128"/>
      <c r="L128"/>
      <c r="M128"/>
      <c r="N128"/>
      <c r="O128"/>
      <c r="P128"/>
      <c r="Q128"/>
      <c r="R128"/>
      <c r="S128"/>
      <c r="T128"/>
      <c r="U128"/>
      <c r="V128"/>
      <c r="W128"/>
      <c r="X128"/>
      <c r="Y128"/>
      <c r="Z128"/>
      <c r="AA128"/>
      <c r="AB128"/>
      <c r="AC128"/>
      <c r="AD128"/>
      <c r="AE128"/>
      <c r="AF128"/>
      <c r="AG128"/>
      <c r="AH128"/>
      <c r="AI128"/>
      <c r="AJ128"/>
      <c r="AK128"/>
      <c r="AL128"/>
      <c r="AM128"/>
      <c r="AN128"/>
      <c r="AO128"/>
      <c r="AP128"/>
    </row>
    <row r="129" spans="1:42" s="108" customFormat="1" ht="14.5" customHeight="1">
      <c r="A129" s="144" t="s">
        <v>1669</v>
      </c>
      <c r="B129" s="145"/>
      <c r="C129" s="398" t="s">
        <v>2591</v>
      </c>
      <c r="D129" s="374" t="s">
        <v>1942</v>
      </c>
      <c r="E129" s="112" t="s">
        <v>1070</v>
      </c>
      <c r="F129" s="147" t="s">
        <v>1670</v>
      </c>
      <c r="G129" s="352">
        <v>20</v>
      </c>
      <c r="H129" s="79">
        <v>7.15</v>
      </c>
      <c r="I129" s="82">
        <v>8.94</v>
      </c>
      <c r="J129" s="147" t="s">
        <v>216</v>
      </c>
      <c r="K129"/>
      <c r="L129"/>
      <c r="M129"/>
      <c r="N129"/>
      <c r="O129"/>
      <c r="P129"/>
      <c r="Q129"/>
      <c r="R129"/>
      <c r="S129"/>
      <c r="T129"/>
      <c r="U129"/>
      <c r="V129"/>
      <c r="W129"/>
      <c r="X129"/>
      <c r="Y129"/>
      <c r="Z129"/>
      <c r="AA129"/>
      <c r="AB129"/>
      <c r="AC129"/>
      <c r="AD129"/>
      <c r="AE129"/>
      <c r="AF129"/>
      <c r="AG129"/>
      <c r="AH129"/>
      <c r="AI129"/>
      <c r="AJ129"/>
      <c r="AK129"/>
      <c r="AL129"/>
      <c r="AM129"/>
      <c r="AN129"/>
      <c r="AO129"/>
      <c r="AP129"/>
    </row>
    <row r="130" spans="1:42" s="108" customFormat="1" ht="14.5" customHeight="1">
      <c r="A130" s="144" t="s">
        <v>1669</v>
      </c>
      <c r="B130" s="145"/>
      <c r="C130" s="398" t="s">
        <v>2592</v>
      </c>
      <c r="D130" s="374" t="s">
        <v>1943</v>
      </c>
      <c r="E130" s="112" t="s">
        <v>1070</v>
      </c>
      <c r="F130" s="147" t="s">
        <v>1670</v>
      </c>
      <c r="G130" s="352">
        <v>35</v>
      </c>
      <c r="H130" s="79">
        <v>7.15</v>
      </c>
      <c r="I130" s="82">
        <v>8.94</v>
      </c>
      <c r="J130" s="147" t="s">
        <v>216</v>
      </c>
      <c r="K130"/>
      <c r="L130"/>
      <c r="M130"/>
      <c r="N130"/>
      <c r="O130"/>
      <c r="P130"/>
      <c r="Q130"/>
      <c r="R130"/>
      <c r="S130"/>
      <c r="T130"/>
      <c r="U130"/>
      <c r="V130"/>
      <c r="W130"/>
      <c r="X130"/>
      <c r="Y130"/>
      <c r="Z130"/>
      <c r="AA130"/>
      <c r="AB130"/>
      <c r="AC130"/>
      <c r="AD130"/>
      <c r="AE130"/>
      <c r="AF130"/>
      <c r="AG130"/>
      <c r="AH130"/>
      <c r="AI130"/>
      <c r="AJ130"/>
      <c r="AK130"/>
      <c r="AL130"/>
      <c r="AM130"/>
      <c r="AN130"/>
      <c r="AO130"/>
      <c r="AP130"/>
    </row>
    <row r="131" spans="1:42" s="108" customFormat="1" ht="14.5" customHeight="1">
      <c r="A131" s="144" t="s">
        <v>1669</v>
      </c>
      <c r="B131" s="145"/>
      <c r="C131" s="398" t="s">
        <v>2593</v>
      </c>
      <c r="D131" s="374" t="s">
        <v>1944</v>
      </c>
      <c r="E131" s="112" t="s">
        <v>1070</v>
      </c>
      <c r="F131" s="147" t="s">
        <v>1670</v>
      </c>
      <c r="G131" s="352">
        <v>202</v>
      </c>
      <c r="H131" s="79">
        <v>7.15</v>
      </c>
      <c r="I131" s="82">
        <v>8.94</v>
      </c>
      <c r="J131" s="147" t="s">
        <v>216</v>
      </c>
      <c r="K131"/>
      <c r="L131"/>
      <c r="M131"/>
      <c r="N131"/>
      <c r="O131"/>
      <c r="P131"/>
      <c r="Q131"/>
      <c r="R131"/>
      <c r="S131"/>
      <c r="T131"/>
      <c r="U131"/>
      <c r="V131"/>
      <c r="W131"/>
      <c r="X131"/>
      <c r="Y131"/>
      <c r="Z131"/>
      <c r="AA131"/>
      <c r="AB131"/>
      <c r="AC131"/>
      <c r="AD131"/>
      <c r="AE131"/>
      <c r="AF131"/>
      <c r="AG131"/>
      <c r="AH131"/>
      <c r="AI131"/>
      <c r="AJ131"/>
      <c r="AK131"/>
      <c r="AL131"/>
      <c r="AM131"/>
      <c r="AN131"/>
      <c r="AO131"/>
      <c r="AP131"/>
    </row>
    <row r="132" spans="1:42" s="108" customFormat="1" ht="14.5" customHeight="1">
      <c r="A132" s="144" t="s">
        <v>1669</v>
      </c>
      <c r="B132" s="145"/>
      <c r="C132" s="398" t="s">
        <v>2594</v>
      </c>
      <c r="D132" s="374" t="s">
        <v>1945</v>
      </c>
      <c r="E132" s="112" t="s">
        <v>1070</v>
      </c>
      <c r="F132" s="147" t="s">
        <v>1670</v>
      </c>
      <c r="G132" s="352">
        <v>55</v>
      </c>
      <c r="H132" s="79">
        <v>7.15</v>
      </c>
      <c r="I132" s="82">
        <v>8.94</v>
      </c>
      <c r="J132" s="147" t="s">
        <v>216</v>
      </c>
      <c r="K132"/>
      <c r="L132"/>
      <c r="M132"/>
      <c r="N132"/>
      <c r="O132"/>
      <c r="P132"/>
      <c r="Q132"/>
      <c r="R132"/>
      <c r="S132"/>
      <c r="T132"/>
      <c r="U132"/>
      <c r="V132"/>
      <c r="W132"/>
      <c r="X132"/>
      <c r="Y132"/>
      <c r="Z132"/>
      <c r="AA132"/>
      <c r="AB132"/>
      <c r="AC132"/>
      <c r="AD132"/>
      <c r="AE132"/>
      <c r="AF132"/>
      <c r="AG132"/>
      <c r="AH132"/>
      <c r="AI132"/>
      <c r="AJ132"/>
      <c r="AK132"/>
      <c r="AL132"/>
      <c r="AM132"/>
      <c r="AN132"/>
      <c r="AO132"/>
      <c r="AP132"/>
    </row>
    <row r="133" spans="1:42" s="108" customFormat="1" ht="14.5" customHeight="1">
      <c r="A133" s="144" t="s">
        <v>1669</v>
      </c>
      <c r="B133" s="145"/>
      <c r="C133" s="398" t="s">
        <v>2595</v>
      </c>
      <c r="D133" s="374" t="s">
        <v>1946</v>
      </c>
      <c r="E133" s="112" t="s">
        <v>1070</v>
      </c>
      <c r="F133" s="147" t="s">
        <v>1670</v>
      </c>
      <c r="G133" s="352">
        <v>60</v>
      </c>
      <c r="H133" s="79">
        <v>7.15</v>
      </c>
      <c r="I133" s="82">
        <v>8.94</v>
      </c>
      <c r="J133" s="147" t="s">
        <v>216</v>
      </c>
      <c r="K133"/>
      <c r="L133"/>
      <c r="M133"/>
      <c r="N133"/>
      <c r="O133"/>
      <c r="P133"/>
      <c r="Q133"/>
      <c r="R133"/>
      <c r="S133"/>
      <c r="T133"/>
      <c r="U133"/>
      <c r="V133"/>
      <c r="W133"/>
      <c r="X133"/>
      <c r="Y133"/>
      <c r="Z133"/>
      <c r="AA133"/>
      <c r="AB133"/>
      <c r="AC133"/>
      <c r="AD133"/>
      <c r="AE133"/>
      <c r="AF133"/>
      <c r="AG133"/>
      <c r="AH133"/>
      <c r="AI133"/>
      <c r="AJ133"/>
      <c r="AK133"/>
      <c r="AL133"/>
      <c r="AM133"/>
      <c r="AN133"/>
      <c r="AO133"/>
      <c r="AP133"/>
    </row>
    <row r="134" spans="1:42" s="108" customFormat="1" ht="14.5" customHeight="1">
      <c r="A134" s="109" t="s">
        <v>214</v>
      </c>
      <c r="B134" s="145"/>
      <c r="C134" s="398" t="s">
        <v>2596</v>
      </c>
      <c r="D134" s="374" t="s">
        <v>1082</v>
      </c>
      <c r="E134" s="112" t="s">
        <v>1070</v>
      </c>
      <c r="F134" s="147" t="s">
        <v>1673</v>
      </c>
      <c r="G134" s="352">
        <v>50</v>
      </c>
      <c r="H134" s="79">
        <v>7.15</v>
      </c>
      <c r="I134" s="82">
        <v>8.94</v>
      </c>
      <c r="J134" s="147" t="s">
        <v>216</v>
      </c>
      <c r="K134"/>
      <c r="L134"/>
      <c r="M134"/>
      <c r="N134"/>
      <c r="O134"/>
      <c r="P134"/>
      <c r="Q134"/>
      <c r="R134"/>
      <c r="S134"/>
      <c r="T134"/>
      <c r="U134"/>
      <c r="V134"/>
      <c r="W134"/>
      <c r="X134"/>
      <c r="Y134"/>
      <c r="Z134"/>
      <c r="AA134"/>
      <c r="AB134"/>
      <c r="AC134"/>
      <c r="AD134"/>
      <c r="AE134"/>
      <c r="AF134"/>
      <c r="AG134"/>
      <c r="AH134"/>
      <c r="AI134"/>
      <c r="AJ134"/>
      <c r="AK134"/>
      <c r="AL134"/>
      <c r="AM134"/>
      <c r="AN134"/>
      <c r="AO134"/>
      <c r="AP134"/>
    </row>
    <row r="135" spans="1:42" s="108" customFormat="1" ht="14.5" customHeight="1">
      <c r="A135" s="144" t="s">
        <v>1669</v>
      </c>
      <c r="B135" s="145"/>
      <c r="C135" s="398" t="s">
        <v>2597</v>
      </c>
      <c r="D135" s="374" t="s">
        <v>1947</v>
      </c>
      <c r="E135" s="112" t="s">
        <v>1070</v>
      </c>
      <c r="F135" s="147" t="s">
        <v>1670</v>
      </c>
      <c r="G135" s="352">
        <v>60</v>
      </c>
      <c r="H135" s="79">
        <v>7.15</v>
      </c>
      <c r="I135" s="82">
        <v>8.94</v>
      </c>
      <c r="J135" s="147" t="s">
        <v>216</v>
      </c>
      <c r="K135"/>
      <c r="L135"/>
      <c r="M135"/>
      <c r="N135"/>
      <c r="O135"/>
      <c r="P135"/>
      <c r="Q135"/>
      <c r="R135"/>
      <c r="S135"/>
      <c r="T135"/>
      <c r="U135"/>
      <c r="V135"/>
      <c r="W135"/>
      <c r="X135"/>
      <c r="Y135"/>
      <c r="Z135"/>
      <c r="AA135"/>
      <c r="AB135"/>
      <c r="AC135"/>
      <c r="AD135"/>
      <c r="AE135"/>
      <c r="AF135"/>
      <c r="AG135"/>
      <c r="AH135"/>
      <c r="AI135"/>
      <c r="AJ135"/>
      <c r="AK135"/>
      <c r="AL135"/>
      <c r="AM135"/>
      <c r="AN135"/>
      <c r="AO135"/>
      <c r="AP135"/>
    </row>
    <row r="136" spans="1:42" s="108" customFormat="1" ht="14.5" customHeight="1">
      <c r="A136" s="144" t="s">
        <v>1669</v>
      </c>
      <c r="B136" s="145"/>
      <c r="C136" s="398" t="s">
        <v>2598</v>
      </c>
      <c r="D136" s="374" t="s">
        <v>1948</v>
      </c>
      <c r="E136" s="112" t="s">
        <v>1070</v>
      </c>
      <c r="F136" s="147" t="s">
        <v>1670</v>
      </c>
      <c r="G136" s="352">
        <v>28</v>
      </c>
      <c r="H136" s="79">
        <v>7.15</v>
      </c>
      <c r="I136" s="82">
        <v>8.94</v>
      </c>
      <c r="J136" s="147" t="s">
        <v>216</v>
      </c>
      <c r="K136"/>
      <c r="L136"/>
      <c r="M136"/>
      <c r="N136"/>
      <c r="O136"/>
      <c r="P136"/>
      <c r="Q136"/>
      <c r="R136"/>
      <c r="S136"/>
      <c r="T136"/>
      <c r="U136"/>
      <c r="V136"/>
      <c r="W136"/>
      <c r="X136"/>
      <c r="Y136"/>
      <c r="Z136"/>
      <c r="AA136"/>
      <c r="AB136"/>
      <c r="AC136"/>
      <c r="AD136"/>
      <c r="AE136"/>
      <c r="AF136"/>
      <c r="AG136"/>
      <c r="AH136"/>
      <c r="AI136"/>
      <c r="AJ136"/>
      <c r="AK136"/>
      <c r="AL136"/>
      <c r="AM136"/>
      <c r="AN136"/>
      <c r="AO136"/>
      <c r="AP136"/>
    </row>
    <row r="137" spans="1:42" s="108" customFormat="1" ht="14.5" customHeight="1">
      <c r="A137" s="144" t="s">
        <v>1669</v>
      </c>
      <c r="B137" s="145"/>
      <c r="C137" s="398" t="s">
        <v>2599</v>
      </c>
      <c r="D137" s="374" t="s">
        <v>1949</v>
      </c>
      <c r="E137" s="112" t="s">
        <v>1070</v>
      </c>
      <c r="F137" s="147" t="s">
        <v>1670</v>
      </c>
      <c r="G137" s="352">
        <v>75</v>
      </c>
      <c r="H137" s="79">
        <v>7.15</v>
      </c>
      <c r="I137" s="82">
        <v>8.94</v>
      </c>
      <c r="J137" s="147" t="s">
        <v>216</v>
      </c>
      <c r="K137"/>
      <c r="L137"/>
      <c r="M137"/>
      <c r="N137"/>
      <c r="O137"/>
      <c r="P137"/>
      <c r="Q137"/>
      <c r="R137"/>
      <c r="S137"/>
      <c r="T137"/>
      <c r="U137"/>
      <c r="V137"/>
      <c r="W137"/>
      <c r="X137"/>
      <c r="Y137"/>
      <c r="Z137"/>
      <c r="AA137"/>
      <c r="AB137"/>
      <c r="AC137"/>
      <c r="AD137"/>
      <c r="AE137"/>
      <c r="AF137"/>
      <c r="AG137"/>
      <c r="AH137"/>
      <c r="AI137"/>
      <c r="AJ137"/>
      <c r="AK137"/>
      <c r="AL137"/>
      <c r="AM137"/>
      <c r="AN137"/>
      <c r="AO137"/>
      <c r="AP137"/>
    </row>
    <row r="138" spans="1:42" s="108" customFormat="1" ht="14.5" customHeight="1">
      <c r="A138" s="144" t="s">
        <v>1669</v>
      </c>
      <c r="B138" s="145"/>
      <c r="C138" s="398" t="s">
        <v>2600</v>
      </c>
      <c r="D138" s="374" t="s">
        <v>1950</v>
      </c>
      <c r="E138" s="112" t="s">
        <v>1070</v>
      </c>
      <c r="F138" s="147" t="s">
        <v>1670</v>
      </c>
      <c r="G138" s="352">
        <v>55</v>
      </c>
      <c r="H138" s="79">
        <v>7.15</v>
      </c>
      <c r="I138" s="82">
        <v>8.94</v>
      </c>
      <c r="J138" s="147" t="s">
        <v>216</v>
      </c>
      <c r="K138"/>
      <c r="L138"/>
      <c r="M138"/>
      <c r="N138"/>
      <c r="O138"/>
      <c r="P138"/>
      <c r="Q138"/>
      <c r="R138"/>
      <c r="S138"/>
      <c r="T138"/>
      <c r="U138"/>
      <c r="V138"/>
      <c r="W138"/>
      <c r="X138"/>
      <c r="Y138"/>
      <c r="Z138"/>
      <c r="AA138"/>
      <c r="AB138"/>
      <c r="AC138"/>
      <c r="AD138"/>
      <c r="AE138"/>
      <c r="AF138"/>
      <c r="AG138"/>
      <c r="AH138"/>
      <c r="AI138"/>
      <c r="AJ138"/>
      <c r="AK138"/>
      <c r="AL138"/>
      <c r="AM138"/>
      <c r="AN138"/>
      <c r="AO138"/>
      <c r="AP138"/>
    </row>
    <row r="139" spans="1:42" s="108" customFormat="1" ht="14.5" customHeight="1">
      <c r="A139" s="144" t="s">
        <v>1669</v>
      </c>
      <c r="B139" s="145"/>
      <c r="C139" s="398" t="s">
        <v>2601</v>
      </c>
      <c r="D139" s="374" t="s">
        <v>1951</v>
      </c>
      <c r="E139" s="112" t="s">
        <v>1070</v>
      </c>
      <c r="F139" s="147" t="s">
        <v>1670</v>
      </c>
      <c r="G139" s="352">
        <v>70</v>
      </c>
      <c r="H139" s="79">
        <v>7.15</v>
      </c>
      <c r="I139" s="82">
        <v>8.94</v>
      </c>
      <c r="J139" s="147" t="s">
        <v>216</v>
      </c>
      <c r="K139"/>
      <c r="L139"/>
      <c r="M139"/>
      <c r="N139"/>
      <c r="O139"/>
      <c r="P139"/>
      <c r="Q139"/>
      <c r="R139"/>
      <c r="S139"/>
      <c r="T139"/>
      <c r="U139"/>
      <c r="V139"/>
      <c r="W139"/>
      <c r="X139"/>
      <c r="Y139"/>
      <c r="Z139"/>
      <c r="AA139"/>
      <c r="AB139"/>
      <c r="AC139"/>
      <c r="AD139"/>
      <c r="AE139"/>
      <c r="AF139"/>
      <c r="AG139"/>
      <c r="AH139"/>
      <c r="AI139"/>
      <c r="AJ139"/>
      <c r="AK139"/>
      <c r="AL139"/>
      <c r="AM139"/>
      <c r="AN139"/>
      <c r="AO139"/>
      <c r="AP139"/>
    </row>
    <row r="140" spans="1:42" s="108" customFormat="1" ht="14.5" customHeight="1">
      <c r="A140" s="144" t="s">
        <v>1669</v>
      </c>
      <c r="B140" s="145"/>
      <c r="C140" s="398" t="s">
        <v>2602</v>
      </c>
      <c r="D140" s="374" t="s">
        <v>1952</v>
      </c>
      <c r="E140" s="112" t="s">
        <v>1070</v>
      </c>
      <c r="F140" s="147" t="s">
        <v>1670</v>
      </c>
      <c r="G140" s="352">
        <v>16</v>
      </c>
      <c r="H140" s="79">
        <v>7.15</v>
      </c>
      <c r="I140" s="82">
        <v>8.94</v>
      </c>
      <c r="J140" s="147" t="s">
        <v>216</v>
      </c>
      <c r="K140"/>
      <c r="L140"/>
      <c r="M140"/>
      <c r="N140"/>
      <c r="O140"/>
      <c r="P140"/>
      <c r="Q140"/>
      <c r="R140"/>
      <c r="S140"/>
      <c r="T140"/>
      <c r="U140"/>
      <c r="V140"/>
      <c r="W140"/>
      <c r="X140"/>
      <c r="Y140"/>
      <c r="Z140"/>
      <c r="AA140"/>
      <c r="AB140"/>
      <c r="AC140"/>
      <c r="AD140"/>
      <c r="AE140"/>
      <c r="AF140"/>
      <c r="AG140"/>
      <c r="AH140"/>
      <c r="AI140"/>
      <c r="AJ140"/>
      <c r="AK140"/>
      <c r="AL140"/>
      <c r="AM140"/>
      <c r="AN140"/>
      <c r="AO140"/>
      <c r="AP140"/>
    </row>
    <row r="141" spans="1:42" s="108" customFormat="1" ht="14.5" customHeight="1">
      <c r="A141" s="144" t="s">
        <v>1669</v>
      </c>
      <c r="B141" s="145"/>
      <c r="C141" s="398" t="s">
        <v>2603</v>
      </c>
      <c r="D141" s="374" t="s">
        <v>1953</v>
      </c>
      <c r="E141" s="112" t="s">
        <v>1070</v>
      </c>
      <c r="F141" s="147" t="s">
        <v>1670</v>
      </c>
      <c r="G141" s="352">
        <v>60</v>
      </c>
      <c r="H141" s="79">
        <v>7.15</v>
      </c>
      <c r="I141" s="82">
        <v>8.94</v>
      </c>
      <c r="J141" s="147" t="s">
        <v>216</v>
      </c>
      <c r="K141"/>
      <c r="L141"/>
      <c r="M141"/>
      <c r="N141"/>
      <c r="O141"/>
      <c r="P141"/>
      <c r="Q141"/>
      <c r="R141"/>
      <c r="S141"/>
      <c r="T141"/>
      <c r="U141"/>
      <c r="V141"/>
      <c r="W141"/>
      <c r="X141"/>
      <c r="Y141"/>
      <c r="Z141"/>
      <c r="AA141"/>
      <c r="AB141"/>
      <c r="AC141"/>
      <c r="AD141"/>
      <c r="AE141"/>
      <c r="AF141"/>
      <c r="AG141"/>
      <c r="AH141"/>
      <c r="AI141"/>
      <c r="AJ141"/>
      <c r="AK141"/>
      <c r="AL141"/>
      <c r="AM141"/>
      <c r="AN141"/>
      <c r="AO141"/>
      <c r="AP141"/>
    </row>
    <row r="142" spans="1:42" s="108" customFormat="1" ht="14.5" customHeight="1">
      <c r="A142" s="144" t="s">
        <v>1669</v>
      </c>
      <c r="B142" s="145"/>
      <c r="C142" s="398" t="s">
        <v>2604</v>
      </c>
      <c r="D142" s="374" t="s">
        <v>1954</v>
      </c>
      <c r="E142" s="112" t="s">
        <v>1070</v>
      </c>
      <c r="F142" s="147" t="s">
        <v>1670</v>
      </c>
      <c r="G142" s="352">
        <v>25</v>
      </c>
      <c r="H142" s="79">
        <v>7.15</v>
      </c>
      <c r="I142" s="82">
        <v>8.94</v>
      </c>
      <c r="J142" s="147" t="s">
        <v>216</v>
      </c>
      <c r="K142"/>
      <c r="L142"/>
      <c r="M142"/>
      <c r="N142"/>
      <c r="O142"/>
      <c r="P142"/>
      <c r="Q142"/>
      <c r="R142"/>
      <c r="S142"/>
      <c r="T142"/>
      <c r="U142"/>
      <c r="V142"/>
      <c r="W142"/>
      <c r="X142"/>
      <c r="Y142"/>
      <c r="Z142"/>
      <c r="AA142"/>
      <c r="AB142"/>
      <c r="AC142"/>
      <c r="AD142"/>
      <c r="AE142"/>
      <c r="AF142"/>
      <c r="AG142"/>
      <c r="AH142"/>
      <c r="AI142"/>
      <c r="AJ142"/>
      <c r="AK142"/>
      <c r="AL142"/>
      <c r="AM142"/>
      <c r="AN142"/>
      <c r="AO142"/>
      <c r="AP142"/>
    </row>
    <row r="143" spans="1:42" s="108" customFormat="1" ht="14.5" customHeight="1">
      <c r="A143" s="144" t="s">
        <v>1669</v>
      </c>
      <c r="B143" s="145"/>
      <c r="C143" s="398" t="s">
        <v>2605</v>
      </c>
      <c r="D143" s="374" t="s">
        <v>1955</v>
      </c>
      <c r="E143" s="112" t="s">
        <v>1070</v>
      </c>
      <c r="F143" s="147" t="s">
        <v>1670</v>
      </c>
      <c r="G143" s="352">
        <v>45</v>
      </c>
      <c r="H143" s="79">
        <v>7.15</v>
      </c>
      <c r="I143" s="82">
        <v>8.94</v>
      </c>
      <c r="J143" s="147" t="s">
        <v>216</v>
      </c>
      <c r="K143"/>
      <c r="L143"/>
      <c r="M143"/>
      <c r="N143"/>
      <c r="O143"/>
      <c r="P143"/>
      <c r="Q143"/>
      <c r="R143"/>
      <c r="S143"/>
      <c r="T143"/>
      <c r="U143"/>
      <c r="V143"/>
      <c r="W143"/>
      <c r="X143"/>
      <c r="Y143"/>
      <c r="Z143"/>
      <c r="AA143"/>
      <c r="AB143"/>
      <c r="AC143"/>
      <c r="AD143"/>
      <c r="AE143"/>
      <c r="AF143"/>
      <c r="AG143"/>
      <c r="AH143"/>
      <c r="AI143"/>
      <c r="AJ143"/>
      <c r="AK143"/>
      <c r="AL143"/>
      <c r="AM143"/>
      <c r="AN143"/>
      <c r="AO143"/>
      <c r="AP143"/>
    </row>
    <row r="144" spans="1:42" s="108" customFormat="1" ht="14.5" customHeight="1">
      <c r="A144" s="144" t="s">
        <v>1669</v>
      </c>
      <c r="B144" s="145"/>
      <c r="C144" s="398" t="s">
        <v>2606</v>
      </c>
      <c r="D144" s="374" t="s">
        <v>1956</v>
      </c>
      <c r="E144" s="112" t="s">
        <v>1070</v>
      </c>
      <c r="F144" s="147" t="s">
        <v>1670</v>
      </c>
      <c r="G144" s="352">
        <v>20</v>
      </c>
      <c r="H144" s="79">
        <v>7.15</v>
      </c>
      <c r="I144" s="82">
        <v>8.94</v>
      </c>
      <c r="J144" s="147" t="s">
        <v>216</v>
      </c>
      <c r="K144"/>
      <c r="L144"/>
      <c r="M144"/>
      <c r="N144"/>
      <c r="O144"/>
      <c r="P144"/>
      <c r="Q144"/>
      <c r="R144"/>
      <c r="S144"/>
      <c r="T144"/>
      <c r="U144"/>
      <c r="V144"/>
      <c r="W144"/>
      <c r="X144"/>
      <c r="Y144"/>
      <c r="Z144"/>
      <c r="AA144"/>
      <c r="AB144"/>
      <c r="AC144"/>
      <c r="AD144"/>
      <c r="AE144"/>
      <c r="AF144"/>
      <c r="AG144"/>
      <c r="AH144"/>
      <c r="AI144"/>
      <c r="AJ144"/>
      <c r="AK144"/>
      <c r="AL144"/>
      <c r="AM144"/>
      <c r="AN144"/>
      <c r="AO144"/>
      <c r="AP144"/>
    </row>
    <row r="145" spans="1:42" s="108" customFormat="1" ht="14.5" customHeight="1">
      <c r="A145" s="109" t="s">
        <v>214</v>
      </c>
      <c r="B145" s="145"/>
      <c r="C145" s="398" t="s">
        <v>2607</v>
      </c>
      <c r="D145" s="374" t="s">
        <v>1083</v>
      </c>
      <c r="E145" s="112" t="s">
        <v>1070</v>
      </c>
      <c r="F145" s="147" t="s">
        <v>1671</v>
      </c>
      <c r="G145" s="352">
        <v>200</v>
      </c>
      <c r="H145" s="79">
        <v>7.15</v>
      </c>
      <c r="I145" s="82">
        <v>8.94</v>
      </c>
      <c r="J145" s="147" t="s">
        <v>216</v>
      </c>
      <c r="K145"/>
      <c r="L145"/>
      <c r="M145"/>
      <c r="N145"/>
      <c r="O145"/>
      <c r="P145"/>
      <c r="Q145"/>
      <c r="R145"/>
      <c r="S145"/>
      <c r="T145"/>
      <c r="U145"/>
      <c r="V145"/>
      <c r="W145"/>
      <c r="X145"/>
      <c r="Y145"/>
      <c r="Z145"/>
      <c r="AA145"/>
      <c r="AB145"/>
      <c r="AC145"/>
      <c r="AD145"/>
      <c r="AE145"/>
      <c r="AF145"/>
      <c r="AG145"/>
      <c r="AH145"/>
      <c r="AI145"/>
      <c r="AJ145"/>
      <c r="AK145"/>
      <c r="AL145"/>
      <c r="AM145"/>
      <c r="AN145"/>
      <c r="AO145"/>
      <c r="AP145"/>
    </row>
    <row r="146" spans="1:42" s="108" customFormat="1" ht="14.5" customHeight="1">
      <c r="A146" s="144" t="s">
        <v>1669</v>
      </c>
      <c r="B146" s="145"/>
      <c r="C146" s="398" t="s">
        <v>2608</v>
      </c>
      <c r="D146" s="374" t="s">
        <v>1957</v>
      </c>
      <c r="E146" s="112" t="s">
        <v>1070</v>
      </c>
      <c r="F146" s="147" t="s">
        <v>1670</v>
      </c>
      <c r="G146" s="352">
        <v>80</v>
      </c>
      <c r="H146" s="79">
        <v>7.15</v>
      </c>
      <c r="I146" s="82">
        <v>8.94</v>
      </c>
      <c r="J146" s="147" t="s">
        <v>216</v>
      </c>
      <c r="K146"/>
      <c r="L146"/>
      <c r="M146"/>
      <c r="N146"/>
      <c r="O146"/>
      <c r="P146"/>
      <c r="Q146"/>
      <c r="R146"/>
      <c r="S146"/>
      <c r="T146"/>
      <c r="U146"/>
      <c r="V146"/>
      <c r="W146"/>
      <c r="X146"/>
      <c r="Y146"/>
      <c r="Z146"/>
      <c r="AA146"/>
      <c r="AB146"/>
      <c r="AC146"/>
      <c r="AD146"/>
      <c r="AE146"/>
      <c r="AF146"/>
      <c r="AG146"/>
      <c r="AH146"/>
      <c r="AI146"/>
      <c r="AJ146"/>
      <c r="AK146"/>
      <c r="AL146"/>
      <c r="AM146"/>
      <c r="AN146"/>
      <c r="AO146"/>
      <c r="AP146"/>
    </row>
    <row r="147" spans="1:42" s="108" customFormat="1" ht="14.5" customHeight="1">
      <c r="A147" s="144" t="s">
        <v>1669</v>
      </c>
      <c r="B147" s="145"/>
      <c r="C147" s="398" t="s">
        <v>2609</v>
      </c>
      <c r="D147" s="374" t="s">
        <v>1958</v>
      </c>
      <c r="E147" s="112" t="s">
        <v>1070</v>
      </c>
      <c r="F147" s="147" t="s">
        <v>1670</v>
      </c>
      <c r="G147" s="352">
        <v>70</v>
      </c>
      <c r="H147" s="79">
        <v>7.15</v>
      </c>
      <c r="I147" s="82">
        <v>8.94</v>
      </c>
      <c r="J147" s="147" t="s">
        <v>216</v>
      </c>
      <c r="K147"/>
      <c r="L147"/>
      <c r="M147"/>
      <c r="N147"/>
      <c r="O147"/>
      <c r="P147"/>
      <c r="Q147"/>
      <c r="R147"/>
      <c r="S147"/>
      <c r="T147"/>
      <c r="U147"/>
      <c r="V147"/>
      <c r="W147"/>
      <c r="X147"/>
      <c r="Y147"/>
      <c r="Z147"/>
      <c r="AA147"/>
      <c r="AB147"/>
      <c r="AC147"/>
      <c r="AD147"/>
      <c r="AE147"/>
      <c r="AF147"/>
      <c r="AG147"/>
      <c r="AH147"/>
      <c r="AI147"/>
      <c r="AJ147"/>
      <c r="AK147"/>
      <c r="AL147"/>
      <c r="AM147"/>
      <c r="AN147"/>
      <c r="AO147"/>
      <c r="AP147"/>
    </row>
    <row r="148" spans="1:42" s="108" customFormat="1" ht="14.5" customHeight="1">
      <c r="A148" s="144" t="s">
        <v>1669</v>
      </c>
      <c r="B148" s="145"/>
      <c r="C148" s="398" t="s">
        <v>2610</v>
      </c>
      <c r="D148" s="374" t="s">
        <v>1959</v>
      </c>
      <c r="E148" s="112" t="s">
        <v>1070</v>
      </c>
      <c r="F148" s="147" t="s">
        <v>1670</v>
      </c>
      <c r="G148" s="352">
        <v>60</v>
      </c>
      <c r="H148" s="79">
        <v>7.15</v>
      </c>
      <c r="I148" s="82">
        <v>8.94</v>
      </c>
      <c r="J148" s="147" t="s">
        <v>216</v>
      </c>
      <c r="K148"/>
      <c r="L148"/>
      <c r="M148"/>
      <c r="N148"/>
      <c r="O148"/>
      <c r="P148"/>
      <c r="Q148"/>
      <c r="R148"/>
      <c r="S148"/>
      <c r="T148"/>
      <c r="U148"/>
      <c r="V148"/>
      <c r="W148"/>
      <c r="X148"/>
      <c r="Y148"/>
      <c r="Z148"/>
      <c r="AA148"/>
      <c r="AB148"/>
      <c r="AC148"/>
      <c r="AD148"/>
      <c r="AE148"/>
      <c r="AF148"/>
      <c r="AG148"/>
      <c r="AH148"/>
      <c r="AI148"/>
      <c r="AJ148"/>
      <c r="AK148"/>
      <c r="AL148"/>
      <c r="AM148"/>
      <c r="AN148"/>
      <c r="AO148"/>
      <c r="AP148"/>
    </row>
    <row r="149" spans="1:42" s="108" customFormat="1" ht="14.5" customHeight="1">
      <c r="A149" s="144" t="s">
        <v>1669</v>
      </c>
      <c r="B149" s="145"/>
      <c r="C149" s="398" t="s">
        <v>2611</v>
      </c>
      <c r="D149" s="374" t="s">
        <v>1960</v>
      </c>
      <c r="E149" s="112" t="s">
        <v>1070</v>
      </c>
      <c r="F149" s="147" t="s">
        <v>1670</v>
      </c>
      <c r="G149" s="352">
        <v>50</v>
      </c>
      <c r="H149" s="79">
        <v>7.15</v>
      </c>
      <c r="I149" s="82">
        <v>8.94</v>
      </c>
      <c r="J149" s="147" t="s">
        <v>216</v>
      </c>
      <c r="K149"/>
      <c r="L149"/>
      <c r="M149"/>
      <c r="N149"/>
      <c r="O149"/>
      <c r="P149"/>
      <c r="Q149"/>
      <c r="R149"/>
      <c r="S149"/>
      <c r="T149"/>
      <c r="U149"/>
      <c r="V149"/>
      <c r="W149"/>
      <c r="X149"/>
      <c r="Y149"/>
      <c r="Z149"/>
      <c r="AA149"/>
      <c r="AB149"/>
      <c r="AC149"/>
      <c r="AD149"/>
      <c r="AE149"/>
      <c r="AF149"/>
      <c r="AG149"/>
      <c r="AH149"/>
      <c r="AI149"/>
      <c r="AJ149"/>
      <c r="AK149"/>
      <c r="AL149"/>
      <c r="AM149"/>
      <c r="AN149"/>
      <c r="AO149"/>
      <c r="AP149"/>
    </row>
    <row r="150" spans="1:42" s="108" customFormat="1" ht="14.5" customHeight="1">
      <c r="A150" s="144" t="s">
        <v>1669</v>
      </c>
      <c r="B150" s="145"/>
      <c r="C150" s="398" t="s">
        <v>2612</v>
      </c>
      <c r="D150" s="374" t="s">
        <v>1961</v>
      </c>
      <c r="E150" s="112" t="s">
        <v>1070</v>
      </c>
      <c r="F150" s="147" t="s">
        <v>1670</v>
      </c>
      <c r="G150" s="352">
        <v>25</v>
      </c>
      <c r="H150" s="79">
        <v>7.15</v>
      </c>
      <c r="I150" s="82">
        <v>8.94</v>
      </c>
      <c r="J150" s="147" t="s">
        <v>216</v>
      </c>
      <c r="K150"/>
      <c r="L150"/>
      <c r="M150"/>
      <c r="N150"/>
      <c r="O150"/>
      <c r="P150"/>
      <c r="Q150"/>
      <c r="R150"/>
      <c r="S150"/>
      <c r="T150"/>
      <c r="U150"/>
      <c r="V150"/>
      <c r="W150"/>
      <c r="X150"/>
      <c r="Y150"/>
      <c r="Z150"/>
      <c r="AA150"/>
      <c r="AB150"/>
      <c r="AC150"/>
      <c r="AD150"/>
      <c r="AE150"/>
      <c r="AF150"/>
      <c r="AG150"/>
      <c r="AH150"/>
      <c r="AI150"/>
      <c r="AJ150"/>
      <c r="AK150"/>
      <c r="AL150"/>
      <c r="AM150"/>
      <c r="AN150"/>
      <c r="AO150"/>
      <c r="AP150"/>
    </row>
    <row r="151" spans="1:42" s="108" customFormat="1" ht="14.5" customHeight="1">
      <c r="A151" s="144" t="s">
        <v>1669</v>
      </c>
      <c r="B151" s="145"/>
      <c r="C151" s="398" t="s">
        <v>2613</v>
      </c>
      <c r="D151" s="374" t="s">
        <v>1962</v>
      </c>
      <c r="E151" s="112" t="s">
        <v>1070</v>
      </c>
      <c r="F151" s="147" t="s">
        <v>1670</v>
      </c>
      <c r="G151" s="352">
        <v>25</v>
      </c>
      <c r="H151" s="79">
        <v>7.15</v>
      </c>
      <c r="I151" s="82">
        <v>8.94</v>
      </c>
      <c r="J151" s="147" t="s">
        <v>216</v>
      </c>
      <c r="K151"/>
      <c r="L151"/>
      <c r="M151"/>
      <c r="N151"/>
      <c r="O151"/>
      <c r="P151"/>
      <c r="Q151"/>
      <c r="R151"/>
      <c r="S151"/>
      <c r="T151"/>
      <c r="U151"/>
      <c r="V151"/>
      <c r="W151"/>
      <c r="X151"/>
      <c r="Y151"/>
      <c r="Z151"/>
      <c r="AA151"/>
      <c r="AB151"/>
      <c r="AC151"/>
      <c r="AD151"/>
      <c r="AE151"/>
      <c r="AF151"/>
      <c r="AG151"/>
      <c r="AH151"/>
      <c r="AI151"/>
      <c r="AJ151"/>
      <c r="AK151"/>
      <c r="AL151"/>
      <c r="AM151"/>
      <c r="AN151"/>
      <c r="AO151"/>
      <c r="AP151"/>
    </row>
    <row r="152" spans="1:42" s="108" customFormat="1" ht="14.5" customHeight="1">
      <c r="A152" s="144" t="s">
        <v>1669</v>
      </c>
      <c r="B152" s="145"/>
      <c r="C152" s="398" t="s">
        <v>2614</v>
      </c>
      <c r="D152" s="374" t="s">
        <v>1963</v>
      </c>
      <c r="E152" s="112" t="s">
        <v>1070</v>
      </c>
      <c r="F152" s="147" t="s">
        <v>1670</v>
      </c>
      <c r="G152" s="352">
        <v>56</v>
      </c>
      <c r="H152" s="79">
        <v>7.15</v>
      </c>
      <c r="I152" s="82">
        <v>8.94</v>
      </c>
      <c r="J152" s="147" t="s">
        <v>216</v>
      </c>
      <c r="K152"/>
      <c r="L152"/>
      <c r="M152"/>
      <c r="N152"/>
      <c r="O152"/>
      <c r="P152"/>
      <c r="Q152"/>
      <c r="R152"/>
      <c r="S152"/>
      <c r="T152"/>
      <c r="U152"/>
      <c r="V152"/>
      <c r="W152"/>
      <c r="X152"/>
      <c r="Y152"/>
      <c r="Z152"/>
      <c r="AA152"/>
      <c r="AB152"/>
      <c r="AC152"/>
      <c r="AD152"/>
      <c r="AE152"/>
      <c r="AF152"/>
      <c r="AG152"/>
      <c r="AH152"/>
      <c r="AI152"/>
      <c r="AJ152"/>
      <c r="AK152"/>
      <c r="AL152"/>
      <c r="AM152"/>
      <c r="AN152"/>
      <c r="AO152"/>
      <c r="AP152"/>
    </row>
    <row r="153" spans="1:42" s="108" customFormat="1" ht="14.5" customHeight="1">
      <c r="A153" s="144" t="s">
        <v>1669</v>
      </c>
      <c r="B153" s="145"/>
      <c r="C153" s="398" t="s">
        <v>2615</v>
      </c>
      <c r="D153" s="374" t="s">
        <v>1964</v>
      </c>
      <c r="E153" s="112" t="s">
        <v>1070</v>
      </c>
      <c r="F153" s="147" t="s">
        <v>1670</v>
      </c>
      <c r="G153" s="352">
        <v>50</v>
      </c>
      <c r="H153" s="79">
        <v>7.15</v>
      </c>
      <c r="I153" s="82">
        <v>8.94</v>
      </c>
      <c r="J153" s="147" t="s">
        <v>216</v>
      </c>
      <c r="K153"/>
      <c r="L153"/>
      <c r="M153"/>
      <c r="N153"/>
      <c r="O153"/>
      <c r="P153"/>
      <c r="Q153"/>
      <c r="R153"/>
      <c r="S153"/>
      <c r="T153"/>
      <c r="U153"/>
      <c r="V153"/>
      <c r="W153"/>
      <c r="X153"/>
      <c r="Y153"/>
      <c r="Z153"/>
      <c r="AA153"/>
      <c r="AB153"/>
      <c r="AC153"/>
      <c r="AD153"/>
      <c r="AE153"/>
      <c r="AF153"/>
      <c r="AG153"/>
      <c r="AH153"/>
      <c r="AI153"/>
      <c r="AJ153"/>
      <c r="AK153"/>
      <c r="AL153"/>
      <c r="AM153"/>
      <c r="AN153"/>
      <c r="AO153"/>
      <c r="AP153"/>
    </row>
    <row r="154" spans="1:42" s="108" customFormat="1" ht="14.5" customHeight="1">
      <c r="A154" s="109" t="s">
        <v>214</v>
      </c>
      <c r="B154" s="145"/>
      <c r="C154" s="398" t="s">
        <v>2616</v>
      </c>
      <c r="D154" s="374" t="s">
        <v>1084</v>
      </c>
      <c r="E154" s="112" t="s">
        <v>1070</v>
      </c>
      <c r="F154" s="147" t="s">
        <v>1671</v>
      </c>
      <c r="G154" s="352">
        <v>200</v>
      </c>
      <c r="H154" s="79">
        <v>7.15</v>
      </c>
      <c r="I154" s="82">
        <v>8.94</v>
      </c>
      <c r="J154" s="147" t="s">
        <v>216</v>
      </c>
      <c r="K154"/>
      <c r="L154"/>
      <c r="M154"/>
      <c r="N154"/>
      <c r="O154"/>
      <c r="P154"/>
      <c r="Q154"/>
      <c r="R154"/>
      <c r="S154"/>
      <c r="T154"/>
      <c r="U154"/>
      <c r="V154"/>
      <c r="W154"/>
      <c r="X154"/>
      <c r="Y154"/>
      <c r="Z154"/>
      <c r="AA154"/>
      <c r="AB154"/>
      <c r="AC154"/>
      <c r="AD154"/>
      <c r="AE154"/>
      <c r="AF154"/>
      <c r="AG154"/>
      <c r="AH154"/>
      <c r="AI154"/>
      <c r="AJ154"/>
      <c r="AK154"/>
      <c r="AL154"/>
      <c r="AM154"/>
      <c r="AN154"/>
      <c r="AO154"/>
      <c r="AP154"/>
    </row>
    <row r="155" spans="1:42" s="108" customFormat="1" ht="14.5" customHeight="1">
      <c r="A155" s="144" t="s">
        <v>1669</v>
      </c>
      <c r="B155" s="145"/>
      <c r="C155" s="398" t="s">
        <v>2617</v>
      </c>
      <c r="D155" s="374" t="s">
        <v>1965</v>
      </c>
      <c r="E155" s="112" t="s">
        <v>1070</v>
      </c>
      <c r="F155" s="147" t="s">
        <v>1670</v>
      </c>
      <c r="G155" s="352">
        <v>210</v>
      </c>
      <c r="H155" s="79">
        <v>7.15</v>
      </c>
      <c r="I155" s="82">
        <v>8.94</v>
      </c>
      <c r="J155" s="147" t="s">
        <v>216</v>
      </c>
      <c r="K155"/>
      <c r="L155"/>
      <c r="M155"/>
      <c r="N155"/>
      <c r="O155"/>
      <c r="P155"/>
      <c r="Q155"/>
      <c r="R155"/>
      <c r="S155"/>
      <c r="T155"/>
      <c r="U155"/>
      <c r="V155"/>
      <c r="W155"/>
      <c r="X155"/>
      <c r="Y155"/>
      <c r="Z155"/>
      <c r="AA155"/>
      <c r="AB155"/>
      <c r="AC155"/>
      <c r="AD155"/>
      <c r="AE155"/>
      <c r="AF155"/>
      <c r="AG155"/>
      <c r="AH155"/>
      <c r="AI155"/>
      <c r="AJ155"/>
      <c r="AK155"/>
      <c r="AL155"/>
      <c r="AM155"/>
      <c r="AN155"/>
      <c r="AO155"/>
      <c r="AP155"/>
    </row>
    <row r="156" spans="1:42" s="108" customFormat="1" ht="14.5" customHeight="1">
      <c r="A156" s="144" t="s">
        <v>1669</v>
      </c>
      <c r="B156" s="145"/>
      <c r="C156" s="398" t="s">
        <v>2618</v>
      </c>
      <c r="D156" s="374" t="s">
        <v>1966</v>
      </c>
      <c r="E156" s="112" t="s">
        <v>1070</v>
      </c>
      <c r="F156" s="147" t="s">
        <v>1670</v>
      </c>
      <c r="G156" s="352">
        <v>60</v>
      </c>
      <c r="H156" s="79">
        <v>7.15</v>
      </c>
      <c r="I156" s="82">
        <v>8.94</v>
      </c>
      <c r="J156" s="147" t="s">
        <v>216</v>
      </c>
      <c r="K156"/>
      <c r="L156"/>
      <c r="M156"/>
      <c r="N156"/>
      <c r="O156"/>
      <c r="P156"/>
      <c r="Q156"/>
      <c r="R156"/>
      <c r="S156"/>
      <c r="T156"/>
      <c r="U156"/>
      <c r="V156"/>
      <c r="W156"/>
      <c r="X156"/>
      <c r="Y156"/>
      <c r="Z156"/>
      <c r="AA156"/>
      <c r="AB156"/>
      <c r="AC156"/>
      <c r="AD156"/>
      <c r="AE156"/>
      <c r="AF156"/>
      <c r="AG156"/>
      <c r="AH156"/>
      <c r="AI156"/>
      <c r="AJ156"/>
      <c r="AK156"/>
      <c r="AL156"/>
      <c r="AM156"/>
      <c r="AN156"/>
      <c r="AO156"/>
      <c r="AP156"/>
    </row>
    <row r="157" spans="1:42" s="108" customFormat="1" ht="14.5" customHeight="1">
      <c r="A157" s="144" t="s">
        <v>1669</v>
      </c>
      <c r="B157" s="145"/>
      <c r="C157" s="398" t="s">
        <v>2619</v>
      </c>
      <c r="D157" s="374" t="s">
        <v>1967</v>
      </c>
      <c r="E157" s="112" t="s">
        <v>1070</v>
      </c>
      <c r="F157" s="147" t="s">
        <v>1670</v>
      </c>
      <c r="G157" s="352">
        <v>25</v>
      </c>
      <c r="H157" s="79">
        <v>7.15</v>
      </c>
      <c r="I157" s="82">
        <v>8.94</v>
      </c>
      <c r="J157" s="147" t="s">
        <v>216</v>
      </c>
      <c r="K157"/>
      <c r="L157"/>
      <c r="M157"/>
      <c r="N157"/>
      <c r="O157"/>
      <c r="P157"/>
      <c r="Q157"/>
      <c r="R157"/>
      <c r="S157"/>
      <c r="T157"/>
      <c r="U157"/>
      <c r="V157"/>
      <c r="W157"/>
      <c r="X157"/>
      <c r="Y157"/>
      <c r="Z157"/>
      <c r="AA157"/>
      <c r="AB157"/>
      <c r="AC157"/>
      <c r="AD157"/>
      <c r="AE157"/>
      <c r="AF157"/>
      <c r="AG157"/>
      <c r="AH157"/>
      <c r="AI157"/>
      <c r="AJ157"/>
      <c r="AK157"/>
      <c r="AL157"/>
      <c r="AM157"/>
      <c r="AN157"/>
      <c r="AO157"/>
      <c r="AP157"/>
    </row>
    <row r="158" spans="1:42" s="108" customFormat="1" ht="14.5" customHeight="1">
      <c r="A158" s="144" t="s">
        <v>1669</v>
      </c>
      <c r="B158" s="145"/>
      <c r="C158" s="398" t="s">
        <v>2620</v>
      </c>
      <c r="D158" s="374" t="s">
        <v>1676</v>
      </c>
      <c r="E158" s="112" t="s">
        <v>1070</v>
      </c>
      <c r="F158" s="147" t="s">
        <v>1670</v>
      </c>
      <c r="G158" s="352">
        <v>16</v>
      </c>
      <c r="H158" s="79">
        <v>7.15</v>
      </c>
      <c r="I158" s="82">
        <v>8.94</v>
      </c>
      <c r="J158" s="147" t="s">
        <v>216</v>
      </c>
      <c r="K158"/>
      <c r="L158"/>
      <c r="M158"/>
      <c r="N158"/>
      <c r="O158"/>
      <c r="P158"/>
      <c r="Q158"/>
      <c r="R158"/>
      <c r="S158"/>
      <c r="T158"/>
      <c r="U158"/>
      <c r="V158"/>
      <c r="W158"/>
      <c r="X158"/>
      <c r="Y158"/>
      <c r="Z158"/>
      <c r="AA158"/>
      <c r="AB158"/>
      <c r="AC158"/>
      <c r="AD158"/>
      <c r="AE158"/>
      <c r="AF158"/>
      <c r="AG158"/>
      <c r="AH158"/>
      <c r="AI158"/>
      <c r="AJ158"/>
      <c r="AK158"/>
      <c r="AL158"/>
      <c r="AM158"/>
      <c r="AN158"/>
      <c r="AO158"/>
      <c r="AP158"/>
    </row>
    <row r="159" spans="1:42" s="108" customFormat="1" ht="14.5" customHeight="1">
      <c r="A159" s="144" t="s">
        <v>1669</v>
      </c>
      <c r="B159" s="145"/>
      <c r="C159" s="398" t="s">
        <v>2621</v>
      </c>
      <c r="D159" s="374" t="s">
        <v>1968</v>
      </c>
      <c r="E159" s="112" t="s">
        <v>1070</v>
      </c>
      <c r="F159" s="147" t="s">
        <v>1670</v>
      </c>
      <c r="G159" s="352">
        <v>80</v>
      </c>
      <c r="H159" s="79">
        <v>7.15</v>
      </c>
      <c r="I159" s="82">
        <v>8.94</v>
      </c>
      <c r="J159" s="147" t="s">
        <v>216</v>
      </c>
      <c r="K159"/>
      <c r="L159"/>
      <c r="M159"/>
      <c r="N159"/>
      <c r="O159"/>
      <c r="P159"/>
      <c r="Q159"/>
      <c r="R159"/>
      <c r="S159"/>
      <c r="T159"/>
      <c r="U159"/>
      <c r="V159"/>
      <c r="W159"/>
      <c r="X159"/>
      <c r="Y159"/>
      <c r="Z159"/>
      <c r="AA159"/>
      <c r="AB159"/>
      <c r="AC159"/>
      <c r="AD159"/>
      <c r="AE159"/>
      <c r="AF159"/>
      <c r="AG159"/>
      <c r="AH159"/>
      <c r="AI159"/>
      <c r="AJ159"/>
      <c r="AK159"/>
      <c r="AL159"/>
      <c r="AM159"/>
      <c r="AN159"/>
      <c r="AO159"/>
      <c r="AP159"/>
    </row>
    <row r="160" spans="1:42" s="108" customFormat="1" ht="14.5" customHeight="1">
      <c r="A160" s="144" t="s">
        <v>1669</v>
      </c>
      <c r="B160" s="145"/>
      <c r="C160" s="398" t="s">
        <v>2622</v>
      </c>
      <c r="D160" s="374" t="s">
        <v>1969</v>
      </c>
      <c r="E160" s="112" t="s">
        <v>1070</v>
      </c>
      <c r="F160" s="147" t="s">
        <v>1670</v>
      </c>
      <c r="G160" s="352">
        <v>40</v>
      </c>
      <c r="H160" s="79">
        <v>7.15</v>
      </c>
      <c r="I160" s="82">
        <v>8.94</v>
      </c>
      <c r="J160" s="147" t="s">
        <v>216</v>
      </c>
      <c r="K160"/>
      <c r="L160"/>
      <c r="M160"/>
      <c r="N160"/>
      <c r="O160"/>
      <c r="P160"/>
      <c r="Q160"/>
      <c r="R160"/>
      <c r="S160"/>
      <c r="T160"/>
      <c r="U160"/>
      <c r="V160"/>
      <c r="W160"/>
      <c r="X160"/>
      <c r="Y160"/>
      <c r="Z160"/>
      <c r="AA160"/>
      <c r="AB160"/>
      <c r="AC160"/>
      <c r="AD160"/>
      <c r="AE160"/>
      <c r="AF160"/>
      <c r="AG160"/>
      <c r="AH160"/>
      <c r="AI160"/>
      <c r="AJ160"/>
      <c r="AK160"/>
      <c r="AL160"/>
      <c r="AM160"/>
      <c r="AN160"/>
      <c r="AO160"/>
      <c r="AP160"/>
    </row>
    <row r="161" spans="1:42" s="108" customFormat="1" ht="14.5" customHeight="1">
      <c r="A161" s="144" t="s">
        <v>1669</v>
      </c>
      <c r="B161" s="145"/>
      <c r="C161" s="398" t="s">
        <v>2623</v>
      </c>
      <c r="D161" s="374" t="s">
        <v>1970</v>
      </c>
      <c r="E161" s="112" t="s">
        <v>1070</v>
      </c>
      <c r="F161" s="147" t="s">
        <v>1670</v>
      </c>
      <c r="G161" s="352">
        <v>16</v>
      </c>
      <c r="H161" s="79">
        <v>7.15</v>
      </c>
      <c r="I161" s="82">
        <v>8.94</v>
      </c>
      <c r="J161" s="147" t="s">
        <v>216</v>
      </c>
      <c r="K161"/>
      <c r="L161"/>
      <c r="M161"/>
      <c r="N161"/>
      <c r="O161"/>
      <c r="P161"/>
      <c r="Q161"/>
      <c r="R161"/>
      <c r="S161"/>
      <c r="T161"/>
      <c r="U161"/>
      <c r="V161"/>
      <c r="W161"/>
      <c r="X161"/>
      <c r="Y161"/>
      <c r="Z161"/>
      <c r="AA161"/>
      <c r="AB161"/>
      <c r="AC161"/>
      <c r="AD161"/>
      <c r="AE161"/>
      <c r="AF161"/>
      <c r="AG161"/>
      <c r="AH161"/>
      <c r="AI161"/>
      <c r="AJ161"/>
      <c r="AK161"/>
      <c r="AL161"/>
      <c r="AM161"/>
      <c r="AN161"/>
      <c r="AO161"/>
      <c r="AP161"/>
    </row>
    <row r="162" spans="1:42" s="108" customFormat="1" ht="14.5" customHeight="1">
      <c r="A162" s="144" t="s">
        <v>1669</v>
      </c>
      <c r="B162" s="145"/>
      <c r="C162" s="398" t="s">
        <v>2624</v>
      </c>
      <c r="D162" s="374" t="s">
        <v>1971</v>
      </c>
      <c r="E162" s="112" t="s">
        <v>1070</v>
      </c>
      <c r="F162" s="147" t="s">
        <v>1670</v>
      </c>
      <c r="G162" s="352">
        <v>60</v>
      </c>
      <c r="H162" s="79">
        <v>7.15</v>
      </c>
      <c r="I162" s="82">
        <v>8.94</v>
      </c>
      <c r="J162" s="147" t="s">
        <v>216</v>
      </c>
      <c r="K162"/>
      <c r="L162"/>
      <c r="M162"/>
      <c r="N162"/>
      <c r="O162"/>
      <c r="P162"/>
      <c r="Q162"/>
      <c r="R162"/>
      <c r="S162"/>
      <c r="T162"/>
      <c r="U162"/>
      <c r="V162"/>
      <c r="W162"/>
      <c r="X162"/>
      <c r="Y162"/>
      <c r="Z162"/>
      <c r="AA162"/>
      <c r="AB162"/>
      <c r="AC162"/>
      <c r="AD162"/>
      <c r="AE162"/>
      <c r="AF162"/>
      <c r="AG162"/>
      <c r="AH162"/>
      <c r="AI162"/>
      <c r="AJ162"/>
      <c r="AK162"/>
      <c r="AL162"/>
      <c r="AM162"/>
      <c r="AN162"/>
      <c r="AO162"/>
      <c r="AP162"/>
    </row>
    <row r="163" spans="1:42" s="108" customFormat="1" ht="14.5" customHeight="1">
      <c r="A163" s="144" t="s">
        <v>1669</v>
      </c>
      <c r="B163" s="145"/>
      <c r="C163" s="398" t="s">
        <v>2625</v>
      </c>
      <c r="D163" s="374" t="s">
        <v>1972</v>
      </c>
      <c r="E163" s="112" t="s">
        <v>1070</v>
      </c>
      <c r="F163" s="147" t="s">
        <v>1674</v>
      </c>
      <c r="G163" s="352">
        <v>16</v>
      </c>
      <c r="H163" s="79">
        <v>7.15</v>
      </c>
      <c r="I163" s="82">
        <v>8.94</v>
      </c>
      <c r="J163" s="147" t="s">
        <v>216</v>
      </c>
      <c r="K163"/>
      <c r="L163"/>
      <c r="M163"/>
      <c r="N163"/>
      <c r="O163"/>
      <c r="P163"/>
      <c r="Q163"/>
      <c r="R163"/>
      <c r="S163"/>
      <c r="T163"/>
      <c r="U163"/>
      <c r="V163"/>
      <c r="W163"/>
      <c r="X163"/>
      <c r="Y163"/>
      <c r="Z163"/>
      <c r="AA163"/>
      <c r="AB163"/>
      <c r="AC163"/>
      <c r="AD163"/>
      <c r="AE163"/>
      <c r="AF163"/>
      <c r="AG163"/>
      <c r="AH163"/>
      <c r="AI163"/>
      <c r="AJ163"/>
      <c r="AK163"/>
      <c r="AL163"/>
      <c r="AM163"/>
      <c r="AN163"/>
      <c r="AO163"/>
      <c r="AP163"/>
    </row>
    <row r="164" spans="1:42" s="108" customFormat="1" ht="14.5" customHeight="1">
      <c r="A164" s="144" t="s">
        <v>1669</v>
      </c>
      <c r="B164" s="145"/>
      <c r="C164" s="398" t="s">
        <v>2626</v>
      </c>
      <c r="D164" s="374" t="s">
        <v>1973</v>
      </c>
      <c r="E164" s="112" t="s">
        <v>1070</v>
      </c>
      <c r="F164" s="147" t="s">
        <v>1670</v>
      </c>
      <c r="G164" s="352">
        <v>18</v>
      </c>
      <c r="H164" s="79">
        <v>7.15</v>
      </c>
      <c r="I164" s="82">
        <v>8.94</v>
      </c>
      <c r="J164" s="147" t="s">
        <v>216</v>
      </c>
      <c r="K164"/>
      <c r="L164"/>
      <c r="M164"/>
      <c r="N164"/>
      <c r="O164"/>
      <c r="P164"/>
      <c r="Q164"/>
      <c r="R164"/>
      <c r="S164"/>
      <c r="T164"/>
      <c r="U164"/>
      <c r="V164"/>
      <c r="W164"/>
      <c r="X164"/>
      <c r="Y164"/>
      <c r="Z164"/>
      <c r="AA164"/>
      <c r="AB164"/>
      <c r="AC164"/>
      <c r="AD164"/>
      <c r="AE164"/>
      <c r="AF164"/>
      <c r="AG164"/>
      <c r="AH164"/>
      <c r="AI164"/>
      <c r="AJ164"/>
      <c r="AK164"/>
      <c r="AL164"/>
      <c r="AM164"/>
      <c r="AN164"/>
      <c r="AO164"/>
      <c r="AP164"/>
    </row>
    <row r="165" spans="1:42" s="108" customFormat="1" ht="14.5" customHeight="1">
      <c r="A165" s="144" t="s">
        <v>1669</v>
      </c>
      <c r="B165" s="145"/>
      <c r="C165" s="398" t="s">
        <v>2627</v>
      </c>
      <c r="D165" s="374" t="s">
        <v>1974</v>
      </c>
      <c r="E165" s="112" t="s">
        <v>1070</v>
      </c>
      <c r="F165" s="147" t="s">
        <v>1670</v>
      </c>
      <c r="G165" s="352">
        <v>71</v>
      </c>
      <c r="H165" s="79">
        <v>7.15</v>
      </c>
      <c r="I165" s="82">
        <v>8.94</v>
      </c>
      <c r="J165" s="147" t="s">
        <v>216</v>
      </c>
      <c r="K165"/>
      <c r="L165"/>
      <c r="M165"/>
      <c r="N165"/>
      <c r="O165"/>
      <c r="P165"/>
      <c r="Q165"/>
      <c r="R165"/>
      <c r="S165"/>
      <c r="T165"/>
      <c r="U165"/>
      <c r="V165"/>
      <c r="W165"/>
      <c r="X165"/>
      <c r="Y165"/>
      <c r="Z165"/>
      <c r="AA165"/>
      <c r="AB165"/>
      <c r="AC165"/>
      <c r="AD165"/>
      <c r="AE165"/>
      <c r="AF165"/>
      <c r="AG165"/>
      <c r="AH165"/>
      <c r="AI165"/>
      <c r="AJ165"/>
      <c r="AK165"/>
      <c r="AL165"/>
      <c r="AM165"/>
      <c r="AN165"/>
      <c r="AO165"/>
      <c r="AP165"/>
    </row>
    <row r="166" spans="1:42" s="108" customFormat="1" ht="14.5" customHeight="1">
      <c r="A166" s="144" t="s">
        <v>1669</v>
      </c>
      <c r="B166" s="145"/>
      <c r="C166" s="398" t="s">
        <v>2628</v>
      </c>
      <c r="D166" s="374" t="s">
        <v>1975</v>
      </c>
      <c r="E166" s="112" t="s">
        <v>1070</v>
      </c>
      <c r="F166" s="147" t="s">
        <v>1670</v>
      </c>
      <c r="G166" s="352">
        <v>18</v>
      </c>
      <c r="H166" s="79">
        <v>7.15</v>
      </c>
      <c r="I166" s="82">
        <v>8.94</v>
      </c>
      <c r="J166" s="147" t="s">
        <v>216</v>
      </c>
      <c r="K166"/>
      <c r="L166"/>
      <c r="M166"/>
      <c r="N166"/>
      <c r="O166"/>
      <c r="P166"/>
      <c r="Q166"/>
      <c r="R166"/>
      <c r="S166"/>
      <c r="T166"/>
      <c r="U166"/>
      <c r="V166"/>
      <c r="W166"/>
      <c r="X166"/>
      <c r="Y166"/>
      <c r="Z166"/>
      <c r="AA166"/>
      <c r="AB166"/>
      <c r="AC166"/>
      <c r="AD166"/>
      <c r="AE166"/>
      <c r="AF166"/>
      <c r="AG166"/>
      <c r="AH166"/>
      <c r="AI166"/>
      <c r="AJ166"/>
      <c r="AK166"/>
      <c r="AL166"/>
      <c r="AM166"/>
      <c r="AN166"/>
      <c r="AO166"/>
      <c r="AP166"/>
    </row>
    <row r="167" spans="1:42" s="108" customFormat="1" ht="14.5" customHeight="1">
      <c r="A167" s="144" t="s">
        <v>1669</v>
      </c>
      <c r="B167" s="145"/>
      <c r="C167" s="398" t="s">
        <v>2629</v>
      </c>
      <c r="D167" s="374" t="s">
        <v>1976</v>
      </c>
      <c r="E167" s="112" t="s">
        <v>1070</v>
      </c>
      <c r="F167" s="147" t="s">
        <v>1670</v>
      </c>
      <c r="G167" s="352">
        <v>120</v>
      </c>
      <c r="H167" s="79">
        <v>7.15</v>
      </c>
      <c r="I167" s="82">
        <v>8.94</v>
      </c>
      <c r="J167" s="147" t="s">
        <v>216</v>
      </c>
      <c r="K167"/>
      <c r="L167"/>
      <c r="M167"/>
      <c r="N167"/>
      <c r="O167"/>
      <c r="P167"/>
      <c r="Q167"/>
      <c r="R167"/>
      <c r="S167"/>
      <c r="T167"/>
      <c r="U167"/>
      <c r="V167"/>
      <c r="W167"/>
      <c r="X167"/>
      <c r="Y167"/>
      <c r="Z167"/>
      <c r="AA167"/>
      <c r="AB167"/>
      <c r="AC167"/>
      <c r="AD167"/>
      <c r="AE167"/>
      <c r="AF167"/>
      <c r="AG167"/>
      <c r="AH167"/>
      <c r="AI167"/>
      <c r="AJ167"/>
      <c r="AK167"/>
      <c r="AL167"/>
      <c r="AM167"/>
      <c r="AN167"/>
      <c r="AO167"/>
      <c r="AP167"/>
    </row>
    <row r="168" spans="1:42" s="108" customFormat="1" ht="14.5" customHeight="1">
      <c r="A168" s="144" t="s">
        <v>1669</v>
      </c>
      <c r="B168" s="145"/>
      <c r="C168" s="398" t="s">
        <v>2630</v>
      </c>
      <c r="D168" s="374" t="s">
        <v>1977</v>
      </c>
      <c r="E168" s="112" t="s">
        <v>1070</v>
      </c>
      <c r="F168" s="147" t="s">
        <v>1670</v>
      </c>
      <c r="G168" s="352">
        <v>130</v>
      </c>
      <c r="H168" s="79">
        <v>7.15</v>
      </c>
      <c r="I168" s="82">
        <v>8.94</v>
      </c>
      <c r="J168" s="147" t="s">
        <v>216</v>
      </c>
      <c r="K168"/>
      <c r="L168"/>
      <c r="M168"/>
      <c r="N168"/>
      <c r="O168"/>
      <c r="P168"/>
      <c r="Q168"/>
      <c r="R168"/>
      <c r="S168"/>
      <c r="T168"/>
      <c r="U168"/>
      <c r="V168"/>
      <c r="W168"/>
      <c r="X168"/>
      <c r="Y168"/>
      <c r="Z168"/>
      <c r="AA168"/>
      <c r="AB168"/>
      <c r="AC168"/>
      <c r="AD168"/>
      <c r="AE168"/>
      <c r="AF168"/>
      <c r="AG168"/>
      <c r="AH168"/>
      <c r="AI168"/>
      <c r="AJ168"/>
      <c r="AK168"/>
      <c r="AL168"/>
      <c r="AM168"/>
      <c r="AN168"/>
      <c r="AO168"/>
      <c r="AP168"/>
    </row>
    <row r="169" spans="1:42" s="108" customFormat="1" ht="14.5" customHeight="1">
      <c r="A169" s="144" t="s">
        <v>1669</v>
      </c>
      <c r="B169" s="145"/>
      <c r="C169" s="398" t="s">
        <v>2631</v>
      </c>
      <c r="D169" s="374" t="s">
        <v>1978</v>
      </c>
      <c r="E169" s="112" t="s">
        <v>1070</v>
      </c>
      <c r="F169" s="147" t="s">
        <v>1670</v>
      </c>
      <c r="G169" s="352">
        <v>60</v>
      </c>
      <c r="H169" s="79">
        <v>7.15</v>
      </c>
      <c r="I169" s="82">
        <v>8.94</v>
      </c>
      <c r="J169" s="147" t="s">
        <v>216</v>
      </c>
      <c r="K169"/>
      <c r="L169"/>
      <c r="M169"/>
      <c r="N169"/>
      <c r="O169"/>
      <c r="P169"/>
      <c r="Q169"/>
      <c r="R169"/>
      <c r="S169"/>
      <c r="T169"/>
      <c r="U169"/>
      <c r="V169"/>
      <c r="W169"/>
      <c r="X169"/>
      <c r="Y169"/>
      <c r="Z169"/>
      <c r="AA169"/>
      <c r="AB169"/>
      <c r="AC169"/>
      <c r="AD169"/>
      <c r="AE169"/>
      <c r="AF169"/>
      <c r="AG169"/>
      <c r="AH169"/>
      <c r="AI169"/>
      <c r="AJ169"/>
      <c r="AK169"/>
      <c r="AL169"/>
      <c r="AM169"/>
      <c r="AN169"/>
      <c r="AO169"/>
      <c r="AP169"/>
    </row>
    <row r="170" spans="1:42" s="108" customFormat="1" ht="14.5" customHeight="1">
      <c r="A170" s="144" t="s">
        <v>1669</v>
      </c>
      <c r="B170" s="145"/>
      <c r="C170" s="398" t="s">
        <v>2632</v>
      </c>
      <c r="D170" s="374" t="s">
        <v>1979</v>
      </c>
      <c r="E170" s="112" t="s">
        <v>1070</v>
      </c>
      <c r="F170" s="147" t="s">
        <v>1670</v>
      </c>
      <c r="G170" s="352">
        <v>120</v>
      </c>
      <c r="H170" s="79">
        <v>7.15</v>
      </c>
      <c r="I170" s="82">
        <v>8.94</v>
      </c>
      <c r="J170" s="147" t="s">
        <v>216</v>
      </c>
      <c r="K170"/>
      <c r="L170"/>
      <c r="M170"/>
      <c r="N170"/>
      <c r="O170"/>
      <c r="P170"/>
      <c r="Q170"/>
      <c r="R170"/>
      <c r="S170"/>
      <c r="T170"/>
      <c r="U170"/>
      <c r="V170"/>
      <c r="W170"/>
      <c r="X170"/>
      <c r="Y170"/>
      <c r="Z170"/>
      <c r="AA170"/>
      <c r="AB170"/>
      <c r="AC170"/>
      <c r="AD170"/>
      <c r="AE170"/>
      <c r="AF170"/>
      <c r="AG170"/>
      <c r="AH170"/>
      <c r="AI170"/>
      <c r="AJ170"/>
      <c r="AK170"/>
      <c r="AL170"/>
      <c r="AM170"/>
      <c r="AN170"/>
      <c r="AO170"/>
      <c r="AP170"/>
    </row>
    <row r="171" spans="1:42" s="110" customFormat="1" ht="14.5" customHeight="1">
      <c r="A171" s="144" t="s">
        <v>1669</v>
      </c>
      <c r="B171" s="145"/>
      <c r="C171" s="398" t="s">
        <v>2633</v>
      </c>
      <c r="D171" s="374" t="s">
        <v>1980</v>
      </c>
      <c r="E171" s="112" t="s">
        <v>1070</v>
      </c>
      <c r="F171" s="147" t="s">
        <v>1670</v>
      </c>
      <c r="G171" s="352">
        <v>35</v>
      </c>
      <c r="H171" s="79">
        <v>7.15</v>
      </c>
      <c r="I171" s="82">
        <v>8.94</v>
      </c>
      <c r="J171" s="147" t="s">
        <v>216</v>
      </c>
      <c r="K171"/>
      <c r="L171"/>
      <c r="M171"/>
      <c r="N171"/>
      <c r="O171"/>
      <c r="P171"/>
      <c r="Q171"/>
      <c r="R171"/>
      <c r="S171"/>
      <c r="T171"/>
      <c r="U171"/>
      <c r="V171"/>
      <c r="W171"/>
      <c r="X171"/>
      <c r="Y171"/>
      <c r="Z171"/>
      <c r="AA171"/>
      <c r="AB171"/>
      <c r="AC171"/>
      <c r="AD171"/>
      <c r="AE171"/>
      <c r="AF171"/>
      <c r="AG171"/>
      <c r="AH171"/>
      <c r="AI171"/>
      <c r="AJ171"/>
      <c r="AK171"/>
      <c r="AL171"/>
      <c r="AM171"/>
      <c r="AN171"/>
      <c r="AO171"/>
      <c r="AP171"/>
    </row>
    <row r="172" spans="1:42" s="108" customFormat="1" ht="14.5" customHeight="1">
      <c r="A172" s="144" t="s">
        <v>1669</v>
      </c>
      <c r="B172" s="145"/>
      <c r="C172" s="398" t="s">
        <v>2634</v>
      </c>
      <c r="D172" s="374" t="s">
        <v>1981</v>
      </c>
      <c r="E172" s="112" t="s">
        <v>1070</v>
      </c>
      <c r="F172" s="147" t="s">
        <v>1670</v>
      </c>
      <c r="G172" s="352">
        <v>70</v>
      </c>
      <c r="H172" s="79">
        <v>7.15</v>
      </c>
      <c r="I172" s="82">
        <v>8.94</v>
      </c>
      <c r="J172" s="147" t="s">
        <v>216</v>
      </c>
      <c r="K172"/>
      <c r="L172"/>
      <c r="M172"/>
      <c r="N172"/>
      <c r="O172"/>
      <c r="P172"/>
      <c r="Q172"/>
      <c r="R172"/>
      <c r="S172"/>
      <c r="T172"/>
      <c r="U172"/>
      <c r="V172"/>
      <c r="W172"/>
      <c r="X172"/>
      <c r="Y172"/>
      <c r="Z172"/>
      <c r="AA172"/>
      <c r="AB172"/>
      <c r="AC172"/>
      <c r="AD172"/>
      <c r="AE172"/>
      <c r="AF172"/>
      <c r="AG172"/>
      <c r="AH172"/>
      <c r="AI172"/>
      <c r="AJ172"/>
      <c r="AK172"/>
      <c r="AL172"/>
      <c r="AM172"/>
      <c r="AN172"/>
      <c r="AO172"/>
      <c r="AP172"/>
    </row>
    <row r="173" spans="1:42" s="108" customFormat="1" ht="14.5" customHeight="1">
      <c r="A173" s="144" t="s">
        <v>1669</v>
      </c>
      <c r="B173" s="145"/>
      <c r="C173" s="398" t="s">
        <v>2635</v>
      </c>
      <c r="D173" s="374" t="s">
        <v>1982</v>
      </c>
      <c r="E173" s="112" t="s">
        <v>1070</v>
      </c>
      <c r="F173" s="147" t="s">
        <v>1673</v>
      </c>
      <c r="G173" s="352">
        <v>20</v>
      </c>
      <c r="H173" s="79">
        <v>7.15</v>
      </c>
      <c r="I173" s="82">
        <v>8.94</v>
      </c>
      <c r="J173" s="147" t="s">
        <v>216</v>
      </c>
      <c r="K173"/>
      <c r="L173"/>
      <c r="M173"/>
      <c r="N173"/>
      <c r="O173"/>
      <c r="P173"/>
      <c r="Q173"/>
      <c r="R173"/>
      <c r="S173"/>
      <c r="T173"/>
      <c r="U173"/>
      <c r="V173"/>
      <c r="W173"/>
      <c r="X173"/>
      <c r="Y173"/>
      <c r="Z173"/>
      <c r="AA173"/>
      <c r="AB173"/>
      <c r="AC173"/>
      <c r="AD173"/>
      <c r="AE173"/>
      <c r="AF173"/>
      <c r="AG173"/>
      <c r="AH173"/>
      <c r="AI173"/>
      <c r="AJ173"/>
      <c r="AK173"/>
      <c r="AL173"/>
      <c r="AM173"/>
      <c r="AN173"/>
      <c r="AO173"/>
      <c r="AP173"/>
    </row>
    <row r="174" spans="1:42" s="108" customFormat="1" ht="14.5" customHeight="1">
      <c r="A174" s="144" t="s">
        <v>1669</v>
      </c>
      <c r="B174" s="145"/>
      <c r="C174" s="398" t="s">
        <v>2636</v>
      </c>
      <c r="D174" s="374" t="s">
        <v>1983</v>
      </c>
      <c r="E174" s="112" t="s">
        <v>1070</v>
      </c>
      <c r="F174" s="147" t="s">
        <v>1670</v>
      </c>
      <c r="G174" s="352">
        <v>12</v>
      </c>
      <c r="H174" s="79">
        <v>7.15</v>
      </c>
      <c r="I174" s="82">
        <v>8.94</v>
      </c>
      <c r="J174" s="147" t="s">
        <v>216</v>
      </c>
      <c r="K174"/>
      <c r="L174"/>
      <c r="M174"/>
      <c r="N174"/>
      <c r="O174"/>
      <c r="P174"/>
      <c r="Q174"/>
      <c r="R174"/>
      <c r="S174"/>
      <c r="T174"/>
      <c r="U174"/>
      <c r="V174"/>
      <c r="W174"/>
      <c r="X174"/>
      <c r="Y174"/>
      <c r="Z174"/>
      <c r="AA174"/>
      <c r="AB174"/>
      <c r="AC174"/>
      <c r="AD174"/>
      <c r="AE174"/>
      <c r="AF174"/>
      <c r="AG174"/>
      <c r="AH174"/>
      <c r="AI174"/>
      <c r="AJ174"/>
      <c r="AK174"/>
      <c r="AL174"/>
      <c r="AM174"/>
      <c r="AN174"/>
      <c r="AO174"/>
      <c r="AP174"/>
    </row>
    <row r="175" spans="1:42" s="108" customFormat="1" ht="14.5" customHeight="1">
      <c r="A175" s="144" t="s">
        <v>1669</v>
      </c>
      <c r="B175" s="145"/>
      <c r="C175" s="398" t="s">
        <v>2637</v>
      </c>
      <c r="D175" s="374" t="s">
        <v>1984</v>
      </c>
      <c r="E175" s="112" t="s">
        <v>1070</v>
      </c>
      <c r="F175" s="147" t="s">
        <v>1670</v>
      </c>
      <c r="G175" s="352">
        <v>16</v>
      </c>
      <c r="H175" s="79">
        <v>7.15</v>
      </c>
      <c r="I175" s="82">
        <v>8.94</v>
      </c>
      <c r="J175" s="147" t="s">
        <v>216</v>
      </c>
      <c r="K175"/>
      <c r="L175"/>
      <c r="M175"/>
      <c r="N175"/>
      <c r="O175"/>
      <c r="P175"/>
      <c r="Q175"/>
      <c r="R175"/>
      <c r="S175"/>
      <c r="T175"/>
      <c r="U175"/>
      <c r="V175"/>
      <c r="W175"/>
      <c r="X175"/>
      <c r="Y175"/>
      <c r="Z175"/>
      <c r="AA175"/>
      <c r="AB175"/>
      <c r="AC175"/>
      <c r="AD175"/>
      <c r="AE175"/>
      <c r="AF175"/>
      <c r="AG175"/>
      <c r="AH175"/>
      <c r="AI175"/>
      <c r="AJ175"/>
      <c r="AK175"/>
      <c r="AL175"/>
      <c r="AM175"/>
      <c r="AN175"/>
      <c r="AO175"/>
      <c r="AP175"/>
    </row>
    <row r="176" spans="1:42" s="108" customFormat="1" ht="14.5" customHeight="1">
      <c r="A176" s="144" t="s">
        <v>1669</v>
      </c>
      <c r="B176" s="145"/>
      <c r="C176" s="398" t="s">
        <v>2638</v>
      </c>
      <c r="D176" s="374" t="s">
        <v>1985</v>
      </c>
      <c r="E176" s="112" t="s">
        <v>1070</v>
      </c>
      <c r="F176" s="147" t="s">
        <v>1670</v>
      </c>
      <c r="G176" s="352">
        <v>20</v>
      </c>
      <c r="H176" s="79">
        <v>7.15</v>
      </c>
      <c r="I176" s="82">
        <v>8.94</v>
      </c>
      <c r="J176" s="147" t="s">
        <v>216</v>
      </c>
      <c r="K176"/>
      <c r="L176"/>
      <c r="M176"/>
      <c r="N176"/>
      <c r="O176"/>
      <c r="P176"/>
      <c r="Q176"/>
      <c r="R176"/>
      <c r="S176"/>
      <c r="T176"/>
      <c r="U176"/>
      <c r="V176"/>
      <c r="W176"/>
      <c r="X176"/>
      <c r="Y176"/>
      <c r="Z176"/>
      <c r="AA176"/>
      <c r="AB176"/>
      <c r="AC176"/>
      <c r="AD176"/>
      <c r="AE176"/>
      <c r="AF176"/>
      <c r="AG176"/>
      <c r="AH176"/>
      <c r="AI176"/>
      <c r="AJ176"/>
      <c r="AK176"/>
      <c r="AL176"/>
      <c r="AM176"/>
      <c r="AN176"/>
      <c r="AO176"/>
      <c r="AP176"/>
    </row>
    <row r="177" spans="1:42" s="108" customFormat="1" ht="14.5" customHeight="1">
      <c r="A177" s="144" t="s">
        <v>1669</v>
      </c>
      <c r="B177" s="145"/>
      <c r="C177" s="398" t="s">
        <v>2639</v>
      </c>
      <c r="D177" s="374" t="s">
        <v>1986</v>
      </c>
      <c r="E177" s="112" t="s">
        <v>1070</v>
      </c>
      <c r="F177" s="147" t="s">
        <v>1670</v>
      </c>
      <c r="G177" s="352">
        <v>50</v>
      </c>
      <c r="H177" s="79">
        <v>7.15</v>
      </c>
      <c r="I177" s="82">
        <v>8.94</v>
      </c>
      <c r="J177" s="147" t="s">
        <v>216</v>
      </c>
      <c r="K177"/>
      <c r="L177"/>
      <c r="M177"/>
      <c r="N177"/>
      <c r="O177"/>
      <c r="P177"/>
      <c r="Q177"/>
      <c r="R177"/>
      <c r="S177"/>
      <c r="T177"/>
      <c r="U177"/>
      <c r="V177"/>
      <c r="W177"/>
      <c r="X177"/>
      <c r="Y177"/>
      <c r="Z177"/>
      <c r="AA177"/>
      <c r="AB177"/>
      <c r="AC177"/>
      <c r="AD177"/>
      <c r="AE177"/>
      <c r="AF177"/>
      <c r="AG177"/>
      <c r="AH177"/>
      <c r="AI177"/>
      <c r="AJ177"/>
      <c r="AK177"/>
      <c r="AL177"/>
      <c r="AM177"/>
      <c r="AN177"/>
      <c r="AO177"/>
      <c r="AP177"/>
    </row>
    <row r="178" spans="1:42" s="108" customFormat="1" ht="14.5" customHeight="1">
      <c r="A178" s="144" t="s">
        <v>1669</v>
      </c>
      <c r="B178" s="145"/>
      <c r="C178" s="398" t="s">
        <v>2640</v>
      </c>
      <c r="D178" s="374" t="s">
        <v>1987</v>
      </c>
      <c r="E178" s="112" t="s">
        <v>1070</v>
      </c>
      <c r="F178" s="147" t="s">
        <v>1670</v>
      </c>
      <c r="G178" s="352">
        <v>36</v>
      </c>
      <c r="H178" s="79">
        <v>7.15</v>
      </c>
      <c r="I178" s="82">
        <v>8.94</v>
      </c>
      <c r="J178" s="147" t="s">
        <v>216</v>
      </c>
      <c r="K178"/>
      <c r="L178"/>
      <c r="M178"/>
      <c r="N178"/>
      <c r="O178"/>
      <c r="P178"/>
      <c r="Q178"/>
      <c r="R178"/>
      <c r="S178"/>
      <c r="T178"/>
      <c r="U178"/>
      <c r="V178"/>
      <c r="W178"/>
      <c r="X178"/>
      <c r="Y178"/>
      <c r="Z178"/>
      <c r="AA178"/>
      <c r="AB178"/>
      <c r="AC178"/>
      <c r="AD178"/>
      <c r="AE178"/>
      <c r="AF178"/>
      <c r="AG178"/>
      <c r="AH178"/>
      <c r="AI178"/>
      <c r="AJ178"/>
      <c r="AK178"/>
      <c r="AL178"/>
      <c r="AM178"/>
      <c r="AN178"/>
      <c r="AO178"/>
      <c r="AP178"/>
    </row>
    <row r="179" spans="1:42" s="108" customFormat="1" ht="14.5" customHeight="1">
      <c r="A179" s="144" t="s">
        <v>1669</v>
      </c>
      <c r="B179" s="145"/>
      <c r="C179" s="398" t="s">
        <v>2641</v>
      </c>
      <c r="D179" s="374" t="s">
        <v>1988</v>
      </c>
      <c r="E179" s="112" t="s">
        <v>1070</v>
      </c>
      <c r="F179" s="147" t="s">
        <v>1670</v>
      </c>
      <c r="G179" s="352">
        <v>35</v>
      </c>
      <c r="H179" s="79">
        <v>7.15</v>
      </c>
      <c r="I179" s="82">
        <v>8.94</v>
      </c>
      <c r="J179" s="147" t="s">
        <v>216</v>
      </c>
      <c r="K179"/>
      <c r="L179"/>
      <c r="M179"/>
      <c r="N179"/>
      <c r="O179"/>
      <c r="P179"/>
      <c r="Q179"/>
      <c r="R179"/>
      <c r="S179"/>
      <c r="T179"/>
      <c r="U179"/>
      <c r="V179"/>
      <c r="W179"/>
      <c r="X179"/>
      <c r="Y179"/>
      <c r="Z179"/>
      <c r="AA179"/>
      <c r="AB179"/>
      <c r="AC179"/>
      <c r="AD179"/>
      <c r="AE179"/>
      <c r="AF179"/>
      <c r="AG179"/>
      <c r="AH179"/>
      <c r="AI179"/>
      <c r="AJ179"/>
      <c r="AK179"/>
      <c r="AL179"/>
      <c r="AM179"/>
      <c r="AN179"/>
      <c r="AO179"/>
      <c r="AP179"/>
    </row>
    <row r="180" spans="1:42" s="108" customFormat="1" ht="14.5" customHeight="1">
      <c r="A180" s="144" t="s">
        <v>1669</v>
      </c>
      <c r="B180" s="145"/>
      <c r="C180" s="398" t="s">
        <v>2642</v>
      </c>
      <c r="D180" s="374" t="s">
        <v>1989</v>
      </c>
      <c r="E180" s="112" t="s">
        <v>1070</v>
      </c>
      <c r="F180" s="147" t="s">
        <v>1670</v>
      </c>
      <c r="G180" s="352">
        <v>20</v>
      </c>
      <c r="H180" s="79">
        <v>7.15</v>
      </c>
      <c r="I180" s="82">
        <v>8.94</v>
      </c>
      <c r="J180" s="147" t="s">
        <v>216</v>
      </c>
      <c r="K180"/>
      <c r="L180"/>
      <c r="M180"/>
      <c r="N180"/>
      <c r="O180"/>
      <c r="P180"/>
      <c r="Q180"/>
      <c r="R180"/>
      <c r="S180"/>
      <c r="T180"/>
      <c r="U180"/>
      <c r="V180"/>
      <c r="W180"/>
      <c r="X180"/>
      <c r="Y180"/>
      <c r="Z180"/>
      <c r="AA180"/>
      <c r="AB180"/>
      <c r="AC180"/>
      <c r="AD180"/>
      <c r="AE180"/>
      <c r="AF180"/>
      <c r="AG180"/>
      <c r="AH180"/>
      <c r="AI180"/>
      <c r="AJ180"/>
      <c r="AK180"/>
      <c r="AL180"/>
      <c r="AM180"/>
      <c r="AN180"/>
      <c r="AO180"/>
      <c r="AP180"/>
    </row>
    <row r="181" spans="1:42" s="108" customFormat="1" ht="14.5" customHeight="1">
      <c r="A181" s="144" t="s">
        <v>1669</v>
      </c>
      <c r="B181" s="145"/>
      <c r="C181" s="398" t="s">
        <v>2643</v>
      </c>
      <c r="D181" s="374" t="s">
        <v>1990</v>
      </c>
      <c r="E181" s="112" t="s">
        <v>1070</v>
      </c>
      <c r="F181" s="147" t="s">
        <v>1670</v>
      </c>
      <c r="G181" s="352">
        <v>50</v>
      </c>
      <c r="H181" s="79">
        <v>7.15</v>
      </c>
      <c r="I181" s="82">
        <v>8.94</v>
      </c>
      <c r="J181" s="147" t="s">
        <v>216</v>
      </c>
      <c r="K181"/>
      <c r="L181"/>
      <c r="M181"/>
      <c r="N181"/>
      <c r="O181"/>
      <c r="P181"/>
      <c r="Q181"/>
      <c r="R181"/>
      <c r="S181"/>
      <c r="T181"/>
      <c r="U181"/>
      <c r="V181"/>
      <c r="W181"/>
      <c r="X181"/>
      <c r="Y181"/>
      <c r="Z181"/>
      <c r="AA181"/>
      <c r="AB181"/>
      <c r="AC181"/>
      <c r="AD181"/>
      <c r="AE181"/>
      <c r="AF181"/>
      <c r="AG181"/>
      <c r="AH181"/>
      <c r="AI181"/>
      <c r="AJ181"/>
      <c r="AK181"/>
      <c r="AL181"/>
      <c r="AM181"/>
      <c r="AN181"/>
      <c r="AO181"/>
      <c r="AP181"/>
    </row>
    <row r="182" spans="1:42" s="108" customFormat="1" ht="14.5" customHeight="1">
      <c r="A182" s="144" t="s">
        <v>1669</v>
      </c>
      <c r="B182" s="145"/>
      <c r="C182" s="398" t="s">
        <v>2644</v>
      </c>
      <c r="D182" s="374" t="s">
        <v>1991</v>
      </c>
      <c r="E182" s="112" t="s">
        <v>1070</v>
      </c>
      <c r="F182" s="147" t="s">
        <v>1670</v>
      </c>
      <c r="G182" s="352">
        <v>21</v>
      </c>
      <c r="H182" s="79">
        <v>7.15</v>
      </c>
      <c r="I182" s="82">
        <v>8.94</v>
      </c>
      <c r="J182" s="147" t="s">
        <v>216</v>
      </c>
      <c r="K182"/>
      <c r="L182"/>
      <c r="M182"/>
      <c r="N182"/>
      <c r="O182"/>
      <c r="P182"/>
      <c r="Q182"/>
      <c r="R182"/>
      <c r="S182"/>
      <c r="T182"/>
      <c r="U182"/>
      <c r="V182"/>
      <c r="W182"/>
      <c r="X182"/>
      <c r="Y182"/>
      <c r="Z182"/>
      <c r="AA182"/>
      <c r="AB182"/>
      <c r="AC182"/>
      <c r="AD182"/>
      <c r="AE182"/>
      <c r="AF182"/>
      <c r="AG182"/>
      <c r="AH182"/>
      <c r="AI182"/>
      <c r="AJ182"/>
      <c r="AK182"/>
      <c r="AL182"/>
      <c r="AM182"/>
      <c r="AN182"/>
      <c r="AO182"/>
      <c r="AP182"/>
    </row>
    <row r="183" spans="1:42" s="108" customFormat="1" ht="14.5" customHeight="1">
      <c r="A183" s="144" t="s">
        <v>1669</v>
      </c>
      <c r="B183" s="145"/>
      <c r="C183" s="398" t="s">
        <v>2645</v>
      </c>
      <c r="D183" s="374" t="s">
        <v>1992</v>
      </c>
      <c r="E183" s="112" t="s">
        <v>1070</v>
      </c>
      <c r="F183" s="147" t="s">
        <v>1673</v>
      </c>
      <c r="G183" s="352">
        <v>20</v>
      </c>
      <c r="H183" s="79">
        <v>7.15</v>
      </c>
      <c r="I183" s="82">
        <v>8.94</v>
      </c>
      <c r="J183" s="147" t="s">
        <v>216</v>
      </c>
      <c r="K183"/>
      <c r="L183"/>
      <c r="M183"/>
      <c r="N183"/>
      <c r="O183"/>
      <c r="P183"/>
      <c r="Q183"/>
      <c r="R183"/>
      <c r="S183"/>
      <c r="T183"/>
      <c r="U183"/>
      <c r="V183"/>
      <c r="W183"/>
      <c r="X183"/>
      <c r="Y183"/>
      <c r="Z183"/>
      <c r="AA183"/>
      <c r="AB183"/>
      <c r="AC183"/>
      <c r="AD183"/>
      <c r="AE183"/>
      <c r="AF183"/>
      <c r="AG183"/>
      <c r="AH183"/>
      <c r="AI183"/>
      <c r="AJ183"/>
      <c r="AK183"/>
      <c r="AL183"/>
      <c r="AM183"/>
      <c r="AN183"/>
      <c r="AO183"/>
      <c r="AP183"/>
    </row>
    <row r="184" spans="1:42" s="108" customFormat="1" ht="14.5" customHeight="1">
      <c r="A184" s="144" t="s">
        <v>1669</v>
      </c>
      <c r="B184" s="145"/>
      <c r="C184" s="398" t="s">
        <v>2646</v>
      </c>
      <c r="D184" s="374" t="s">
        <v>1993</v>
      </c>
      <c r="E184" s="112" t="s">
        <v>1070</v>
      </c>
      <c r="F184" s="147" t="s">
        <v>1670</v>
      </c>
      <c r="G184" s="352">
        <v>50</v>
      </c>
      <c r="H184" s="79">
        <v>7.15</v>
      </c>
      <c r="I184" s="82">
        <v>8.94</v>
      </c>
      <c r="J184" s="147" t="s">
        <v>216</v>
      </c>
      <c r="K184"/>
      <c r="L184"/>
      <c r="M184"/>
      <c r="N184"/>
      <c r="O184"/>
      <c r="P184"/>
      <c r="Q184"/>
      <c r="R184"/>
      <c r="S184"/>
      <c r="T184"/>
      <c r="U184"/>
      <c r="V184"/>
      <c r="W184"/>
      <c r="X184"/>
      <c r="Y184"/>
      <c r="Z184"/>
      <c r="AA184"/>
      <c r="AB184"/>
      <c r="AC184"/>
      <c r="AD184"/>
      <c r="AE184"/>
      <c r="AF184"/>
      <c r="AG184"/>
      <c r="AH184"/>
      <c r="AI184"/>
      <c r="AJ184"/>
      <c r="AK184"/>
      <c r="AL184"/>
      <c r="AM184"/>
      <c r="AN184"/>
      <c r="AO184"/>
      <c r="AP184"/>
    </row>
    <row r="185" spans="1:42" s="108" customFormat="1" ht="14.5" customHeight="1">
      <c r="A185" s="144" t="s">
        <v>1669</v>
      </c>
      <c r="B185" s="145"/>
      <c r="C185" s="398" t="s">
        <v>2647</v>
      </c>
      <c r="D185" s="374" t="s">
        <v>1994</v>
      </c>
      <c r="E185" s="112" t="s">
        <v>1070</v>
      </c>
      <c r="F185" s="147" t="s">
        <v>1670</v>
      </c>
      <c r="G185" s="352">
        <v>20</v>
      </c>
      <c r="H185" s="79">
        <v>7.15</v>
      </c>
      <c r="I185" s="82">
        <v>8.94</v>
      </c>
      <c r="J185" s="147" t="s">
        <v>216</v>
      </c>
      <c r="K185"/>
      <c r="L185"/>
      <c r="M185"/>
      <c r="N185"/>
      <c r="O185"/>
      <c r="P185"/>
      <c r="Q185"/>
      <c r="R185"/>
      <c r="S185"/>
      <c r="T185"/>
      <c r="U185"/>
      <c r="V185"/>
      <c r="W185"/>
      <c r="X185"/>
      <c r="Y185"/>
      <c r="Z185"/>
      <c r="AA185"/>
      <c r="AB185"/>
      <c r="AC185"/>
      <c r="AD185"/>
      <c r="AE185"/>
      <c r="AF185"/>
      <c r="AG185"/>
      <c r="AH185"/>
      <c r="AI185"/>
      <c r="AJ185"/>
      <c r="AK185"/>
      <c r="AL185"/>
      <c r="AM185"/>
      <c r="AN185"/>
      <c r="AO185"/>
      <c r="AP185"/>
    </row>
    <row r="186" spans="1:42" s="108" customFormat="1" ht="14.5" customHeight="1">
      <c r="A186" s="144" t="s">
        <v>1669</v>
      </c>
      <c r="B186" s="145"/>
      <c r="C186" s="398" t="s">
        <v>2648</v>
      </c>
      <c r="D186" s="374" t="s">
        <v>1995</v>
      </c>
      <c r="E186" s="112" t="s">
        <v>1070</v>
      </c>
      <c r="F186" s="147" t="s">
        <v>1670</v>
      </c>
      <c r="G186" s="352">
        <v>100</v>
      </c>
      <c r="H186" s="79">
        <v>7.15</v>
      </c>
      <c r="I186" s="82">
        <v>8.94</v>
      </c>
      <c r="J186" s="147" t="s">
        <v>216</v>
      </c>
      <c r="K186"/>
      <c r="L186"/>
      <c r="M186"/>
      <c r="N186"/>
      <c r="O186"/>
      <c r="P186"/>
      <c r="Q186"/>
      <c r="R186"/>
      <c r="S186"/>
      <c r="T186"/>
      <c r="U186"/>
      <c r="V186"/>
      <c r="W186"/>
      <c r="X186"/>
      <c r="Y186"/>
      <c r="Z186"/>
      <c r="AA186"/>
      <c r="AB186"/>
      <c r="AC186"/>
      <c r="AD186"/>
      <c r="AE186"/>
      <c r="AF186"/>
      <c r="AG186"/>
      <c r="AH186"/>
      <c r="AI186"/>
      <c r="AJ186"/>
      <c r="AK186"/>
      <c r="AL186"/>
      <c r="AM186"/>
      <c r="AN186"/>
      <c r="AO186"/>
      <c r="AP186"/>
    </row>
    <row r="187" spans="1:42" s="108" customFormat="1" ht="14.5" customHeight="1">
      <c r="A187" s="144" t="s">
        <v>1669</v>
      </c>
      <c r="B187" s="145"/>
      <c r="C187" s="398" t="s">
        <v>2649</v>
      </c>
      <c r="D187" s="374" t="s">
        <v>1996</v>
      </c>
      <c r="E187" s="112" t="s">
        <v>1070</v>
      </c>
      <c r="F187" s="147" t="s">
        <v>1670</v>
      </c>
      <c r="G187" s="352">
        <v>60</v>
      </c>
      <c r="H187" s="79">
        <v>7.15</v>
      </c>
      <c r="I187" s="82">
        <v>8.94</v>
      </c>
      <c r="J187" s="147" t="s">
        <v>216</v>
      </c>
      <c r="K187"/>
      <c r="L187"/>
      <c r="M187"/>
      <c r="N187"/>
      <c r="O187"/>
      <c r="P187"/>
      <c r="Q187"/>
      <c r="R187"/>
      <c r="S187"/>
      <c r="T187"/>
      <c r="U187"/>
      <c r="V187"/>
      <c r="W187"/>
      <c r="X187"/>
      <c r="Y187"/>
      <c r="Z187"/>
      <c r="AA187"/>
      <c r="AB187"/>
      <c r="AC187"/>
      <c r="AD187"/>
      <c r="AE187"/>
      <c r="AF187"/>
      <c r="AG187"/>
      <c r="AH187"/>
      <c r="AI187"/>
      <c r="AJ187"/>
      <c r="AK187"/>
      <c r="AL187"/>
      <c r="AM187"/>
      <c r="AN187"/>
      <c r="AO187"/>
      <c r="AP187"/>
    </row>
    <row r="188" spans="1:42" s="108" customFormat="1" ht="14.5" customHeight="1">
      <c r="A188" s="144" t="s">
        <v>1669</v>
      </c>
      <c r="B188" s="145"/>
      <c r="C188" s="398" t="s">
        <v>2650</v>
      </c>
      <c r="D188" s="374" t="s">
        <v>1997</v>
      </c>
      <c r="E188" s="112" t="s">
        <v>1070</v>
      </c>
      <c r="F188" s="147" t="s">
        <v>1670</v>
      </c>
      <c r="G188" s="352">
        <v>10</v>
      </c>
      <c r="H188" s="79">
        <v>7.15</v>
      </c>
      <c r="I188" s="82">
        <v>8.94</v>
      </c>
      <c r="J188" s="147" t="s">
        <v>216</v>
      </c>
      <c r="K188"/>
      <c r="L188"/>
      <c r="M188"/>
      <c r="N188"/>
      <c r="O188"/>
      <c r="P188"/>
      <c r="Q188"/>
      <c r="R188"/>
      <c r="S188"/>
      <c r="T188"/>
      <c r="U188"/>
      <c r="V188"/>
      <c r="W188"/>
      <c r="X188"/>
      <c r="Y188"/>
      <c r="Z188"/>
      <c r="AA188"/>
      <c r="AB188"/>
      <c r="AC188"/>
      <c r="AD188"/>
      <c r="AE188"/>
      <c r="AF188"/>
      <c r="AG188"/>
      <c r="AH188"/>
      <c r="AI188"/>
      <c r="AJ188"/>
      <c r="AK188"/>
      <c r="AL188"/>
      <c r="AM188"/>
      <c r="AN188"/>
      <c r="AO188"/>
      <c r="AP188"/>
    </row>
    <row r="189" spans="1:42" s="108" customFormat="1" ht="14.5" customHeight="1">
      <c r="A189" s="144" t="s">
        <v>1669</v>
      </c>
      <c r="B189" s="145"/>
      <c r="C189" s="398" t="s">
        <v>2651</v>
      </c>
      <c r="D189" s="374" t="s">
        <v>1998</v>
      </c>
      <c r="E189" s="112" t="s">
        <v>1070</v>
      </c>
      <c r="F189" s="147" t="s">
        <v>1670</v>
      </c>
      <c r="G189" s="352">
        <v>14</v>
      </c>
      <c r="H189" s="79">
        <v>7.15</v>
      </c>
      <c r="I189" s="82">
        <v>8.94</v>
      </c>
      <c r="J189" s="147" t="s">
        <v>216</v>
      </c>
      <c r="K189"/>
      <c r="L189"/>
      <c r="M189"/>
      <c r="N189"/>
      <c r="O189"/>
      <c r="P189"/>
      <c r="Q189"/>
      <c r="R189"/>
      <c r="S189"/>
      <c r="T189"/>
      <c r="U189"/>
      <c r="V189"/>
      <c r="W189"/>
      <c r="X189"/>
      <c r="Y189"/>
      <c r="Z189"/>
      <c r="AA189"/>
      <c r="AB189"/>
      <c r="AC189"/>
      <c r="AD189"/>
      <c r="AE189"/>
      <c r="AF189"/>
      <c r="AG189"/>
      <c r="AH189"/>
      <c r="AI189"/>
      <c r="AJ189"/>
      <c r="AK189"/>
      <c r="AL189"/>
      <c r="AM189"/>
      <c r="AN189"/>
      <c r="AO189"/>
      <c r="AP189"/>
    </row>
    <row r="190" spans="1:42" s="108" customFormat="1" ht="14.5" customHeight="1">
      <c r="A190" s="144" t="s">
        <v>1669</v>
      </c>
      <c r="B190" s="145"/>
      <c r="C190" s="398" t="s">
        <v>2652</v>
      </c>
      <c r="D190" s="374" t="s">
        <v>1999</v>
      </c>
      <c r="E190" s="112" t="s">
        <v>1070</v>
      </c>
      <c r="F190" s="147" t="s">
        <v>1670</v>
      </c>
      <c r="G190" s="352">
        <v>20</v>
      </c>
      <c r="H190" s="79">
        <v>7.15</v>
      </c>
      <c r="I190" s="82">
        <v>8.94</v>
      </c>
      <c r="J190" s="147" t="s">
        <v>216</v>
      </c>
      <c r="K190"/>
      <c r="L190"/>
      <c r="M190"/>
      <c r="N190"/>
      <c r="O190"/>
      <c r="P190"/>
      <c r="Q190"/>
      <c r="R190"/>
      <c r="S190"/>
      <c r="T190"/>
      <c r="U190"/>
      <c r="V190"/>
      <c r="W190"/>
      <c r="X190"/>
      <c r="Y190"/>
      <c r="Z190"/>
      <c r="AA190"/>
      <c r="AB190"/>
      <c r="AC190"/>
      <c r="AD190"/>
      <c r="AE190"/>
      <c r="AF190"/>
      <c r="AG190"/>
      <c r="AH190"/>
      <c r="AI190"/>
      <c r="AJ190"/>
      <c r="AK190"/>
      <c r="AL190"/>
      <c r="AM190"/>
      <c r="AN190"/>
      <c r="AO190"/>
      <c r="AP190"/>
    </row>
    <row r="191" spans="1:42" s="108" customFormat="1" ht="14.5" customHeight="1">
      <c r="A191" s="144" t="s">
        <v>1669</v>
      </c>
      <c r="B191" s="145"/>
      <c r="C191" s="398" t="s">
        <v>2653</v>
      </c>
      <c r="D191" s="374" t="s">
        <v>2000</v>
      </c>
      <c r="E191" s="112" t="s">
        <v>1070</v>
      </c>
      <c r="F191" s="147" t="s">
        <v>1670</v>
      </c>
      <c r="G191" s="352">
        <v>32</v>
      </c>
      <c r="H191" s="79">
        <v>7.15</v>
      </c>
      <c r="I191" s="82">
        <v>8.94</v>
      </c>
      <c r="J191" s="147" t="s">
        <v>216</v>
      </c>
      <c r="K191"/>
      <c r="L191"/>
      <c r="M191"/>
      <c r="N191"/>
      <c r="O191"/>
      <c r="P191"/>
      <c r="Q191"/>
      <c r="R191"/>
      <c r="S191"/>
      <c r="T191"/>
      <c r="U191"/>
      <c r="V191"/>
      <c r="W191"/>
      <c r="X191"/>
      <c r="Y191"/>
      <c r="Z191"/>
      <c r="AA191"/>
      <c r="AB191"/>
      <c r="AC191"/>
      <c r="AD191"/>
      <c r="AE191"/>
      <c r="AF191"/>
      <c r="AG191"/>
      <c r="AH191"/>
      <c r="AI191"/>
      <c r="AJ191"/>
      <c r="AK191"/>
      <c r="AL191"/>
      <c r="AM191"/>
      <c r="AN191"/>
      <c r="AO191"/>
      <c r="AP191"/>
    </row>
    <row r="192" spans="1:42" s="108" customFormat="1" ht="14.5" customHeight="1">
      <c r="A192" s="144" t="s">
        <v>1669</v>
      </c>
      <c r="B192" s="145"/>
      <c r="C192" s="398" t="s">
        <v>2654</v>
      </c>
      <c r="D192" s="374" t="s">
        <v>2001</v>
      </c>
      <c r="E192" s="112" t="s">
        <v>1070</v>
      </c>
      <c r="F192" s="147" t="s">
        <v>1673</v>
      </c>
      <c r="G192" s="352">
        <v>70</v>
      </c>
      <c r="H192" s="79">
        <v>7.15</v>
      </c>
      <c r="I192" s="82">
        <v>8.94</v>
      </c>
      <c r="J192" s="147" t="s">
        <v>216</v>
      </c>
      <c r="K192"/>
      <c r="L192"/>
      <c r="M192"/>
      <c r="N192"/>
      <c r="O192"/>
      <c r="P192"/>
      <c r="Q192"/>
      <c r="R192"/>
      <c r="S192"/>
      <c r="T192"/>
      <c r="U192"/>
      <c r="V192"/>
      <c r="W192"/>
      <c r="X192"/>
      <c r="Y192"/>
      <c r="Z192"/>
      <c r="AA192"/>
      <c r="AB192"/>
      <c r="AC192"/>
      <c r="AD192"/>
      <c r="AE192"/>
      <c r="AF192"/>
      <c r="AG192"/>
      <c r="AH192"/>
      <c r="AI192"/>
      <c r="AJ192"/>
      <c r="AK192"/>
      <c r="AL192"/>
      <c r="AM192"/>
      <c r="AN192"/>
      <c r="AO192"/>
      <c r="AP192"/>
    </row>
    <row r="193" spans="1:42" s="108" customFormat="1" ht="14.5" customHeight="1">
      <c r="A193" s="144" t="s">
        <v>1669</v>
      </c>
      <c r="B193" s="145"/>
      <c r="C193" s="398" t="s">
        <v>2655</v>
      </c>
      <c r="D193" s="374" t="s">
        <v>2002</v>
      </c>
      <c r="E193" s="112" t="s">
        <v>1070</v>
      </c>
      <c r="F193" s="147" t="s">
        <v>1670</v>
      </c>
      <c r="G193" s="352">
        <v>25</v>
      </c>
      <c r="H193" s="79">
        <v>7.15</v>
      </c>
      <c r="I193" s="82">
        <v>8.94</v>
      </c>
      <c r="J193" s="147" t="s">
        <v>216</v>
      </c>
      <c r="K193"/>
      <c r="L193"/>
      <c r="M193"/>
      <c r="N193"/>
      <c r="O193"/>
      <c r="P193"/>
      <c r="Q193"/>
      <c r="R193"/>
      <c r="S193"/>
      <c r="T193"/>
      <c r="U193"/>
      <c r="V193"/>
      <c r="W193"/>
      <c r="X193"/>
      <c r="Y193"/>
      <c r="Z193"/>
      <c r="AA193"/>
      <c r="AB193"/>
      <c r="AC193"/>
      <c r="AD193"/>
      <c r="AE193"/>
      <c r="AF193"/>
      <c r="AG193"/>
      <c r="AH193"/>
      <c r="AI193"/>
      <c r="AJ193"/>
      <c r="AK193"/>
      <c r="AL193"/>
      <c r="AM193"/>
      <c r="AN193"/>
      <c r="AO193"/>
      <c r="AP193"/>
    </row>
    <row r="194" spans="1:42" s="108" customFormat="1" ht="14.5" customHeight="1">
      <c r="A194" s="144" t="s">
        <v>1669</v>
      </c>
      <c r="B194" s="145"/>
      <c r="C194" s="398" t="s">
        <v>2656</v>
      </c>
      <c r="D194" s="374" t="s">
        <v>2003</v>
      </c>
      <c r="E194" s="112" t="s">
        <v>1070</v>
      </c>
      <c r="F194" s="147" t="s">
        <v>1670</v>
      </c>
      <c r="G194" s="352">
        <v>20</v>
      </c>
      <c r="H194" s="79">
        <v>7.15</v>
      </c>
      <c r="I194" s="82">
        <v>8.94</v>
      </c>
      <c r="J194" s="147" t="s">
        <v>216</v>
      </c>
      <c r="K194"/>
      <c r="L194"/>
      <c r="M194"/>
      <c r="N194"/>
      <c r="O194"/>
      <c r="P194"/>
      <c r="Q194"/>
      <c r="R194"/>
      <c r="S194"/>
      <c r="T194"/>
      <c r="U194"/>
      <c r="V194"/>
      <c r="W194"/>
      <c r="X194"/>
      <c r="Y194"/>
      <c r="Z194"/>
      <c r="AA194"/>
      <c r="AB194"/>
      <c r="AC194"/>
      <c r="AD194"/>
      <c r="AE194"/>
      <c r="AF194"/>
      <c r="AG194"/>
      <c r="AH194"/>
      <c r="AI194"/>
      <c r="AJ194"/>
      <c r="AK194"/>
      <c r="AL194"/>
      <c r="AM194"/>
      <c r="AN194"/>
      <c r="AO194"/>
      <c r="AP194"/>
    </row>
    <row r="195" spans="1:42" s="108" customFormat="1" ht="14.5" customHeight="1">
      <c r="A195" s="144" t="s">
        <v>1669</v>
      </c>
      <c r="B195" s="145"/>
      <c r="C195" s="398" t="s">
        <v>2657</v>
      </c>
      <c r="D195" s="374" t="s">
        <v>2004</v>
      </c>
      <c r="E195" s="112" t="s">
        <v>1070</v>
      </c>
      <c r="F195" s="147" t="s">
        <v>1670</v>
      </c>
      <c r="G195" s="352">
        <v>25</v>
      </c>
      <c r="H195" s="79">
        <v>7.15</v>
      </c>
      <c r="I195" s="82">
        <v>8.94</v>
      </c>
      <c r="J195" s="147" t="s">
        <v>216</v>
      </c>
      <c r="K195"/>
      <c r="L195"/>
      <c r="M195"/>
      <c r="N195"/>
      <c r="O195"/>
      <c r="P195"/>
      <c r="Q195"/>
      <c r="R195"/>
      <c r="S195"/>
      <c r="T195"/>
      <c r="U195"/>
      <c r="V195"/>
      <c r="W195"/>
      <c r="X195"/>
      <c r="Y195"/>
      <c r="Z195"/>
      <c r="AA195"/>
      <c r="AB195"/>
      <c r="AC195"/>
      <c r="AD195"/>
      <c r="AE195"/>
      <c r="AF195"/>
      <c r="AG195"/>
      <c r="AH195"/>
      <c r="AI195"/>
      <c r="AJ195"/>
      <c r="AK195"/>
      <c r="AL195"/>
      <c r="AM195"/>
      <c r="AN195"/>
      <c r="AO195"/>
      <c r="AP195"/>
    </row>
    <row r="196" spans="1:42" s="108" customFormat="1" ht="14.5" customHeight="1">
      <c r="A196" s="144" t="s">
        <v>1669</v>
      </c>
      <c r="B196" s="145"/>
      <c r="C196" s="398" t="s">
        <v>2658</v>
      </c>
      <c r="D196" s="374" t="s">
        <v>2005</v>
      </c>
      <c r="E196" s="112" t="s">
        <v>1070</v>
      </c>
      <c r="F196" s="147" t="s">
        <v>1670</v>
      </c>
      <c r="G196" s="352">
        <v>60</v>
      </c>
      <c r="H196" s="79">
        <v>7.15</v>
      </c>
      <c r="I196" s="82">
        <v>8.94</v>
      </c>
      <c r="J196" s="147" t="s">
        <v>216</v>
      </c>
      <c r="K196"/>
      <c r="L196"/>
      <c r="M196"/>
      <c r="N196"/>
      <c r="O196"/>
      <c r="P196"/>
      <c r="Q196"/>
      <c r="R196"/>
      <c r="S196"/>
      <c r="T196"/>
      <c r="U196"/>
      <c r="V196"/>
      <c r="W196"/>
      <c r="X196"/>
      <c r="Y196"/>
      <c r="Z196"/>
      <c r="AA196"/>
      <c r="AB196"/>
      <c r="AC196"/>
      <c r="AD196"/>
      <c r="AE196"/>
      <c r="AF196"/>
      <c r="AG196"/>
      <c r="AH196"/>
      <c r="AI196"/>
      <c r="AJ196"/>
      <c r="AK196"/>
      <c r="AL196"/>
      <c r="AM196"/>
      <c r="AN196"/>
      <c r="AO196"/>
      <c r="AP196"/>
    </row>
    <row r="197" spans="1:42" s="108" customFormat="1" ht="14.5" customHeight="1">
      <c r="A197" s="144" t="s">
        <v>1669</v>
      </c>
      <c r="B197" s="145"/>
      <c r="C197" s="398" t="s">
        <v>2659</v>
      </c>
      <c r="D197" s="374" t="s">
        <v>2006</v>
      </c>
      <c r="E197" s="112" t="s">
        <v>1070</v>
      </c>
      <c r="F197" s="147" t="s">
        <v>1670</v>
      </c>
      <c r="G197" s="352">
        <v>12</v>
      </c>
      <c r="H197" s="79">
        <v>7.15</v>
      </c>
      <c r="I197" s="82">
        <v>8.94</v>
      </c>
      <c r="J197" s="147" t="s">
        <v>216</v>
      </c>
      <c r="K197"/>
      <c r="L197"/>
      <c r="M197"/>
      <c r="N197"/>
      <c r="O197"/>
      <c r="P197"/>
      <c r="Q197"/>
      <c r="R197"/>
      <c r="S197"/>
      <c r="T197"/>
      <c r="U197"/>
      <c r="V197"/>
      <c r="W197"/>
      <c r="X197"/>
      <c r="Y197"/>
      <c r="Z197"/>
      <c r="AA197"/>
      <c r="AB197"/>
      <c r="AC197"/>
      <c r="AD197"/>
      <c r="AE197"/>
      <c r="AF197"/>
      <c r="AG197"/>
      <c r="AH197"/>
      <c r="AI197"/>
      <c r="AJ197"/>
      <c r="AK197"/>
      <c r="AL197"/>
      <c r="AM197"/>
      <c r="AN197"/>
      <c r="AO197"/>
      <c r="AP197"/>
    </row>
    <row r="198" spans="1:42" s="108" customFormat="1" ht="14.5" customHeight="1">
      <c r="A198" s="144" t="s">
        <v>1669</v>
      </c>
      <c r="B198" s="145"/>
      <c r="C198" s="398" t="s">
        <v>2660</v>
      </c>
      <c r="D198" s="374" t="s">
        <v>2007</v>
      </c>
      <c r="E198" s="112" t="s">
        <v>1070</v>
      </c>
      <c r="F198" s="147" t="s">
        <v>1670</v>
      </c>
      <c r="G198" s="352">
        <v>60</v>
      </c>
      <c r="H198" s="79">
        <v>7.15</v>
      </c>
      <c r="I198" s="82">
        <v>8.94</v>
      </c>
      <c r="J198" s="147" t="s">
        <v>216</v>
      </c>
      <c r="K198"/>
      <c r="L198"/>
      <c r="M198"/>
      <c r="N198"/>
      <c r="O198"/>
      <c r="P198"/>
      <c r="Q198"/>
      <c r="R198"/>
      <c r="S198"/>
      <c r="T198"/>
      <c r="U198"/>
      <c r="V198"/>
      <c r="W198"/>
      <c r="X198"/>
      <c r="Y198"/>
      <c r="Z198"/>
      <c r="AA198"/>
      <c r="AB198"/>
      <c r="AC198"/>
      <c r="AD198"/>
      <c r="AE198"/>
      <c r="AF198"/>
      <c r="AG198"/>
      <c r="AH198"/>
      <c r="AI198"/>
      <c r="AJ198"/>
      <c r="AK198"/>
      <c r="AL198"/>
      <c r="AM198"/>
      <c r="AN198"/>
      <c r="AO198"/>
      <c r="AP198"/>
    </row>
    <row r="199" spans="1:42" s="108" customFormat="1" ht="14.5" customHeight="1">
      <c r="A199" s="144" t="s">
        <v>1669</v>
      </c>
      <c r="B199" s="145"/>
      <c r="C199" s="398" t="s">
        <v>2661</v>
      </c>
      <c r="D199" s="374" t="s">
        <v>2008</v>
      </c>
      <c r="E199" s="112" t="s">
        <v>1070</v>
      </c>
      <c r="F199" s="147" t="s">
        <v>1670</v>
      </c>
      <c r="G199" s="352">
        <v>25</v>
      </c>
      <c r="H199" s="79">
        <v>7.15</v>
      </c>
      <c r="I199" s="82">
        <v>8.94</v>
      </c>
      <c r="J199" s="147" t="s">
        <v>216</v>
      </c>
      <c r="K199"/>
      <c r="L199"/>
      <c r="M199"/>
      <c r="N199"/>
      <c r="O199"/>
      <c r="P199"/>
      <c r="Q199"/>
      <c r="R199"/>
      <c r="S199"/>
      <c r="T199"/>
      <c r="U199"/>
      <c r="V199"/>
      <c r="W199"/>
      <c r="X199"/>
      <c r="Y199"/>
      <c r="Z199"/>
      <c r="AA199"/>
      <c r="AB199"/>
      <c r="AC199"/>
      <c r="AD199"/>
      <c r="AE199"/>
      <c r="AF199"/>
      <c r="AG199"/>
      <c r="AH199"/>
      <c r="AI199"/>
      <c r="AJ199"/>
      <c r="AK199"/>
      <c r="AL199"/>
      <c r="AM199"/>
      <c r="AN199"/>
      <c r="AO199"/>
      <c r="AP199"/>
    </row>
    <row r="200" spans="1:42" s="108" customFormat="1" ht="14.5" customHeight="1">
      <c r="A200" s="144" t="s">
        <v>1669</v>
      </c>
      <c r="B200" s="145"/>
      <c r="C200" s="398" t="s">
        <v>2662</v>
      </c>
      <c r="D200" s="374" t="s">
        <v>2009</v>
      </c>
      <c r="E200" s="112" t="s">
        <v>1070</v>
      </c>
      <c r="F200" s="147" t="s">
        <v>1670</v>
      </c>
      <c r="G200" s="352">
        <v>100</v>
      </c>
      <c r="H200" s="79">
        <v>7.15</v>
      </c>
      <c r="I200" s="82">
        <v>8.94</v>
      </c>
      <c r="J200" s="147" t="s">
        <v>216</v>
      </c>
      <c r="K200"/>
      <c r="L200"/>
      <c r="M200"/>
      <c r="N200"/>
      <c r="O200"/>
      <c r="P200"/>
      <c r="Q200"/>
      <c r="R200"/>
      <c r="S200"/>
      <c r="T200"/>
      <c r="U200"/>
      <c r="V200"/>
      <c r="W200"/>
      <c r="X200"/>
      <c r="Y200"/>
      <c r="Z200"/>
      <c r="AA200"/>
      <c r="AB200"/>
      <c r="AC200"/>
      <c r="AD200"/>
      <c r="AE200"/>
      <c r="AF200"/>
      <c r="AG200"/>
      <c r="AH200"/>
      <c r="AI200"/>
      <c r="AJ200"/>
      <c r="AK200"/>
      <c r="AL200"/>
      <c r="AM200"/>
      <c r="AN200"/>
      <c r="AO200"/>
      <c r="AP200"/>
    </row>
    <row r="201" spans="1:42" s="108" customFormat="1" ht="14.5" customHeight="1">
      <c r="A201" s="144" t="s">
        <v>1669</v>
      </c>
      <c r="B201" s="145"/>
      <c r="C201" s="398" t="s">
        <v>2663</v>
      </c>
      <c r="D201" s="374" t="s">
        <v>2010</v>
      </c>
      <c r="E201" s="112" t="s">
        <v>1070</v>
      </c>
      <c r="F201" s="147" t="s">
        <v>1673</v>
      </c>
      <c r="G201" s="352">
        <v>15</v>
      </c>
      <c r="H201" s="79">
        <v>7.15</v>
      </c>
      <c r="I201" s="82">
        <v>8.94</v>
      </c>
      <c r="J201" s="147" t="s">
        <v>216</v>
      </c>
      <c r="K201"/>
      <c r="L201"/>
      <c r="M201"/>
      <c r="N201"/>
      <c r="O201"/>
      <c r="P201"/>
      <c r="Q201"/>
      <c r="R201"/>
      <c r="S201"/>
      <c r="T201"/>
      <c r="U201"/>
      <c r="V201"/>
      <c r="W201"/>
      <c r="X201"/>
      <c r="Y201"/>
      <c r="Z201"/>
      <c r="AA201"/>
      <c r="AB201"/>
      <c r="AC201"/>
      <c r="AD201"/>
      <c r="AE201"/>
      <c r="AF201"/>
      <c r="AG201"/>
      <c r="AH201"/>
      <c r="AI201"/>
      <c r="AJ201"/>
      <c r="AK201"/>
      <c r="AL201"/>
      <c r="AM201"/>
      <c r="AN201"/>
      <c r="AO201"/>
      <c r="AP201"/>
    </row>
    <row r="202" spans="1:42" s="108" customFormat="1" ht="14.5" customHeight="1">
      <c r="A202" s="144" t="s">
        <v>1669</v>
      </c>
      <c r="B202" s="145"/>
      <c r="C202" s="398" t="s">
        <v>2664</v>
      </c>
      <c r="D202" s="374" t="s">
        <v>2011</v>
      </c>
      <c r="E202" s="112" t="s">
        <v>1070</v>
      </c>
      <c r="F202" s="147" t="s">
        <v>1670</v>
      </c>
      <c r="G202" s="352">
        <v>60</v>
      </c>
      <c r="H202" s="79">
        <v>7.15</v>
      </c>
      <c r="I202" s="82">
        <v>8.94</v>
      </c>
      <c r="J202" s="147" t="s">
        <v>216</v>
      </c>
      <c r="K202"/>
      <c r="L202"/>
      <c r="M202"/>
      <c r="N202"/>
      <c r="O202"/>
      <c r="P202"/>
      <c r="Q202"/>
      <c r="R202"/>
      <c r="S202"/>
      <c r="T202"/>
      <c r="U202"/>
      <c r="V202"/>
      <c r="W202"/>
      <c r="X202"/>
      <c r="Y202"/>
      <c r="Z202"/>
      <c r="AA202"/>
      <c r="AB202"/>
      <c r="AC202"/>
      <c r="AD202"/>
      <c r="AE202"/>
      <c r="AF202"/>
      <c r="AG202"/>
      <c r="AH202"/>
      <c r="AI202"/>
      <c r="AJ202"/>
      <c r="AK202"/>
      <c r="AL202"/>
      <c r="AM202"/>
      <c r="AN202"/>
      <c r="AO202"/>
      <c r="AP202"/>
    </row>
    <row r="203" spans="1:42" s="108" customFormat="1" ht="14.5" customHeight="1">
      <c r="A203" s="144" t="s">
        <v>1669</v>
      </c>
      <c r="B203" s="145"/>
      <c r="C203" s="398" t="s">
        <v>2665</v>
      </c>
      <c r="D203" s="374" t="s">
        <v>2012</v>
      </c>
      <c r="E203" s="112" t="s">
        <v>1070</v>
      </c>
      <c r="F203" s="147" t="s">
        <v>1670</v>
      </c>
      <c r="G203" s="352">
        <v>50</v>
      </c>
      <c r="H203" s="79">
        <v>7.15</v>
      </c>
      <c r="I203" s="82">
        <v>8.94</v>
      </c>
      <c r="J203" s="147" t="s">
        <v>216</v>
      </c>
      <c r="K203"/>
      <c r="L203"/>
      <c r="M203"/>
      <c r="N203"/>
      <c r="O203"/>
      <c r="P203"/>
      <c r="Q203"/>
      <c r="R203"/>
      <c r="S203"/>
      <c r="T203"/>
      <c r="U203"/>
      <c r="V203"/>
      <c r="W203"/>
      <c r="X203"/>
      <c r="Y203"/>
      <c r="Z203"/>
      <c r="AA203"/>
      <c r="AB203"/>
      <c r="AC203"/>
      <c r="AD203"/>
      <c r="AE203"/>
      <c r="AF203"/>
      <c r="AG203"/>
      <c r="AH203"/>
      <c r="AI203"/>
      <c r="AJ203"/>
      <c r="AK203"/>
      <c r="AL203"/>
      <c r="AM203"/>
      <c r="AN203"/>
      <c r="AO203"/>
      <c r="AP203"/>
    </row>
    <row r="204" spans="1:42" s="108" customFormat="1" ht="14.5" customHeight="1">
      <c r="A204" s="144" t="s">
        <v>1669</v>
      </c>
      <c r="B204" s="145"/>
      <c r="C204" s="398" t="s">
        <v>2666</v>
      </c>
      <c r="D204" s="374" t="s">
        <v>2013</v>
      </c>
      <c r="E204" s="112" t="s">
        <v>1070</v>
      </c>
      <c r="F204" s="147" t="s">
        <v>1670</v>
      </c>
      <c r="G204" s="352">
        <v>105</v>
      </c>
      <c r="H204" s="79">
        <v>7.15</v>
      </c>
      <c r="I204" s="82">
        <v>8.94</v>
      </c>
      <c r="J204" s="147" t="s">
        <v>216</v>
      </c>
      <c r="K204"/>
      <c r="L204"/>
      <c r="M204"/>
      <c r="N204"/>
      <c r="O204"/>
      <c r="P204"/>
      <c r="Q204"/>
      <c r="R204"/>
      <c r="S204"/>
      <c r="T204"/>
      <c r="U204"/>
      <c r="V204"/>
      <c r="W204"/>
      <c r="X204"/>
      <c r="Y204"/>
      <c r="Z204"/>
      <c r="AA204"/>
      <c r="AB204"/>
      <c r="AC204"/>
      <c r="AD204"/>
      <c r="AE204"/>
      <c r="AF204"/>
      <c r="AG204"/>
      <c r="AH204"/>
      <c r="AI204"/>
      <c r="AJ204"/>
      <c r="AK204"/>
      <c r="AL204"/>
      <c r="AM204"/>
      <c r="AN204"/>
      <c r="AO204"/>
      <c r="AP204"/>
    </row>
    <row r="205" spans="1:42" s="108" customFormat="1" ht="14.5" customHeight="1">
      <c r="A205" s="144" t="s">
        <v>1669</v>
      </c>
      <c r="B205" s="145"/>
      <c r="C205" s="398" t="s">
        <v>2667</v>
      </c>
      <c r="D205" s="374" t="s">
        <v>2014</v>
      </c>
      <c r="E205" s="112" t="s">
        <v>1070</v>
      </c>
      <c r="F205" s="147" t="s">
        <v>1670</v>
      </c>
      <c r="G205" s="352">
        <v>10</v>
      </c>
      <c r="H205" s="79">
        <v>7.15</v>
      </c>
      <c r="I205" s="82">
        <v>8.94</v>
      </c>
      <c r="J205" s="147" t="s">
        <v>216</v>
      </c>
      <c r="K205"/>
      <c r="L205"/>
      <c r="M205"/>
      <c r="N205"/>
      <c r="O205"/>
      <c r="P205"/>
      <c r="Q205"/>
      <c r="R205"/>
      <c r="S205"/>
      <c r="T205"/>
      <c r="U205"/>
      <c r="V205"/>
      <c r="W205"/>
      <c r="X205"/>
      <c r="Y205"/>
      <c r="Z205"/>
      <c r="AA205"/>
      <c r="AB205"/>
      <c r="AC205"/>
      <c r="AD205"/>
      <c r="AE205"/>
      <c r="AF205"/>
      <c r="AG205"/>
      <c r="AH205"/>
      <c r="AI205"/>
      <c r="AJ205"/>
      <c r="AK205"/>
      <c r="AL205"/>
      <c r="AM205"/>
      <c r="AN205"/>
      <c r="AO205"/>
      <c r="AP205"/>
    </row>
    <row r="206" spans="1:42" s="108" customFormat="1" ht="14.5" customHeight="1">
      <c r="A206" s="144" t="s">
        <v>1669</v>
      </c>
      <c r="B206" s="145"/>
      <c r="C206" s="398" t="s">
        <v>2668</v>
      </c>
      <c r="D206" s="374" t="s">
        <v>2015</v>
      </c>
      <c r="E206" s="112" t="s">
        <v>1070</v>
      </c>
      <c r="F206" s="147" t="s">
        <v>1670</v>
      </c>
      <c r="G206" s="352">
        <v>15</v>
      </c>
      <c r="H206" s="79">
        <v>7.15</v>
      </c>
      <c r="I206" s="82">
        <v>8.94</v>
      </c>
      <c r="J206" s="147" t="s">
        <v>216</v>
      </c>
      <c r="K206"/>
      <c r="L206"/>
      <c r="M206"/>
      <c r="N206"/>
      <c r="O206"/>
      <c r="P206"/>
      <c r="Q206"/>
      <c r="R206"/>
      <c r="S206"/>
      <c r="T206"/>
      <c r="U206"/>
      <c r="V206"/>
      <c r="W206"/>
      <c r="X206"/>
      <c r="Y206"/>
      <c r="Z206"/>
      <c r="AA206"/>
      <c r="AB206"/>
      <c r="AC206"/>
      <c r="AD206"/>
      <c r="AE206"/>
      <c r="AF206"/>
      <c r="AG206"/>
      <c r="AH206"/>
      <c r="AI206"/>
      <c r="AJ206"/>
      <c r="AK206"/>
      <c r="AL206"/>
      <c r="AM206"/>
      <c r="AN206"/>
      <c r="AO206"/>
      <c r="AP206"/>
    </row>
    <row r="207" spans="1:42" s="108" customFormat="1" ht="14.5" customHeight="1">
      <c r="A207" s="144" t="s">
        <v>1669</v>
      </c>
      <c r="B207" s="145"/>
      <c r="C207" s="398" t="s">
        <v>2669</v>
      </c>
      <c r="D207" s="374" t="s">
        <v>2016</v>
      </c>
      <c r="E207" s="112" t="s">
        <v>1070</v>
      </c>
      <c r="F207" s="147" t="s">
        <v>1670</v>
      </c>
      <c r="G207" s="352">
        <v>40</v>
      </c>
      <c r="H207" s="79">
        <v>7.15</v>
      </c>
      <c r="I207" s="82">
        <v>8.94</v>
      </c>
      <c r="J207" s="147" t="s">
        <v>216</v>
      </c>
      <c r="K207"/>
      <c r="L207"/>
      <c r="M207"/>
      <c r="N207"/>
      <c r="O207"/>
      <c r="P207"/>
      <c r="Q207"/>
      <c r="R207"/>
      <c r="S207"/>
      <c r="T207"/>
      <c r="U207"/>
      <c r="V207"/>
      <c r="W207"/>
      <c r="X207"/>
      <c r="Y207"/>
      <c r="Z207"/>
      <c r="AA207"/>
      <c r="AB207"/>
      <c r="AC207"/>
      <c r="AD207"/>
      <c r="AE207"/>
      <c r="AF207"/>
      <c r="AG207"/>
      <c r="AH207"/>
      <c r="AI207"/>
      <c r="AJ207"/>
      <c r="AK207"/>
      <c r="AL207"/>
      <c r="AM207"/>
      <c r="AN207"/>
      <c r="AO207"/>
      <c r="AP207"/>
    </row>
    <row r="208" spans="1:42" s="108" customFormat="1" ht="14.5" customHeight="1">
      <c r="A208" s="144" t="s">
        <v>1669</v>
      </c>
      <c r="B208" s="145"/>
      <c r="C208" s="398" t="s">
        <v>2670</v>
      </c>
      <c r="D208" s="374" t="s">
        <v>2017</v>
      </c>
      <c r="E208" s="112" t="s">
        <v>1070</v>
      </c>
      <c r="F208" s="147" t="s">
        <v>1670</v>
      </c>
      <c r="G208" s="352">
        <v>20</v>
      </c>
      <c r="H208" s="79">
        <v>7.15</v>
      </c>
      <c r="I208" s="82">
        <v>8.94</v>
      </c>
      <c r="J208" s="147" t="s">
        <v>216</v>
      </c>
      <c r="K208"/>
      <c r="L208"/>
      <c r="M208"/>
      <c r="N208"/>
      <c r="O208"/>
      <c r="P208"/>
      <c r="Q208"/>
      <c r="R208"/>
      <c r="S208"/>
      <c r="T208"/>
      <c r="U208"/>
      <c r="V208"/>
      <c r="W208"/>
      <c r="X208"/>
      <c r="Y208"/>
      <c r="Z208"/>
      <c r="AA208"/>
      <c r="AB208"/>
      <c r="AC208"/>
      <c r="AD208"/>
      <c r="AE208"/>
      <c r="AF208"/>
      <c r="AG208"/>
      <c r="AH208"/>
      <c r="AI208"/>
      <c r="AJ208"/>
      <c r="AK208"/>
      <c r="AL208"/>
      <c r="AM208"/>
      <c r="AN208"/>
      <c r="AO208"/>
      <c r="AP208"/>
    </row>
    <row r="209" spans="1:42" s="108" customFormat="1" ht="14.5" customHeight="1">
      <c r="A209" s="144" t="s">
        <v>1669</v>
      </c>
      <c r="B209" s="145"/>
      <c r="C209" s="398" t="s">
        <v>2671</v>
      </c>
      <c r="D209" s="374" t="s">
        <v>2018</v>
      </c>
      <c r="E209" s="112" t="s">
        <v>1070</v>
      </c>
      <c r="F209" s="147" t="s">
        <v>1670</v>
      </c>
      <c r="G209" s="352">
        <v>120</v>
      </c>
      <c r="H209" s="79">
        <v>7.15</v>
      </c>
      <c r="I209" s="82">
        <v>8.94</v>
      </c>
      <c r="J209" s="147" t="s">
        <v>216</v>
      </c>
      <c r="K209"/>
      <c r="L209"/>
      <c r="M209"/>
      <c r="N209"/>
      <c r="O209"/>
      <c r="P209"/>
      <c r="Q209"/>
      <c r="R209"/>
      <c r="S209"/>
      <c r="T209"/>
      <c r="U209"/>
      <c r="V209"/>
      <c r="W209"/>
      <c r="X209"/>
      <c r="Y209"/>
      <c r="Z209"/>
      <c r="AA209"/>
      <c r="AB209"/>
      <c r="AC209"/>
      <c r="AD209"/>
      <c r="AE209"/>
      <c r="AF209"/>
      <c r="AG209"/>
      <c r="AH209"/>
      <c r="AI209"/>
      <c r="AJ209"/>
      <c r="AK209"/>
      <c r="AL209"/>
      <c r="AM209"/>
      <c r="AN209"/>
      <c r="AO209"/>
      <c r="AP209"/>
    </row>
    <row r="210" spans="1:42" s="108" customFormat="1" ht="14.5" customHeight="1">
      <c r="A210" s="144" t="s">
        <v>1669</v>
      </c>
      <c r="B210" s="145"/>
      <c r="C210" s="398" t="s">
        <v>2672</v>
      </c>
      <c r="D210" s="374" t="s">
        <v>2019</v>
      </c>
      <c r="E210" s="112" t="s">
        <v>1070</v>
      </c>
      <c r="F210" s="147" t="s">
        <v>1670</v>
      </c>
      <c r="G210" s="352">
        <v>180</v>
      </c>
      <c r="H210" s="79">
        <v>7.15</v>
      </c>
      <c r="I210" s="82">
        <v>8.94</v>
      </c>
      <c r="J210" s="147" t="s">
        <v>216</v>
      </c>
      <c r="K210"/>
      <c r="L210"/>
      <c r="M210"/>
      <c r="N210"/>
      <c r="O210"/>
      <c r="P210"/>
      <c r="Q210"/>
      <c r="R210"/>
      <c r="S210"/>
      <c r="T210"/>
      <c r="U210"/>
      <c r="V210"/>
      <c r="W210"/>
      <c r="X210"/>
      <c r="Y210"/>
      <c r="Z210"/>
      <c r="AA210"/>
      <c r="AB210"/>
      <c r="AC210"/>
      <c r="AD210"/>
      <c r="AE210"/>
      <c r="AF210"/>
      <c r="AG210"/>
      <c r="AH210"/>
      <c r="AI210"/>
      <c r="AJ210"/>
      <c r="AK210"/>
      <c r="AL210"/>
      <c r="AM210"/>
      <c r="AN210"/>
      <c r="AO210"/>
      <c r="AP210"/>
    </row>
    <row r="211" spans="1:42" s="108" customFormat="1" ht="14.5" customHeight="1">
      <c r="A211" s="144" t="s">
        <v>1669</v>
      </c>
      <c r="B211" s="145"/>
      <c r="C211" s="398" t="s">
        <v>2673</v>
      </c>
      <c r="D211" s="374" t="s">
        <v>2020</v>
      </c>
      <c r="E211" s="112" t="s">
        <v>1070</v>
      </c>
      <c r="F211" s="147" t="s">
        <v>1673</v>
      </c>
      <c r="G211" s="352">
        <v>24</v>
      </c>
      <c r="H211" s="79">
        <v>7.15</v>
      </c>
      <c r="I211" s="82">
        <v>8.94</v>
      </c>
      <c r="J211" s="147" t="s">
        <v>216</v>
      </c>
      <c r="K211"/>
      <c r="L211"/>
      <c r="M211"/>
      <c r="N211"/>
      <c r="O211"/>
      <c r="P211"/>
      <c r="Q211"/>
      <c r="R211"/>
      <c r="S211"/>
      <c r="T211"/>
      <c r="U211"/>
      <c r="V211"/>
      <c r="W211"/>
      <c r="X211"/>
      <c r="Y211"/>
      <c r="Z211"/>
      <c r="AA211"/>
      <c r="AB211"/>
      <c r="AC211"/>
      <c r="AD211"/>
      <c r="AE211"/>
      <c r="AF211"/>
      <c r="AG211"/>
      <c r="AH211"/>
      <c r="AI211"/>
      <c r="AJ211"/>
      <c r="AK211"/>
      <c r="AL211"/>
      <c r="AM211"/>
      <c r="AN211"/>
      <c r="AO211"/>
      <c r="AP211"/>
    </row>
    <row r="212" spans="1:42" s="108" customFormat="1" ht="14.5" customHeight="1">
      <c r="A212" s="144" t="s">
        <v>1669</v>
      </c>
      <c r="B212" s="145"/>
      <c r="C212" s="398" t="s">
        <v>2674</v>
      </c>
      <c r="D212" s="374" t="s">
        <v>2021</v>
      </c>
      <c r="E212" s="112" t="s">
        <v>1070</v>
      </c>
      <c r="F212" s="147" t="s">
        <v>1670</v>
      </c>
      <c r="G212" s="352">
        <v>20</v>
      </c>
      <c r="H212" s="79">
        <v>7.15</v>
      </c>
      <c r="I212" s="82">
        <v>8.94</v>
      </c>
      <c r="J212" s="147" t="s">
        <v>216</v>
      </c>
      <c r="K212"/>
      <c r="L212"/>
      <c r="M212"/>
      <c r="N212"/>
      <c r="O212"/>
      <c r="P212"/>
      <c r="Q212"/>
      <c r="R212"/>
      <c r="S212"/>
      <c r="T212"/>
      <c r="U212"/>
      <c r="V212"/>
      <c r="W212"/>
      <c r="X212"/>
      <c r="Y212"/>
      <c r="Z212"/>
      <c r="AA212"/>
      <c r="AB212"/>
      <c r="AC212"/>
      <c r="AD212"/>
      <c r="AE212"/>
      <c r="AF212"/>
      <c r="AG212"/>
      <c r="AH212"/>
      <c r="AI212"/>
      <c r="AJ212"/>
      <c r="AK212"/>
      <c r="AL212"/>
      <c r="AM212"/>
      <c r="AN212"/>
      <c r="AO212"/>
      <c r="AP212"/>
    </row>
    <row r="213" spans="1:42" s="108" customFormat="1" ht="14.5" customHeight="1">
      <c r="A213" s="144" t="s">
        <v>1669</v>
      </c>
      <c r="B213" s="145"/>
      <c r="C213" s="398" t="s">
        <v>2675</v>
      </c>
      <c r="D213" s="374" t="s">
        <v>2022</v>
      </c>
      <c r="E213" s="112" t="s">
        <v>1070</v>
      </c>
      <c r="F213" s="147" t="s">
        <v>1670</v>
      </c>
      <c r="G213" s="352">
        <v>50</v>
      </c>
      <c r="H213" s="79">
        <v>7.15</v>
      </c>
      <c r="I213" s="82">
        <v>8.94</v>
      </c>
      <c r="J213" s="147" t="s">
        <v>216</v>
      </c>
      <c r="K213"/>
      <c r="L213"/>
      <c r="M213"/>
      <c r="N213"/>
      <c r="O213"/>
      <c r="P213"/>
      <c r="Q213"/>
      <c r="R213"/>
      <c r="S213"/>
      <c r="T213"/>
      <c r="U213"/>
      <c r="V213"/>
      <c r="W213"/>
      <c r="X213"/>
      <c r="Y213"/>
      <c r="Z213"/>
      <c r="AA213"/>
      <c r="AB213"/>
      <c r="AC213"/>
      <c r="AD213"/>
      <c r="AE213"/>
      <c r="AF213"/>
      <c r="AG213"/>
      <c r="AH213"/>
      <c r="AI213"/>
      <c r="AJ213"/>
      <c r="AK213"/>
      <c r="AL213"/>
      <c r="AM213"/>
      <c r="AN213"/>
      <c r="AO213"/>
      <c r="AP213"/>
    </row>
    <row r="214" spans="1:42" s="108" customFormat="1" ht="14.5" customHeight="1">
      <c r="A214" s="144" t="s">
        <v>1669</v>
      </c>
      <c r="B214" s="145"/>
      <c r="C214" s="398" t="s">
        <v>2676</v>
      </c>
      <c r="D214" s="374" t="s">
        <v>2023</v>
      </c>
      <c r="E214" s="112" t="s">
        <v>1070</v>
      </c>
      <c r="F214" s="147" t="s">
        <v>1670</v>
      </c>
      <c r="G214" s="352">
        <v>60</v>
      </c>
      <c r="H214" s="79">
        <v>7.15</v>
      </c>
      <c r="I214" s="82">
        <v>8.94</v>
      </c>
      <c r="J214" s="147" t="s">
        <v>216</v>
      </c>
      <c r="K214"/>
      <c r="L214"/>
      <c r="M214"/>
      <c r="N214"/>
      <c r="O214"/>
      <c r="P214"/>
      <c r="Q214"/>
      <c r="R214"/>
      <c r="S214"/>
      <c r="T214"/>
      <c r="U214"/>
      <c r="V214"/>
      <c r="W214"/>
      <c r="X214"/>
      <c r="Y214"/>
      <c r="Z214"/>
      <c r="AA214"/>
      <c r="AB214"/>
      <c r="AC214"/>
      <c r="AD214"/>
      <c r="AE214"/>
      <c r="AF214"/>
      <c r="AG214"/>
      <c r="AH214"/>
      <c r="AI214"/>
      <c r="AJ214"/>
      <c r="AK214"/>
      <c r="AL214"/>
      <c r="AM214"/>
      <c r="AN214"/>
      <c r="AO214"/>
      <c r="AP214"/>
    </row>
    <row r="215" spans="1:42" s="108" customFormat="1" ht="14.5" customHeight="1">
      <c r="A215" s="144" t="s">
        <v>1669</v>
      </c>
      <c r="B215" s="145"/>
      <c r="C215" s="398" t="s">
        <v>2677</v>
      </c>
      <c r="D215" s="374" t="s">
        <v>2024</v>
      </c>
      <c r="E215" s="112" t="s">
        <v>1070</v>
      </c>
      <c r="F215" s="147" t="s">
        <v>1670</v>
      </c>
      <c r="G215" s="352">
        <v>80</v>
      </c>
      <c r="H215" s="79">
        <v>7.15</v>
      </c>
      <c r="I215" s="82">
        <v>8.94</v>
      </c>
      <c r="J215" s="147" t="s">
        <v>216</v>
      </c>
      <c r="K215"/>
      <c r="L215"/>
      <c r="M215"/>
      <c r="N215"/>
      <c r="O215"/>
      <c r="P215"/>
      <c r="Q215"/>
      <c r="R215"/>
      <c r="S215"/>
      <c r="T215"/>
      <c r="U215"/>
      <c r="V215"/>
      <c r="W215"/>
      <c r="X215"/>
      <c r="Y215"/>
      <c r="Z215"/>
      <c r="AA215"/>
      <c r="AB215"/>
      <c r="AC215"/>
      <c r="AD215"/>
      <c r="AE215"/>
      <c r="AF215"/>
      <c r="AG215"/>
      <c r="AH215"/>
      <c r="AI215"/>
      <c r="AJ215"/>
      <c r="AK215"/>
      <c r="AL215"/>
      <c r="AM215"/>
      <c r="AN215"/>
      <c r="AO215"/>
      <c r="AP215"/>
    </row>
    <row r="216" spans="1:42" s="108" customFormat="1" ht="14.5" customHeight="1">
      <c r="A216" s="144" t="s">
        <v>1669</v>
      </c>
      <c r="B216" s="145"/>
      <c r="C216" s="398" t="s">
        <v>2678</v>
      </c>
      <c r="D216" s="374" t="s">
        <v>2025</v>
      </c>
      <c r="E216" s="112" t="s">
        <v>1070</v>
      </c>
      <c r="F216" s="147" t="s">
        <v>1670</v>
      </c>
      <c r="G216" s="352">
        <v>75</v>
      </c>
      <c r="H216" s="79">
        <v>7.15</v>
      </c>
      <c r="I216" s="82">
        <v>8.94</v>
      </c>
      <c r="J216" s="147" t="s">
        <v>216</v>
      </c>
      <c r="K216"/>
      <c r="L216"/>
      <c r="M216"/>
      <c r="N216"/>
      <c r="O216"/>
      <c r="P216"/>
      <c r="Q216"/>
      <c r="R216"/>
      <c r="S216"/>
      <c r="T216"/>
      <c r="U216"/>
      <c r="V216"/>
      <c r="W216"/>
      <c r="X216"/>
      <c r="Y216"/>
      <c r="Z216"/>
      <c r="AA216"/>
      <c r="AB216"/>
      <c r="AC216"/>
      <c r="AD216"/>
      <c r="AE216"/>
      <c r="AF216"/>
      <c r="AG216"/>
      <c r="AH216"/>
      <c r="AI216"/>
      <c r="AJ216"/>
      <c r="AK216"/>
      <c r="AL216"/>
      <c r="AM216"/>
      <c r="AN216"/>
      <c r="AO216"/>
      <c r="AP216"/>
    </row>
    <row r="217" spans="1:42" s="108" customFormat="1" ht="14.5" customHeight="1">
      <c r="A217" s="144" t="s">
        <v>1669</v>
      </c>
      <c r="B217" s="145"/>
      <c r="C217" s="398" t="s">
        <v>2679</v>
      </c>
      <c r="D217" s="374" t="s">
        <v>2026</v>
      </c>
      <c r="E217" s="112" t="s">
        <v>1070</v>
      </c>
      <c r="F217" s="147" t="s">
        <v>1670</v>
      </c>
      <c r="G217" s="352">
        <v>16</v>
      </c>
      <c r="H217" s="79">
        <v>7.15</v>
      </c>
      <c r="I217" s="82">
        <v>8.94</v>
      </c>
      <c r="J217" s="147" t="s">
        <v>216</v>
      </c>
      <c r="K217"/>
      <c r="L217"/>
      <c r="M217"/>
      <c r="N217"/>
      <c r="O217"/>
      <c r="P217"/>
      <c r="Q217"/>
      <c r="R217"/>
      <c r="S217"/>
      <c r="T217"/>
      <c r="U217"/>
      <c r="V217"/>
      <c r="W217"/>
      <c r="X217"/>
      <c r="Y217"/>
      <c r="Z217"/>
      <c r="AA217"/>
      <c r="AB217"/>
      <c r="AC217"/>
      <c r="AD217"/>
      <c r="AE217"/>
      <c r="AF217"/>
      <c r="AG217"/>
      <c r="AH217"/>
      <c r="AI217"/>
      <c r="AJ217"/>
      <c r="AK217"/>
      <c r="AL217"/>
      <c r="AM217"/>
      <c r="AN217"/>
      <c r="AO217"/>
      <c r="AP217"/>
    </row>
    <row r="218" spans="1:42" s="108" customFormat="1" ht="14.5" customHeight="1">
      <c r="A218" s="144" t="s">
        <v>1669</v>
      </c>
      <c r="B218" s="145"/>
      <c r="C218" s="398" t="s">
        <v>2680</v>
      </c>
      <c r="D218" s="374" t="s">
        <v>2027</v>
      </c>
      <c r="E218" s="112" t="s">
        <v>1070</v>
      </c>
      <c r="F218" s="147" t="s">
        <v>1670</v>
      </c>
      <c r="G218" s="352">
        <v>10</v>
      </c>
      <c r="H218" s="79">
        <v>7.15</v>
      </c>
      <c r="I218" s="82">
        <v>8.94</v>
      </c>
      <c r="J218" s="147" t="s">
        <v>216</v>
      </c>
      <c r="K218"/>
      <c r="L218"/>
      <c r="M218"/>
      <c r="N218"/>
      <c r="O218"/>
      <c r="P218"/>
      <c r="Q218"/>
      <c r="R218"/>
      <c r="S218"/>
      <c r="T218"/>
      <c r="U218"/>
      <c r="V218"/>
      <c r="W218"/>
      <c r="X218"/>
      <c r="Y218"/>
      <c r="Z218"/>
      <c r="AA218"/>
      <c r="AB218"/>
      <c r="AC218"/>
      <c r="AD218"/>
      <c r="AE218"/>
      <c r="AF218"/>
      <c r="AG218"/>
      <c r="AH218"/>
      <c r="AI218"/>
      <c r="AJ218"/>
      <c r="AK218"/>
      <c r="AL218"/>
      <c r="AM218"/>
      <c r="AN218"/>
      <c r="AO218"/>
      <c r="AP218"/>
    </row>
    <row r="219" spans="1:42" s="108" customFormat="1" ht="14.5" customHeight="1">
      <c r="A219" s="144" t="s">
        <v>1669</v>
      </c>
      <c r="B219" s="145"/>
      <c r="C219" s="398" t="s">
        <v>2681</v>
      </c>
      <c r="D219" s="374" t="s">
        <v>2028</v>
      </c>
      <c r="E219" s="112" t="s">
        <v>1070</v>
      </c>
      <c r="F219" s="147" t="s">
        <v>1670</v>
      </c>
      <c r="G219" s="352">
        <v>50</v>
      </c>
      <c r="H219" s="79">
        <v>7.15</v>
      </c>
      <c r="I219" s="82">
        <v>8.94</v>
      </c>
      <c r="J219" s="147" t="s">
        <v>216</v>
      </c>
      <c r="K219"/>
      <c r="L219"/>
      <c r="M219"/>
      <c r="N219"/>
      <c r="O219"/>
      <c r="P219"/>
      <c r="Q219"/>
      <c r="R219"/>
      <c r="S219"/>
      <c r="T219"/>
      <c r="U219"/>
      <c r="V219"/>
      <c r="W219"/>
      <c r="X219"/>
      <c r="Y219"/>
      <c r="Z219"/>
      <c r="AA219"/>
      <c r="AB219"/>
      <c r="AC219"/>
      <c r="AD219"/>
      <c r="AE219"/>
      <c r="AF219"/>
      <c r="AG219"/>
      <c r="AH219"/>
      <c r="AI219"/>
      <c r="AJ219"/>
      <c r="AK219"/>
      <c r="AL219"/>
      <c r="AM219"/>
      <c r="AN219"/>
      <c r="AO219"/>
      <c r="AP219"/>
    </row>
    <row r="220" spans="1:42" s="108" customFormat="1" ht="14.5" customHeight="1">
      <c r="A220" s="144" t="s">
        <v>1669</v>
      </c>
      <c r="B220" s="145"/>
      <c r="C220" s="398" t="s">
        <v>2682</v>
      </c>
      <c r="D220" s="374" t="s">
        <v>2029</v>
      </c>
      <c r="E220" s="112" t="s">
        <v>1070</v>
      </c>
      <c r="F220" s="147" t="s">
        <v>1670</v>
      </c>
      <c r="G220" s="352">
        <v>130</v>
      </c>
      <c r="H220" s="79">
        <v>7.15</v>
      </c>
      <c r="I220" s="82">
        <v>8.94</v>
      </c>
      <c r="J220" s="147" t="s">
        <v>216</v>
      </c>
      <c r="K220"/>
      <c r="L220"/>
      <c r="M220"/>
      <c r="N220"/>
      <c r="O220"/>
      <c r="P220"/>
      <c r="Q220"/>
      <c r="R220"/>
      <c r="S220"/>
      <c r="T220"/>
      <c r="U220"/>
      <c r="V220"/>
      <c r="W220"/>
      <c r="X220"/>
      <c r="Y220"/>
      <c r="Z220"/>
      <c r="AA220"/>
      <c r="AB220"/>
      <c r="AC220"/>
      <c r="AD220"/>
      <c r="AE220"/>
      <c r="AF220"/>
      <c r="AG220"/>
      <c r="AH220"/>
      <c r="AI220"/>
      <c r="AJ220"/>
      <c r="AK220"/>
      <c r="AL220"/>
      <c r="AM220"/>
      <c r="AN220"/>
      <c r="AO220"/>
      <c r="AP220"/>
    </row>
    <row r="221" spans="1:42" s="108" customFormat="1" ht="14.5" customHeight="1">
      <c r="A221" s="144" t="s">
        <v>1669</v>
      </c>
      <c r="B221" s="145"/>
      <c r="C221" s="398" t="s">
        <v>2683</v>
      </c>
      <c r="D221" s="374" t="s">
        <v>2030</v>
      </c>
      <c r="E221" s="112" t="s">
        <v>1070</v>
      </c>
      <c r="F221" s="147" t="s">
        <v>1673</v>
      </c>
      <c r="G221" s="352">
        <v>10</v>
      </c>
      <c r="H221" s="79">
        <v>7.15</v>
      </c>
      <c r="I221" s="82">
        <v>8.94</v>
      </c>
      <c r="J221" s="147" t="s">
        <v>216</v>
      </c>
      <c r="K221"/>
      <c r="L221"/>
      <c r="M221"/>
      <c r="N221"/>
      <c r="O221"/>
      <c r="P221"/>
      <c r="Q221"/>
      <c r="R221"/>
      <c r="S221"/>
      <c r="T221"/>
      <c r="U221"/>
      <c r="V221"/>
      <c r="W221"/>
      <c r="X221"/>
      <c r="Y221"/>
      <c r="Z221"/>
      <c r="AA221"/>
      <c r="AB221"/>
      <c r="AC221"/>
      <c r="AD221"/>
      <c r="AE221"/>
      <c r="AF221"/>
      <c r="AG221"/>
      <c r="AH221"/>
      <c r="AI221"/>
      <c r="AJ221"/>
      <c r="AK221"/>
      <c r="AL221"/>
      <c r="AM221"/>
      <c r="AN221"/>
      <c r="AO221"/>
      <c r="AP221"/>
    </row>
    <row r="222" spans="1:42" s="108" customFormat="1" ht="14.5" customHeight="1">
      <c r="A222" s="144" t="s">
        <v>1669</v>
      </c>
      <c r="B222" s="145"/>
      <c r="C222" s="398" t="s">
        <v>2684</v>
      </c>
      <c r="D222" s="374" t="s">
        <v>2031</v>
      </c>
      <c r="E222" s="112" t="s">
        <v>1070</v>
      </c>
      <c r="F222" s="147" t="s">
        <v>1670</v>
      </c>
      <c r="G222" s="352">
        <v>120</v>
      </c>
      <c r="H222" s="79">
        <v>7.15</v>
      </c>
      <c r="I222" s="82">
        <v>8.94</v>
      </c>
      <c r="J222" s="147" t="s">
        <v>216</v>
      </c>
      <c r="K222"/>
      <c r="L222"/>
      <c r="M222"/>
      <c r="N222"/>
      <c r="O222"/>
      <c r="P222"/>
      <c r="Q222"/>
      <c r="R222"/>
      <c r="S222"/>
      <c r="T222"/>
      <c r="U222"/>
      <c r="V222"/>
      <c r="W222"/>
      <c r="X222"/>
      <c r="Y222"/>
      <c r="Z222"/>
      <c r="AA222"/>
      <c r="AB222"/>
      <c r="AC222"/>
      <c r="AD222"/>
      <c r="AE222"/>
      <c r="AF222"/>
      <c r="AG222"/>
      <c r="AH222"/>
      <c r="AI222"/>
      <c r="AJ222"/>
      <c r="AK222"/>
      <c r="AL222"/>
      <c r="AM222"/>
      <c r="AN222"/>
      <c r="AO222"/>
      <c r="AP222"/>
    </row>
    <row r="223" spans="1:42" s="108" customFormat="1" ht="14.5" customHeight="1">
      <c r="A223" s="144" t="s">
        <v>1669</v>
      </c>
      <c r="B223" s="145"/>
      <c r="C223" s="398" t="s">
        <v>2685</v>
      </c>
      <c r="D223" s="374" t="s">
        <v>2032</v>
      </c>
      <c r="E223" s="112" t="s">
        <v>1070</v>
      </c>
      <c r="F223" s="147" t="s">
        <v>1670</v>
      </c>
      <c r="G223" s="352">
        <v>125</v>
      </c>
      <c r="H223" s="79">
        <v>7.15</v>
      </c>
      <c r="I223" s="82">
        <v>8.94</v>
      </c>
      <c r="J223" s="147" t="s">
        <v>216</v>
      </c>
      <c r="K223"/>
      <c r="L223"/>
      <c r="M223"/>
      <c r="N223"/>
      <c r="O223"/>
      <c r="P223"/>
      <c r="Q223"/>
      <c r="R223"/>
      <c r="S223"/>
      <c r="T223"/>
      <c r="U223"/>
      <c r="V223"/>
      <c r="W223"/>
      <c r="X223"/>
      <c r="Y223"/>
      <c r="Z223"/>
      <c r="AA223"/>
      <c r="AB223"/>
      <c r="AC223"/>
      <c r="AD223"/>
      <c r="AE223"/>
      <c r="AF223"/>
      <c r="AG223"/>
      <c r="AH223"/>
      <c r="AI223"/>
      <c r="AJ223"/>
      <c r="AK223"/>
      <c r="AL223"/>
      <c r="AM223"/>
      <c r="AN223"/>
      <c r="AO223"/>
      <c r="AP223"/>
    </row>
    <row r="224" spans="1:42" s="108" customFormat="1" ht="14.5" customHeight="1">
      <c r="A224" s="144" t="s">
        <v>1669</v>
      </c>
      <c r="B224" s="145"/>
      <c r="C224" s="398" t="s">
        <v>2686</v>
      </c>
      <c r="D224" s="374" t="s">
        <v>2033</v>
      </c>
      <c r="E224" s="112" t="s">
        <v>1070</v>
      </c>
      <c r="F224" s="147" t="s">
        <v>1670</v>
      </c>
      <c r="G224" s="352">
        <v>75</v>
      </c>
      <c r="H224" s="79">
        <v>7.15</v>
      </c>
      <c r="I224" s="82">
        <v>8.94</v>
      </c>
      <c r="J224" s="147" t="s">
        <v>216</v>
      </c>
      <c r="K224"/>
      <c r="L224"/>
      <c r="M224"/>
      <c r="N224"/>
      <c r="O224"/>
      <c r="P224"/>
      <c r="Q224"/>
      <c r="R224"/>
      <c r="S224"/>
      <c r="T224"/>
      <c r="U224"/>
      <c r="V224"/>
      <c r="W224"/>
      <c r="X224"/>
      <c r="Y224"/>
      <c r="Z224"/>
      <c r="AA224"/>
      <c r="AB224"/>
      <c r="AC224"/>
      <c r="AD224"/>
      <c r="AE224"/>
      <c r="AF224"/>
      <c r="AG224"/>
      <c r="AH224"/>
      <c r="AI224"/>
      <c r="AJ224"/>
      <c r="AK224"/>
      <c r="AL224"/>
      <c r="AM224"/>
      <c r="AN224"/>
      <c r="AO224"/>
      <c r="AP224"/>
    </row>
    <row r="225" spans="1:42" s="108" customFormat="1" ht="14.5" customHeight="1">
      <c r="A225" s="144" t="s">
        <v>1669</v>
      </c>
      <c r="B225" s="145"/>
      <c r="C225" s="398" t="s">
        <v>2687</v>
      </c>
      <c r="D225" s="374" t="s">
        <v>2034</v>
      </c>
      <c r="E225" s="112" t="s">
        <v>1070</v>
      </c>
      <c r="F225" s="147" t="s">
        <v>1670</v>
      </c>
      <c r="G225" s="352">
        <v>30</v>
      </c>
      <c r="H225" s="79">
        <v>7.15</v>
      </c>
      <c r="I225" s="82">
        <v>8.94</v>
      </c>
      <c r="J225" s="147" t="s">
        <v>216</v>
      </c>
      <c r="K225"/>
      <c r="L225"/>
      <c r="M225"/>
      <c r="N225"/>
      <c r="O225"/>
      <c r="P225"/>
      <c r="Q225"/>
      <c r="R225"/>
      <c r="S225"/>
      <c r="T225"/>
      <c r="U225"/>
      <c r="V225"/>
      <c r="W225"/>
      <c r="X225"/>
      <c r="Y225"/>
      <c r="Z225"/>
      <c r="AA225"/>
      <c r="AB225"/>
      <c r="AC225"/>
      <c r="AD225"/>
      <c r="AE225"/>
      <c r="AF225"/>
      <c r="AG225"/>
      <c r="AH225"/>
      <c r="AI225"/>
      <c r="AJ225"/>
      <c r="AK225"/>
      <c r="AL225"/>
      <c r="AM225"/>
      <c r="AN225"/>
      <c r="AO225"/>
      <c r="AP225"/>
    </row>
    <row r="226" spans="1:42" s="108" customFormat="1" ht="14.5" customHeight="1">
      <c r="A226" s="144" t="s">
        <v>1669</v>
      </c>
      <c r="B226" s="145"/>
      <c r="C226" s="398" t="s">
        <v>2688</v>
      </c>
      <c r="D226" s="374" t="s">
        <v>2035</v>
      </c>
      <c r="E226" s="112" t="s">
        <v>1070</v>
      </c>
      <c r="F226" s="147" t="s">
        <v>1670</v>
      </c>
      <c r="G226" s="352">
        <v>20</v>
      </c>
      <c r="H226" s="79">
        <v>7.15</v>
      </c>
      <c r="I226" s="82">
        <v>8.94</v>
      </c>
      <c r="J226" s="147" t="s">
        <v>216</v>
      </c>
      <c r="K226"/>
      <c r="L226"/>
      <c r="M226"/>
      <c r="N226"/>
      <c r="O226"/>
      <c r="P226"/>
      <c r="Q226"/>
      <c r="R226"/>
      <c r="S226"/>
      <c r="T226"/>
      <c r="U226"/>
      <c r="V226"/>
      <c r="W226"/>
      <c r="X226"/>
      <c r="Y226"/>
      <c r="Z226"/>
      <c r="AA226"/>
      <c r="AB226"/>
      <c r="AC226"/>
      <c r="AD226"/>
      <c r="AE226"/>
      <c r="AF226"/>
      <c r="AG226"/>
      <c r="AH226"/>
      <c r="AI226"/>
      <c r="AJ226"/>
      <c r="AK226"/>
      <c r="AL226"/>
      <c r="AM226"/>
      <c r="AN226"/>
      <c r="AO226"/>
      <c r="AP226"/>
    </row>
    <row r="227" spans="1:42" s="108" customFormat="1" ht="14.5" customHeight="1">
      <c r="A227" s="144" t="s">
        <v>1669</v>
      </c>
      <c r="B227" s="145"/>
      <c r="C227" s="398" t="s">
        <v>2689</v>
      </c>
      <c r="D227" s="374" t="s">
        <v>2036</v>
      </c>
      <c r="E227" s="112" t="s">
        <v>1070</v>
      </c>
      <c r="F227" s="147" t="s">
        <v>1670</v>
      </c>
      <c r="G227" s="352">
        <v>10</v>
      </c>
      <c r="H227" s="79">
        <v>7.15</v>
      </c>
      <c r="I227" s="82">
        <v>8.94</v>
      </c>
      <c r="J227" s="147" t="s">
        <v>216</v>
      </c>
      <c r="K227"/>
      <c r="L227"/>
      <c r="M227"/>
      <c r="N227"/>
      <c r="O227"/>
      <c r="P227"/>
      <c r="Q227"/>
      <c r="R227"/>
      <c r="S227"/>
      <c r="T227"/>
      <c r="U227"/>
      <c r="V227"/>
      <c r="W227"/>
      <c r="X227"/>
      <c r="Y227"/>
      <c r="Z227"/>
      <c r="AA227"/>
      <c r="AB227"/>
      <c r="AC227"/>
      <c r="AD227"/>
      <c r="AE227"/>
      <c r="AF227"/>
      <c r="AG227"/>
      <c r="AH227"/>
      <c r="AI227"/>
      <c r="AJ227"/>
      <c r="AK227"/>
      <c r="AL227"/>
      <c r="AM227"/>
      <c r="AN227"/>
      <c r="AO227"/>
      <c r="AP227"/>
    </row>
    <row r="228" spans="1:42" s="108" customFormat="1" ht="14.5" customHeight="1">
      <c r="A228" s="144" t="s">
        <v>1669</v>
      </c>
      <c r="B228" s="145"/>
      <c r="C228" s="398" t="s">
        <v>2690</v>
      </c>
      <c r="D228" s="374" t="s">
        <v>2037</v>
      </c>
      <c r="E228" s="112" t="s">
        <v>1070</v>
      </c>
      <c r="F228" s="147" t="s">
        <v>1670</v>
      </c>
      <c r="G228" s="352">
        <v>210</v>
      </c>
      <c r="H228" s="79">
        <v>7.15</v>
      </c>
      <c r="I228" s="82">
        <v>8.94</v>
      </c>
      <c r="J228" s="147" t="s">
        <v>216</v>
      </c>
      <c r="K228"/>
      <c r="L228"/>
      <c r="M228"/>
      <c r="N228"/>
      <c r="O228"/>
      <c r="P228"/>
      <c r="Q228"/>
      <c r="R228"/>
      <c r="S228"/>
      <c r="T228"/>
      <c r="U228"/>
      <c r="V228"/>
      <c r="W228"/>
      <c r="X228"/>
      <c r="Y228"/>
      <c r="Z228"/>
      <c r="AA228"/>
      <c r="AB228"/>
      <c r="AC228"/>
      <c r="AD228"/>
      <c r="AE228"/>
      <c r="AF228"/>
      <c r="AG228"/>
      <c r="AH228"/>
      <c r="AI228"/>
      <c r="AJ228"/>
      <c r="AK228"/>
      <c r="AL228"/>
      <c r="AM228"/>
      <c r="AN228"/>
      <c r="AO228"/>
      <c r="AP228"/>
    </row>
    <row r="229" spans="1:42" s="108" customFormat="1" ht="14.5" customHeight="1">
      <c r="A229" s="144" t="s">
        <v>1669</v>
      </c>
      <c r="B229" s="145"/>
      <c r="C229" s="398" t="s">
        <v>2691</v>
      </c>
      <c r="D229" s="374" t="s">
        <v>1677</v>
      </c>
      <c r="E229" s="112" t="s">
        <v>1070</v>
      </c>
      <c r="F229" s="147" t="s">
        <v>1673</v>
      </c>
      <c r="G229" s="352">
        <v>50</v>
      </c>
      <c r="H229" s="79">
        <v>7.15</v>
      </c>
      <c r="I229" s="82">
        <v>8.94</v>
      </c>
      <c r="J229" s="147" t="s">
        <v>216</v>
      </c>
      <c r="K229"/>
      <c r="L229"/>
      <c r="M229"/>
      <c r="N229"/>
      <c r="O229"/>
      <c r="P229"/>
      <c r="Q229"/>
      <c r="R229"/>
      <c r="S229"/>
      <c r="T229"/>
      <c r="U229"/>
      <c r="V229"/>
      <c r="W229"/>
      <c r="X229"/>
      <c r="Y229"/>
      <c r="Z229"/>
      <c r="AA229"/>
      <c r="AB229"/>
      <c r="AC229"/>
      <c r="AD229"/>
      <c r="AE229"/>
      <c r="AF229"/>
      <c r="AG229"/>
      <c r="AH229"/>
      <c r="AI229"/>
      <c r="AJ229"/>
      <c r="AK229"/>
      <c r="AL229"/>
      <c r="AM229"/>
      <c r="AN229"/>
      <c r="AO229"/>
      <c r="AP229"/>
    </row>
    <row r="230" spans="1:42" s="108" customFormat="1" ht="14.5" customHeight="1">
      <c r="A230" s="144" t="s">
        <v>1669</v>
      </c>
      <c r="B230" s="145"/>
      <c r="C230" s="398" t="s">
        <v>2692</v>
      </c>
      <c r="D230" s="374" t="s">
        <v>2038</v>
      </c>
      <c r="E230" s="112" t="s">
        <v>1070</v>
      </c>
      <c r="F230" s="147" t="s">
        <v>1670</v>
      </c>
      <c r="G230" s="352">
        <v>100</v>
      </c>
      <c r="H230" s="79">
        <v>7.15</v>
      </c>
      <c r="I230" s="82">
        <v>8.94</v>
      </c>
      <c r="J230" s="147" t="s">
        <v>216</v>
      </c>
      <c r="K230"/>
      <c r="L230"/>
      <c r="M230"/>
      <c r="N230"/>
      <c r="O230"/>
      <c r="P230"/>
      <c r="Q230"/>
      <c r="R230"/>
      <c r="S230"/>
      <c r="T230"/>
      <c r="U230"/>
      <c r="V230"/>
      <c r="W230"/>
      <c r="X230"/>
      <c r="Y230"/>
      <c r="Z230"/>
      <c r="AA230"/>
      <c r="AB230"/>
      <c r="AC230"/>
      <c r="AD230"/>
      <c r="AE230"/>
      <c r="AF230"/>
      <c r="AG230"/>
      <c r="AH230"/>
      <c r="AI230"/>
      <c r="AJ230"/>
      <c r="AK230"/>
      <c r="AL230"/>
      <c r="AM230"/>
      <c r="AN230"/>
      <c r="AO230"/>
      <c r="AP230"/>
    </row>
    <row r="231" spans="1:42" s="108" customFormat="1" ht="14.5" customHeight="1">
      <c r="A231" s="144" t="s">
        <v>1669</v>
      </c>
      <c r="B231" s="145"/>
      <c r="C231" s="398" t="s">
        <v>2693</v>
      </c>
      <c r="D231" s="374" t="s">
        <v>2039</v>
      </c>
      <c r="E231" s="112" t="s">
        <v>1070</v>
      </c>
      <c r="F231" s="147" t="s">
        <v>1670</v>
      </c>
      <c r="G231" s="352">
        <v>100</v>
      </c>
      <c r="H231" s="79">
        <v>7.15</v>
      </c>
      <c r="I231" s="82">
        <v>8.94</v>
      </c>
      <c r="J231" s="147" t="s">
        <v>216</v>
      </c>
      <c r="K231"/>
      <c r="L231"/>
      <c r="M231"/>
      <c r="N231"/>
      <c r="O231"/>
      <c r="P231"/>
      <c r="Q231"/>
      <c r="R231"/>
      <c r="S231"/>
      <c r="T231"/>
      <c r="U231"/>
      <c r="V231"/>
      <c r="W231"/>
      <c r="X231"/>
      <c r="Y231"/>
      <c r="Z231"/>
      <c r="AA231"/>
      <c r="AB231"/>
      <c r="AC231"/>
      <c r="AD231"/>
      <c r="AE231"/>
      <c r="AF231"/>
      <c r="AG231"/>
      <c r="AH231"/>
      <c r="AI231"/>
      <c r="AJ231"/>
      <c r="AK231"/>
      <c r="AL231"/>
      <c r="AM231"/>
      <c r="AN231"/>
      <c r="AO231"/>
      <c r="AP231"/>
    </row>
    <row r="232" spans="1:42" s="108" customFormat="1" ht="14.5" customHeight="1">
      <c r="A232" s="144" t="s">
        <v>1669</v>
      </c>
      <c r="B232" s="145"/>
      <c r="C232" s="398" t="s">
        <v>2694</v>
      </c>
      <c r="D232" s="374" t="s">
        <v>2040</v>
      </c>
      <c r="E232" s="112" t="s">
        <v>1070</v>
      </c>
      <c r="F232" s="147" t="s">
        <v>1670</v>
      </c>
      <c r="G232" s="352">
        <v>25</v>
      </c>
      <c r="H232" s="79">
        <v>7.15</v>
      </c>
      <c r="I232" s="82">
        <v>8.94</v>
      </c>
      <c r="J232" s="147" t="s">
        <v>216</v>
      </c>
      <c r="K232"/>
      <c r="L232"/>
      <c r="M232"/>
      <c r="N232"/>
      <c r="O232"/>
      <c r="P232"/>
      <c r="Q232"/>
      <c r="R232"/>
      <c r="S232"/>
      <c r="T232"/>
      <c r="U232"/>
      <c r="V232"/>
      <c r="W232"/>
      <c r="X232"/>
      <c r="Y232"/>
      <c r="Z232"/>
      <c r="AA232"/>
      <c r="AB232"/>
      <c r="AC232"/>
      <c r="AD232"/>
      <c r="AE232"/>
      <c r="AF232"/>
      <c r="AG232"/>
      <c r="AH232"/>
      <c r="AI232"/>
      <c r="AJ232"/>
      <c r="AK232"/>
      <c r="AL232"/>
      <c r="AM232"/>
      <c r="AN232"/>
      <c r="AO232"/>
      <c r="AP232"/>
    </row>
    <row r="233" spans="1:42" s="108" customFormat="1" ht="14.5" customHeight="1">
      <c r="A233" s="144" t="s">
        <v>1669</v>
      </c>
      <c r="B233" s="145"/>
      <c r="C233" s="398" t="s">
        <v>2695</v>
      </c>
      <c r="D233" s="374" t="s">
        <v>2041</v>
      </c>
      <c r="E233" s="112" t="s">
        <v>1070</v>
      </c>
      <c r="F233" s="147" t="s">
        <v>1670</v>
      </c>
      <c r="G233" s="352">
        <v>16</v>
      </c>
      <c r="H233" s="79">
        <v>7.15</v>
      </c>
      <c r="I233" s="82">
        <v>8.94</v>
      </c>
      <c r="J233" s="147" t="s">
        <v>216</v>
      </c>
      <c r="K233"/>
      <c r="L233"/>
      <c r="M233"/>
      <c r="N233"/>
      <c r="O233"/>
      <c r="P233"/>
      <c r="Q233"/>
      <c r="R233"/>
      <c r="S233"/>
      <c r="T233"/>
      <c r="U233"/>
      <c r="V233"/>
      <c r="W233"/>
      <c r="X233"/>
      <c r="Y233"/>
      <c r="Z233"/>
      <c r="AA233"/>
      <c r="AB233"/>
      <c r="AC233"/>
      <c r="AD233"/>
      <c r="AE233"/>
      <c r="AF233"/>
      <c r="AG233"/>
      <c r="AH233"/>
      <c r="AI233"/>
      <c r="AJ233"/>
      <c r="AK233"/>
      <c r="AL233"/>
      <c r="AM233"/>
      <c r="AN233"/>
      <c r="AO233"/>
      <c r="AP233"/>
    </row>
    <row r="234" spans="1:42" s="108" customFormat="1" ht="14.5" customHeight="1">
      <c r="A234" s="144" t="s">
        <v>1669</v>
      </c>
      <c r="B234" s="145"/>
      <c r="C234" s="398" t="s">
        <v>2696</v>
      </c>
      <c r="D234" s="374" t="s">
        <v>2042</v>
      </c>
      <c r="E234" s="112" t="s">
        <v>1070</v>
      </c>
      <c r="F234" s="147" t="s">
        <v>1670</v>
      </c>
      <c r="G234" s="352">
        <v>25</v>
      </c>
      <c r="H234" s="79">
        <v>7.15</v>
      </c>
      <c r="I234" s="82">
        <v>8.94</v>
      </c>
      <c r="J234" s="147" t="s">
        <v>216</v>
      </c>
      <c r="K234"/>
      <c r="L234"/>
      <c r="M234"/>
      <c r="N234"/>
      <c r="O234"/>
      <c r="P234"/>
      <c r="Q234"/>
      <c r="R234"/>
      <c r="S234"/>
      <c r="T234"/>
      <c r="U234"/>
      <c r="V234"/>
      <c r="W234"/>
      <c r="X234"/>
      <c r="Y234"/>
      <c r="Z234"/>
      <c r="AA234"/>
      <c r="AB234"/>
      <c r="AC234"/>
      <c r="AD234"/>
      <c r="AE234"/>
      <c r="AF234"/>
      <c r="AG234"/>
      <c r="AH234"/>
      <c r="AI234"/>
      <c r="AJ234"/>
      <c r="AK234"/>
      <c r="AL234"/>
      <c r="AM234"/>
      <c r="AN234"/>
      <c r="AO234"/>
      <c r="AP234"/>
    </row>
    <row r="235" spans="1:42" s="108" customFormat="1" ht="14.5" customHeight="1">
      <c r="A235" s="144" t="s">
        <v>1669</v>
      </c>
      <c r="B235" s="145"/>
      <c r="C235" s="398" t="s">
        <v>2697</v>
      </c>
      <c r="D235" s="374" t="s">
        <v>2043</v>
      </c>
      <c r="E235" s="112" t="s">
        <v>1070</v>
      </c>
      <c r="F235" s="147" t="s">
        <v>1670</v>
      </c>
      <c r="G235" s="352">
        <v>20</v>
      </c>
      <c r="H235" s="79">
        <v>7.15</v>
      </c>
      <c r="I235" s="82">
        <v>8.94</v>
      </c>
      <c r="J235" s="147" t="s">
        <v>216</v>
      </c>
      <c r="K235"/>
      <c r="L235"/>
      <c r="M235"/>
      <c r="N235"/>
      <c r="O235"/>
      <c r="P235"/>
      <c r="Q235"/>
      <c r="R235"/>
      <c r="S235"/>
      <c r="T235"/>
      <c r="U235"/>
      <c r="V235"/>
      <c r="W235"/>
      <c r="X235"/>
      <c r="Y235"/>
      <c r="Z235"/>
      <c r="AA235"/>
      <c r="AB235"/>
      <c r="AC235"/>
      <c r="AD235"/>
      <c r="AE235"/>
      <c r="AF235"/>
      <c r="AG235"/>
      <c r="AH235"/>
      <c r="AI235"/>
      <c r="AJ235"/>
      <c r="AK235"/>
      <c r="AL235"/>
      <c r="AM235"/>
      <c r="AN235"/>
      <c r="AO235"/>
      <c r="AP235"/>
    </row>
    <row r="236" spans="1:42" s="108" customFormat="1" ht="14.5" customHeight="1">
      <c r="A236" s="144" t="s">
        <v>1669</v>
      </c>
      <c r="B236" s="145"/>
      <c r="C236" s="398" t="s">
        <v>2698</v>
      </c>
      <c r="D236" s="374" t="s">
        <v>2044</v>
      </c>
      <c r="E236" s="112" t="s">
        <v>1070</v>
      </c>
      <c r="F236" s="147" t="s">
        <v>1670</v>
      </c>
      <c r="G236" s="352">
        <v>8</v>
      </c>
      <c r="H236" s="79">
        <v>7.15</v>
      </c>
      <c r="I236" s="82">
        <v>8.94</v>
      </c>
      <c r="J236" s="147" t="s">
        <v>216</v>
      </c>
      <c r="K236"/>
      <c r="L236"/>
      <c r="M236"/>
      <c r="N236"/>
      <c r="O236"/>
      <c r="P236"/>
      <c r="Q236"/>
      <c r="R236"/>
      <c r="S236"/>
      <c r="T236"/>
      <c r="U236"/>
      <c r="V236"/>
      <c r="W236"/>
      <c r="X236"/>
      <c r="Y236"/>
      <c r="Z236"/>
      <c r="AA236"/>
      <c r="AB236"/>
      <c r="AC236"/>
      <c r="AD236"/>
      <c r="AE236"/>
      <c r="AF236"/>
      <c r="AG236"/>
      <c r="AH236"/>
      <c r="AI236"/>
      <c r="AJ236"/>
      <c r="AK236"/>
      <c r="AL236"/>
      <c r="AM236"/>
      <c r="AN236"/>
      <c r="AO236"/>
      <c r="AP236"/>
    </row>
    <row r="237" spans="1:42" s="108" customFormat="1" ht="14.5" customHeight="1">
      <c r="A237" s="144" t="s">
        <v>1669</v>
      </c>
      <c r="B237" s="145"/>
      <c r="C237" s="398" t="s">
        <v>2699</v>
      </c>
      <c r="D237" s="374" t="s">
        <v>2045</v>
      </c>
      <c r="E237" s="112" t="s">
        <v>1070</v>
      </c>
      <c r="F237" s="147" t="s">
        <v>1670</v>
      </c>
      <c r="G237" s="352">
        <v>110</v>
      </c>
      <c r="H237" s="79">
        <v>7.15</v>
      </c>
      <c r="I237" s="82">
        <v>8.94</v>
      </c>
      <c r="J237" s="147" t="s">
        <v>216</v>
      </c>
      <c r="K237"/>
      <c r="L237"/>
      <c r="M237"/>
      <c r="N237"/>
      <c r="O237"/>
      <c r="P237"/>
      <c r="Q237"/>
      <c r="R237"/>
      <c r="S237"/>
      <c r="T237"/>
      <c r="U237"/>
      <c r="V237"/>
      <c r="W237"/>
      <c r="X237"/>
      <c r="Y237"/>
      <c r="Z237"/>
      <c r="AA237"/>
      <c r="AB237"/>
      <c r="AC237"/>
      <c r="AD237"/>
      <c r="AE237"/>
      <c r="AF237"/>
      <c r="AG237"/>
      <c r="AH237"/>
      <c r="AI237"/>
      <c r="AJ237"/>
      <c r="AK237"/>
      <c r="AL237"/>
      <c r="AM237"/>
      <c r="AN237"/>
      <c r="AO237"/>
      <c r="AP237"/>
    </row>
    <row r="238" spans="1:42" s="108" customFormat="1" ht="14.5" customHeight="1">
      <c r="A238" s="144" t="s">
        <v>1669</v>
      </c>
      <c r="B238" s="145"/>
      <c r="C238" s="398" t="s">
        <v>2700</v>
      </c>
      <c r="D238" s="374" t="s">
        <v>2046</v>
      </c>
      <c r="E238" s="112" t="s">
        <v>1070</v>
      </c>
      <c r="F238" s="147" t="s">
        <v>1670</v>
      </c>
      <c r="G238" s="352">
        <v>60</v>
      </c>
      <c r="H238" s="79">
        <v>7.15</v>
      </c>
      <c r="I238" s="82">
        <v>8.94</v>
      </c>
      <c r="J238" s="147" t="s">
        <v>216</v>
      </c>
      <c r="K238"/>
      <c r="L238"/>
      <c r="M238"/>
      <c r="N238"/>
      <c r="O238"/>
      <c r="P238"/>
      <c r="Q238"/>
      <c r="R238"/>
      <c r="S238"/>
      <c r="T238"/>
      <c r="U238"/>
      <c r="V238"/>
      <c r="W238"/>
      <c r="X238"/>
      <c r="Y238"/>
      <c r="Z238"/>
      <c r="AA238"/>
      <c r="AB238"/>
      <c r="AC238"/>
      <c r="AD238"/>
      <c r="AE238"/>
      <c r="AF238"/>
      <c r="AG238"/>
      <c r="AH238"/>
      <c r="AI238"/>
      <c r="AJ238"/>
      <c r="AK238"/>
      <c r="AL238"/>
      <c r="AM238"/>
      <c r="AN238"/>
      <c r="AO238"/>
      <c r="AP238"/>
    </row>
    <row r="239" spans="1:42" s="108" customFormat="1" ht="14.5" customHeight="1">
      <c r="A239" s="144" t="s">
        <v>1669</v>
      </c>
      <c r="B239" s="145"/>
      <c r="C239" s="398" t="s">
        <v>2701</v>
      </c>
      <c r="D239" s="374" t="s">
        <v>2047</v>
      </c>
      <c r="E239" s="112" t="s">
        <v>1070</v>
      </c>
      <c r="F239" s="147" t="s">
        <v>1671</v>
      </c>
      <c r="G239" s="352">
        <v>90</v>
      </c>
      <c r="H239" s="79">
        <v>7.15</v>
      </c>
      <c r="I239" s="82">
        <v>8.94</v>
      </c>
      <c r="J239" s="147" t="s">
        <v>216</v>
      </c>
      <c r="K239"/>
      <c r="L239"/>
      <c r="M239"/>
      <c r="N239"/>
      <c r="O239"/>
      <c r="P239"/>
      <c r="Q239"/>
      <c r="R239"/>
      <c r="S239"/>
      <c r="T239"/>
      <c r="U239"/>
      <c r="V239"/>
      <c r="W239"/>
      <c r="X239"/>
      <c r="Y239"/>
      <c r="Z239"/>
      <c r="AA239"/>
      <c r="AB239"/>
      <c r="AC239"/>
      <c r="AD239"/>
      <c r="AE239"/>
      <c r="AF239"/>
      <c r="AG239"/>
      <c r="AH239"/>
      <c r="AI239"/>
      <c r="AJ239"/>
      <c r="AK239"/>
      <c r="AL239"/>
      <c r="AM239"/>
      <c r="AN239"/>
      <c r="AO239"/>
      <c r="AP239"/>
    </row>
    <row r="240" spans="1:42" s="108" customFormat="1" ht="14.5" customHeight="1">
      <c r="A240" s="144" t="s">
        <v>1669</v>
      </c>
      <c r="B240" s="145"/>
      <c r="C240" s="398" t="s">
        <v>2702</v>
      </c>
      <c r="D240" s="374" t="s">
        <v>2048</v>
      </c>
      <c r="E240" s="112" t="s">
        <v>1070</v>
      </c>
      <c r="F240" s="147" t="s">
        <v>1670</v>
      </c>
      <c r="G240" s="352">
        <v>75</v>
      </c>
      <c r="H240" s="79">
        <v>7.15</v>
      </c>
      <c r="I240" s="82">
        <v>8.94</v>
      </c>
      <c r="J240" s="147" t="s">
        <v>216</v>
      </c>
      <c r="K240"/>
      <c r="L240"/>
      <c r="M240"/>
      <c r="N240"/>
      <c r="O240"/>
      <c r="P240"/>
      <c r="Q240"/>
      <c r="R240"/>
      <c r="S240"/>
      <c r="T240"/>
      <c r="U240"/>
      <c r="V240"/>
      <c r="W240"/>
      <c r="X240"/>
      <c r="Y240"/>
      <c r="Z240"/>
      <c r="AA240"/>
      <c r="AB240"/>
      <c r="AC240"/>
      <c r="AD240"/>
      <c r="AE240"/>
      <c r="AF240"/>
      <c r="AG240"/>
      <c r="AH240"/>
      <c r="AI240"/>
      <c r="AJ240"/>
      <c r="AK240"/>
      <c r="AL240"/>
      <c r="AM240"/>
      <c r="AN240"/>
      <c r="AO240"/>
      <c r="AP240"/>
    </row>
    <row r="241" spans="1:42" s="108" customFormat="1" ht="14.5" customHeight="1">
      <c r="A241" s="144" t="s">
        <v>1669</v>
      </c>
      <c r="B241" s="145"/>
      <c r="C241" s="398" t="s">
        <v>2703</v>
      </c>
      <c r="D241" s="374" t="s">
        <v>2049</v>
      </c>
      <c r="E241" s="112" t="s">
        <v>1070</v>
      </c>
      <c r="F241" s="147" t="s">
        <v>1670</v>
      </c>
      <c r="G241" s="352">
        <v>30</v>
      </c>
      <c r="H241" s="79">
        <v>7.15</v>
      </c>
      <c r="I241" s="82">
        <v>8.94</v>
      </c>
      <c r="J241" s="147" t="s">
        <v>216</v>
      </c>
      <c r="K241"/>
      <c r="L241"/>
      <c r="M241"/>
      <c r="N241"/>
      <c r="O241"/>
      <c r="P241"/>
      <c r="Q241"/>
      <c r="R241"/>
      <c r="S241"/>
      <c r="T241"/>
      <c r="U241"/>
      <c r="V241"/>
      <c r="W241"/>
      <c r="X241"/>
      <c r="Y241"/>
      <c r="Z241"/>
      <c r="AA241"/>
      <c r="AB241"/>
      <c r="AC241"/>
      <c r="AD241"/>
      <c r="AE241"/>
      <c r="AF241"/>
      <c r="AG241"/>
      <c r="AH241"/>
      <c r="AI241"/>
      <c r="AJ241"/>
      <c r="AK241"/>
      <c r="AL241"/>
      <c r="AM241"/>
      <c r="AN241"/>
      <c r="AO241"/>
      <c r="AP241"/>
    </row>
    <row r="242" spans="1:42" s="108" customFormat="1" ht="14.5" customHeight="1">
      <c r="A242" s="144" t="s">
        <v>1669</v>
      </c>
      <c r="B242" s="145"/>
      <c r="C242" s="398" t="s">
        <v>2704</v>
      </c>
      <c r="D242" s="374" t="s">
        <v>2050</v>
      </c>
      <c r="E242" s="112" t="s">
        <v>1070</v>
      </c>
      <c r="F242" s="147" t="s">
        <v>1670</v>
      </c>
      <c r="G242" s="352">
        <v>60</v>
      </c>
      <c r="H242" s="79">
        <v>7.15</v>
      </c>
      <c r="I242" s="82">
        <v>8.94</v>
      </c>
      <c r="J242" s="147" t="s">
        <v>216</v>
      </c>
      <c r="K242"/>
      <c r="L242"/>
      <c r="M242"/>
      <c r="N242"/>
      <c r="O242"/>
      <c r="P242"/>
      <c r="Q242"/>
      <c r="R242"/>
      <c r="S242"/>
      <c r="T242"/>
      <c r="U242"/>
      <c r="V242"/>
      <c r="W242"/>
      <c r="X242"/>
      <c r="Y242"/>
      <c r="Z242"/>
      <c r="AA242"/>
      <c r="AB242"/>
      <c r="AC242"/>
      <c r="AD242"/>
      <c r="AE242"/>
      <c r="AF242"/>
      <c r="AG242"/>
      <c r="AH242"/>
      <c r="AI242"/>
      <c r="AJ242"/>
      <c r="AK242"/>
      <c r="AL242"/>
      <c r="AM242"/>
      <c r="AN242"/>
      <c r="AO242"/>
      <c r="AP242"/>
    </row>
    <row r="243" spans="1:42" s="108" customFormat="1" ht="14.5" customHeight="1">
      <c r="A243" s="144" t="s">
        <v>1669</v>
      </c>
      <c r="B243" s="145"/>
      <c r="C243" s="398" t="s">
        <v>2705</v>
      </c>
      <c r="D243" s="374" t="s">
        <v>2051</v>
      </c>
      <c r="E243" s="112" t="s">
        <v>1070</v>
      </c>
      <c r="F243" s="147" t="s">
        <v>1670</v>
      </c>
      <c r="G243" s="352">
        <v>50</v>
      </c>
      <c r="H243" s="79">
        <v>7.15</v>
      </c>
      <c r="I243" s="82">
        <v>8.94</v>
      </c>
      <c r="J243" s="147" t="s">
        <v>216</v>
      </c>
      <c r="K243"/>
      <c r="L243"/>
      <c r="M243"/>
      <c r="N243"/>
      <c r="O243"/>
      <c r="P243"/>
      <c r="Q243"/>
      <c r="R243"/>
      <c r="S243"/>
      <c r="T243"/>
      <c r="U243"/>
      <c r="V243"/>
      <c r="W243"/>
      <c r="X243"/>
      <c r="Y243"/>
      <c r="Z243"/>
      <c r="AA243"/>
      <c r="AB243"/>
      <c r="AC243"/>
      <c r="AD243"/>
      <c r="AE243"/>
      <c r="AF243"/>
      <c r="AG243"/>
      <c r="AH243"/>
      <c r="AI243"/>
      <c r="AJ243"/>
      <c r="AK243"/>
      <c r="AL243"/>
      <c r="AM243"/>
      <c r="AN243"/>
      <c r="AO243"/>
      <c r="AP243"/>
    </row>
    <row r="244" spans="1:42" s="108" customFormat="1" ht="14.5" customHeight="1">
      <c r="A244" s="144" t="s">
        <v>1669</v>
      </c>
      <c r="B244" s="145"/>
      <c r="C244" s="398" t="s">
        <v>2706</v>
      </c>
      <c r="D244" s="374" t="s">
        <v>2052</v>
      </c>
      <c r="E244" s="112" t="s">
        <v>1070</v>
      </c>
      <c r="F244" s="147" t="s">
        <v>1670</v>
      </c>
      <c r="G244" s="352">
        <v>60</v>
      </c>
      <c r="H244" s="79">
        <v>7.15</v>
      </c>
      <c r="I244" s="82">
        <v>8.94</v>
      </c>
      <c r="J244" s="147" t="s">
        <v>216</v>
      </c>
      <c r="K244"/>
      <c r="L244"/>
      <c r="M244"/>
      <c r="N244"/>
      <c r="O244"/>
      <c r="P244"/>
      <c r="Q244"/>
      <c r="R244"/>
      <c r="S244"/>
      <c r="T244"/>
      <c r="U244"/>
      <c r="V244"/>
      <c r="W244"/>
      <c r="X244"/>
      <c r="Y244"/>
      <c r="Z244"/>
      <c r="AA244"/>
      <c r="AB244"/>
      <c r="AC244"/>
      <c r="AD244"/>
      <c r="AE244"/>
      <c r="AF244"/>
      <c r="AG244"/>
      <c r="AH244"/>
      <c r="AI244"/>
      <c r="AJ244"/>
      <c r="AK244"/>
      <c r="AL244"/>
      <c r="AM244"/>
      <c r="AN244"/>
      <c r="AO244"/>
      <c r="AP244"/>
    </row>
    <row r="245" spans="1:42" s="108" customFormat="1" ht="14.5" customHeight="1">
      <c r="A245" s="144" t="s">
        <v>1669</v>
      </c>
      <c r="B245" s="145"/>
      <c r="C245" s="398" t="s">
        <v>2707</v>
      </c>
      <c r="D245" s="374" t="s">
        <v>2053</v>
      </c>
      <c r="E245" s="112" t="s">
        <v>1070</v>
      </c>
      <c r="F245" s="147" t="s">
        <v>1670</v>
      </c>
      <c r="G245" s="352">
        <v>60</v>
      </c>
      <c r="H245" s="79">
        <v>7.15</v>
      </c>
      <c r="I245" s="82">
        <v>8.94</v>
      </c>
      <c r="J245" s="147" t="s">
        <v>216</v>
      </c>
      <c r="K245"/>
      <c r="L245"/>
      <c r="M245"/>
      <c r="N245"/>
      <c r="O245"/>
      <c r="P245"/>
      <c r="Q245"/>
      <c r="R245"/>
      <c r="S245"/>
      <c r="T245"/>
      <c r="U245"/>
      <c r="V245"/>
      <c r="W245"/>
      <c r="X245"/>
      <c r="Y245"/>
      <c r="Z245"/>
      <c r="AA245"/>
      <c r="AB245"/>
      <c r="AC245"/>
      <c r="AD245"/>
      <c r="AE245"/>
      <c r="AF245"/>
      <c r="AG245"/>
      <c r="AH245"/>
      <c r="AI245"/>
      <c r="AJ245"/>
      <c r="AK245"/>
      <c r="AL245"/>
      <c r="AM245"/>
      <c r="AN245"/>
      <c r="AO245"/>
      <c r="AP245"/>
    </row>
    <row r="246" spans="1:42" s="108" customFormat="1" ht="14.5" customHeight="1">
      <c r="A246" s="144" t="s">
        <v>1669</v>
      </c>
      <c r="B246" s="145"/>
      <c r="C246" s="398" t="s">
        <v>2708</v>
      </c>
      <c r="D246" s="374" t="s">
        <v>2054</v>
      </c>
      <c r="E246" s="112" t="s">
        <v>1070</v>
      </c>
      <c r="F246" s="147" t="s">
        <v>1670</v>
      </c>
      <c r="G246" s="352">
        <v>25</v>
      </c>
      <c r="H246" s="79">
        <v>7.15</v>
      </c>
      <c r="I246" s="82">
        <v>8.94</v>
      </c>
      <c r="J246" s="147" t="s">
        <v>216</v>
      </c>
      <c r="K246"/>
      <c r="L246"/>
      <c r="M246"/>
      <c r="N246"/>
      <c r="O246"/>
      <c r="P246"/>
      <c r="Q246"/>
      <c r="R246"/>
      <c r="S246"/>
      <c r="T246"/>
      <c r="U246"/>
      <c r="V246"/>
      <c r="W246"/>
      <c r="X246"/>
      <c r="Y246"/>
      <c r="Z246"/>
      <c r="AA246"/>
      <c r="AB246"/>
      <c r="AC246"/>
      <c r="AD246"/>
      <c r="AE246"/>
      <c r="AF246"/>
      <c r="AG246"/>
      <c r="AH246"/>
      <c r="AI246"/>
      <c r="AJ246"/>
      <c r="AK246"/>
      <c r="AL246"/>
      <c r="AM246"/>
      <c r="AN246"/>
      <c r="AO246"/>
      <c r="AP246"/>
    </row>
    <row r="247" spans="1:42" s="108" customFormat="1" ht="14.5" customHeight="1">
      <c r="A247" s="144" t="s">
        <v>1669</v>
      </c>
      <c r="B247" s="145"/>
      <c r="C247" s="398" t="s">
        <v>2709</v>
      </c>
      <c r="D247" s="374" t="s">
        <v>2055</v>
      </c>
      <c r="E247" s="112" t="s">
        <v>1070</v>
      </c>
      <c r="F247" s="147" t="s">
        <v>1670</v>
      </c>
      <c r="G247" s="352">
        <v>16</v>
      </c>
      <c r="H247" s="79">
        <v>7.15</v>
      </c>
      <c r="I247" s="82">
        <v>8.94</v>
      </c>
      <c r="J247" s="147" t="s">
        <v>216</v>
      </c>
      <c r="K247"/>
      <c r="L247"/>
      <c r="M247"/>
      <c r="N247"/>
      <c r="O247"/>
      <c r="P247"/>
      <c r="Q247"/>
      <c r="R247"/>
      <c r="S247"/>
      <c r="T247"/>
      <c r="U247"/>
      <c r="V247"/>
      <c r="W247"/>
      <c r="X247"/>
      <c r="Y247"/>
      <c r="Z247"/>
      <c r="AA247"/>
      <c r="AB247"/>
      <c r="AC247"/>
      <c r="AD247"/>
      <c r="AE247"/>
      <c r="AF247"/>
      <c r="AG247"/>
      <c r="AH247"/>
      <c r="AI247"/>
      <c r="AJ247"/>
      <c r="AK247"/>
      <c r="AL247"/>
      <c r="AM247"/>
      <c r="AN247"/>
      <c r="AO247"/>
      <c r="AP247"/>
    </row>
    <row r="248" spans="1:42" s="108" customFormat="1" ht="14.5" customHeight="1">
      <c r="A248" s="144" t="s">
        <v>1669</v>
      </c>
      <c r="B248" s="145"/>
      <c r="C248" s="398" t="s">
        <v>2710</v>
      </c>
      <c r="D248" s="374" t="s">
        <v>2056</v>
      </c>
      <c r="E248" s="112" t="s">
        <v>1070</v>
      </c>
      <c r="F248" s="147" t="s">
        <v>1673</v>
      </c>
      <c r="G248" s="352">
        <v>60</v>
      </c>
      <c r="H248" s="79">
        <v>7.15</v>
      </c>
      <c r="I248" s="82">
        <v>8.94</v>
      </c>
      <c r="J248" s="147" t="s">
        <v>216</v>
      </c>
      <c r="K248"/>
      <c r="L248"/>
      <c r="M248"/>
      <c r="N248"/>
      <c r="O248"/>
      <c r="P248"/>
      <c r="Q248"/>
      <c r="R248"/>
      <c r="S248"/>
      <c r="T248"/>
      <c r="U248"/>
      <c r="V248"/>
      <c r="W248"/>
      <c r="X248"/>
      <c r="Y248"/>
      <c r="Z248"/>
      <c r="AA248"/>
      <c r="AB248"/>
      <c r="AC248"/>
      <c r="AD248"/>
      <c r="AE248"/>
      <c r="AF248"/>
      <c r="AG248"/>
      <c r="AH248"/>
      <c r="AI248"/>
      <c r="AJ248"/>
      <c r="AK248"/>
      <c r="AL248"/>
      <c r="AM248"/>
      <c r="AN248"/>
      <c r="AO248"/>
      <c r="AP248"/>
    </row>
    <row r="249" spans="1:42" s="108" customFormat="1" ht="14.5" customHeight="1">
      <c r="A249" s="144" t="s">
        <v>1669</v>
      </c>
      <c r="B249" s="145"/>
      <c r="C249" s="398" t="s">
        <v>2711</v>
      </c>
      <c r="D249" s="374" t="s">
        <v>2057</v>
      </c>
      <c r="E249" s="112" t="s">
        <v>1070</v>
      </c>
      <c r="F249" s="147" t="s">
        <v>1670</v>
      </c>
      <c r="G249" s="352">
        <v>100</v>
      </c>
      <c r="H249" s="79">
        <v>7.15</v>
      </c>
      <c r="I249" s="82">
        <v>8.94</v>
      </c>
      <c r="J249" s="147" t="s">
        <v>216</v>
      </c>
      <c r="K249"/>
      <c r="L249"/>
      <c r="M249"/>
      <c r="N249"/>
      <c r="O249"/>
      <c r="P249"/>
      <c r="Q249"/>
      <c r="R249"/>
      <c r="S249"/>
      <c r="T249"/>
      <c r="U249"/>
      <c r="V249"/>
      <c r="W249"/>
      <c r="X249"/>
      <c r="Y249"/>
      <c r="Z249"/>
      <c r="AA249"/>
      <c r="AB249"/>
      <c r="AC249"/>
      <c r="AD249"/>
      <c r="AE249"/>
      <c r="AF249"/>
      <c r="AG249"/>
      <c r="AH249"/>
      <c r="AI249"/>
      <c r="AJ249"/>
      <c r="AK249"/>
      <c r="AL249"/>
      <c r="AM249"/>
      <c r="AN249"/>
      <c r="AO249"/>
      <c r="AP249"/>
    </row>
    <row r="250" spans="1:42" s="108" customFormat="1" ht="14.5" customHeight="1">
      <c r="A250" s="144" t="s">
        <v>1669</v>
      </c>
      <c r="B250" s="145"/>
      <c r="C250" s="398" t="s">
        <v>2712</v>
      </c>
      <c r="D250" s="374" t="s">
        <v>2058</v>
      </c>
      <c r="E250" s="112" t="s">
        <v>1070</v>
      </c>
      <c r="F250" s="147" t="s">
        <v>1670</v>
      </c>
      <c r="G250" s="352">
        <v>60</v>
      </c>
      <c r="H250" s="79">
        <v>7.15</v>
      </c>
      <c r="I250" s="82">
        <v>8.94</v>
      </c>
      <c r="J250" s="147" t="s">
        <v>216</v>
      </c>
      <c r="K250"/>
      <c r="L250"/>
      <c r="M250"/>
      <c r="N250"/>
      <c r="O250"/>
      <c r="P250"/>
      <c r="Q250"/>
      <c r="R250"/>
      <c r="S250"/>
      <c r="T250"/>
      <c r="U250"/>
      <c r="V250"/>
      <c r="W250"/>
      <c r="X250"/>
      <c r="Y250"/>
      <c r="Z250"/>
      <c r="AA250"/>
      <c r="AB250"/>
      <c r="AC250"/>
      <c r="AD250"/>
      <c r="AE250"/>
      <c r="AF250"/>
      <c r="AG250"/>
      <c r="AH250"/>
      <c r="AI250"/>
      <c r="AJ250"/>
      <c r="AK250"/>
      <c r="AL250"/>
      <c r="AM250"/>
      <c r="AN250"/>
      <c r="AO250"/>
      <c r="AP250"/>
    </row>
    <row r="251" spans="1:42" s="108" customFormat="1" ht="14.5" customHeight="1">
      <c r="A251" s="144" t="s">
        <v>1669</v>
      </c>
      <c r="B251" s="145"/>
      <c r="C251" s="398" t="s">
        <v>2713</v>
      </c>
      <c r="D251" s="374" t="s">
        <v>2059</v>
      </c>
      <c r="E251" s="112" t="s">
        <v>1070</v>
      </c>
      <c r="F251" s="147" t="s">
        <v>1670</v>
      </c>
      <c r="G251" s="352">
        <v>28</v>
      </c>
      <c r="H251" s="79">
        <v>7.15</v>
      </c>
      <c r="I251" s="82">
        <v>8.94</v>
      </c>
      <c r="J251" s="147" t="s">
        <v>216</v>
      </c>
      <c r="K251"/>
      <c r="L251"/>
      <c r="M251"/>
      <c r="N251"/>
      <c r="O251"/>
      <c r="P251"/>
      <c r="Q251"/>
      <c r="R251"/>
      <c r="S251"/>
      <c r="T251"/>
      <c r="U251"/>
      <c r="V251"/>
      <c r="W251"/>
      <c r="X251"/>
      <c r="Y251"/>
      <c r="Z251"/>
      <c r="AA251"/>
      <c r="AB251"/>
      <c r="AC251"/>
      <c r="AD251"/>
      <c r="AE251"/>
      <c r="AF251"/>
      <c r="AG251"/>
      <c r="AH251"/>
      <c r="AI251"/>
      <c r="AJ251"/>
      <c r="AK251"/>
      <c r="AL251"/>
      <c r="AM251"/>
      <c r="AN251"/>
      <c r="AO251"/>
      <c r="AP251"/>
    </row>
    <row r="252" spans="1:42" s="108" customFormat="1" ht="14.5" customHeight="1">
      <c r="A252" s="144" t="s">
        <v>1669</v>
      </c>
      <c r="B252" s="145"/>
      <c r="C252" s="398" t="s">
        <v>2714</v>
      </c>
      <c r="D252" s="374" t="s">
        <v>2060</v>
      </c>
      <c r="E252" s="112" t="s">
        <v>1070</v>
      </c>
      <c r="F252" s="147" t="s">
        <v>1670</v>
      </c>
      <c r="G252" s="352">
        <v>35</v>
      </c>
      <c r="H252" s="79">
        <v>7.15</v>
      </c>
      <c r="I252" s="82">
        <v>8.94</v>
      </c>
      <c r="J252" s="147" t="s">
        <v>216</v>
      </c>
      <c r="K252"/>
      <c r="L252"/>
      <c r="M252"/>
      <c r="N252"/>
      <c r="O252"/>
      <c r="P252"/>
      <c r="Q252"/>
      <c r="R252"/>
      <c r="S252"/>
      <c r="T252"/>
      <c r="U252"/>
      <c r="V252"/>
      <c r="W252"/>
      <c r="X252"/>
      <c r="Y252"/>
      <c r="Z252"/>
      <c r="AA252"/>
      <c r="AB252"/>
      <c r="AC252"/>
      <c r="AD252"/>
      <c r="AE252"/>
      <c r="AF252"/>
      <c r="AG252"/>
      <c r="AH252"/>
      <c r="AI252"/>
      <c r="AJ252"/>
      <c r="AK252"/>
      <c r="AL252"/>
      <c r="AM252"/>
      <c r="AN252"/>
      <c r="AO252"/>
      <c r="AP252"/>
    </row>
    <row r="253" spans="1:42" s="108" customFormat="1" ht="14.5" customHeight="1">
      <c r="A253" s="144" t="s">
        <v>1669</v>
      </c>
      <c r="B253" s="145"/>
      <c r="C253" s="398" t="s">
        <v>2715</v>
      </c>
      <c r="D253" s="374" t="s">
        <v>2061</v>
      </c>
      <c r="E253" s="112" t="s">
        <v>1070</v>
      </c>
      <c r="F253" s="147" t="s">
        <v>1670</v>
      </c>
      <c r="G253" s="352">
        <v>25</v>
      </c>
      <c r="H253" s="79">
        <v>7.15</v>
      </c>
      <c r="I253" s="82">
        <v>8.94</v>
      </c>
      <c r="J253" s="147" t="s">
        <v>216</v>
      </c>
      <c r="K253"/>
      <c r="L253"/>
      <c r="M253"/>
      <c r="N253"/>
      <c r="O253"/>
      <c r="P253"/>
      <c r="Q253"/>
      <c r="R253"/>
      <c r="S253"/>
      <c r="T253"/>
      <c r="U253"/>
      <c r="V253"/>
      <c r="W253"/>
      <c r="X253"/>
      <c r="Y253"/>
      <c r="Z253"/>
      <c r="AA253"/>
      <c r="AB253"/>
      <c r="AC253"/>
      <c r="AD253"/>
      <c r="AE253"/>
      <c r="AF253"/>
      <c r="AG253"/>
      <c r="AH253"/>
      <c r="AI253"/>
      <c r="AJ253"/>
      <c r="AK253"/>
      <c r="AL253"/>
      <c r="AM253"/>
      <c r="AN253"/>
      <c r="AO253"/>
      <c r="AP253"/>
    </row>
    <row r="254" spans="1:42" s="108" customFormat="1" ht="14.5" customHeight="1">
      <c r="A254" s="144" t="s">
        <v>1669</v>
      </c>
      <c r="B254" s="145"/>
      <c r="C254" s="398" t="s">
        <v>2716</v>
      </c>
      <c r="D254" s="374" t="s">
        <v>2062</v>
      </c>
      <c r="E254" s="112" t="s">
        <v>1070</v>
      </c>
      <c r="F254" s="147" t="s">
        <v>1670</v>
      </c>
      <c r="G254" s="352">
        <v>20</v>
      </c>
      <c r="H254" s="79">
        <v>7.15</v>
      </c>
      <c r="I254" s="82">
        <v>8.94</v>
      </c>
      <c r="J254" s="147" t="s">
        <v>216</v>
      </c>
      <c r="K254"/>
      <c r="L254"/>
      <c r="M254"/>
      <c r="N254"/>
      <c r="O254"/>
      <c r="P254"/>
      <c r="Q254"/>
      <c r="R254"/>
      <c r="S254"/>
      <c r="T254"/>
      <c r="U254"/>
      <c r="V254"/>
      <c r="W254"/>
      <c r="X254"/>
      <c r="Y254"/>
      <c r="Z254"/>
      <c r="AA254"/>
      <c r="AB254"/>
      <c r="AC254"/>
      <c r="AD254"/>
      <c r="AE254"/>
      <c r="AF254"/>
      <c r="AG254"/>
      <c r="AH254"/>
      <c r="AI254"/>
      <c r="AJ254"/>
      <c r="AK254"/>
      <c r="AL254"/>
      <c r="AM254"/>
      <c r="AN254"/>
      <c r="AO254"/>
      <c r="AP254"/>
    </row>
    <row r="255" spans="1:42" s="108" customFormat="1" ht="14.5" customHeight="1">
      <c r="A255" s="144" t="s">
        <v>1669</v>
      </c>
      <c r="B255" s="145"/>
      <c r="C255" s="398" t="s">
        <v>2717</v>
      </c>
      <c r="D255" s="374" t="s">
        <v>2063</v>
      </c>
      <c r="E255" s="112" t="s">
        <v>1070</v>
      </c>
      <c r="F255" s="147" t="s">
        <v>1670</v>
      </c>
      <c r="G255" s="352">
        <v>21</v>
      </c>
      <c r="H255" s="79">
        <v>7.15</v>
      </c>
      <c r="I255" s="82">
        <v>8.94</v>
      </c>
      <c r="J255" s="147" t="s">
        <v>216</v>
      </c>
      <c r="K255"/>
      <c r="L255"/>
      <c r="M255"/>
      <c r="N255"/>
      <c r="O255"/>
      <c r="P255"/>
      <c r="Q255"/>
      <c r="R255"/>
      <c r="S255"/>
      <c r="T255"/>
      <c r="U255"/>
      <c r="V255"/>
      <c r="W255"/>
      <c r="X255"/>
      <c r="Y255"/>
      <c r="Z255"/>
      <c r="AA255"/>
      <c r="AB255"/>
      <c r="AC255"/>
      <c r="AD255"/>
      <c r="AE255"/>
      <c r="AF255"/>
      <c r="AG255"/>
      <c r="AH255"/>
      <c r="AI255"/>
      <c r="AJ255"/>
      <c r="AK255"/>
      <c r="AL255"/>
      <c r="AM255"/>
      <c r="AN255"/>
      <c r="AO255"/>
      <c r="AP255"/>
    </row>
    <row r="256" spans="1:42" s="108" customFormat="1" ht="14.5" customHeight="1">
      <c r="A256" s="144" t="s">
        <v>1669</v>
      </c>
      <c r="B256" s="145"/>
      <c r="C256" s="398" t="s">
        <v>2718</v>
      </c>
      <c r="D256" s="374" t="s">
        <v>2064</v>
      </c>
      <c r="E256" s="112" t="s">
        <v>1070</v>
      </c>
      <c r="F256" s="147" t="s">
        <v>1673</v>
      </c>
      <c r="G256" s="352">
        <v>150</v>
      </c>
      <c r="H256" s="79">
        <v>7.15</v>
      </c>
      <c r="I256" s="82">
        <v>8.94</v>
      </c>
      <c r="J256" s="147" t="s">
        <v>216</v>
      </c>
      <c r="K256"/>
      <c r="L256"/>
      <c r="M256"/>
      <c r="N256"/>
      <c r="O256"/>
      <c r="P256"/>
      <c r="Q256"/>
      <c r="R256"/>
      <c r="S256"/>
      <c r="T256"/>
      <c r="U256"/>
      <c r="V256"/>
      <c r="W256"/>
      <c r="X256"/>
      <c r="Y256"/>
      <c r="Z256"/>
      <c r="AA256"/>
      <c r="AB256"/>
      <c r="AC256"/>
      <c r="AD256"/>
      <c r="AE256"/>
      <c r="AF256"/>
      <c r="AG256"/>
      <c r="AH256"/>
      <c r="AI256"/>
      <c r="AJ256"/>
      <c r="AK256"/>
      <c r="AL256"/>
      <c r="AM256"/>
      <c r="AN256"/>
      <c r="AO256"/>
      <c r="AP256"/>
    </row>
    <row r="257" spans="1:42" s="108" customFormat="1" ht="14.5" customHeight="1">
      <c r="A257" s="144" t="s">
        <v>1669</v>
      </c>
      <c r="B257" s="145"/>
      <c r="C257" s="398" t="s">
        <v>2719</v>
      </c>
      <c r="D257" s="374" t="s">
        <v>2065</v>
      </c>
      <c r="E257" s="112" t="s">
        <v>1070</v>
      </c>
      <c r="F257" s="147" t="s">
        <v>1670</v>
      </c>
      <c r="G257" s="352">
        <v>100</v>
      </c>
      <c r="H257" s="79">
        <v>7.15</v>
      </c>
      <c r="I257" s="82">
        <v>8.94</v>
      </c>
      <c r="J257" s="147" t="s">
        <v>216</v>
      </c>
      <c r="K257"/>
      <c r="L257"/>
      <c r="M257"/>
      <c r="N257"/>
      <c r="O257"/>
      <c r="P257"/>
      <c r="Q257"/>
      <c r="R257"/>
      <c r="S257"/>
      <c r="T257"/>
      <c r="U257"/>
      <c r="V257"/>
      <c r="W257"/>
      <c r="X257"/>
      <c r="Y257"/>
      <c r="Z257"/>
      <c r="AA257"/>
      <c r="AB257"/>
      <c r="AC257"/>
      <c r="AD257"/>
      <c r="AE257"/>
      <c r="AF257"/>
      <c r="AG257"/>
      <c r="AH257"/>
      <c r="AI257"/>
      <c r="AJ257"/>
      <c r="AK257"/>
      <c r="AL257"/>
      <c r="AM257"/>
      <c r="AN257"/>
      <c r="AO257"/>
      <c r="AP257"/>
    </row>
    <row r="258" spans="1:42" s="108" customFormat="1" ht="14.5" customHeight="1">
      <c r="A258" s="144" t="s">
        <v>1669</v>
      </c>
      <c r="B258" s="145"/>
      <c r="C258" s="398" t="s">
        <v>2720</v>
      </c>
      <c r="D258" s="374" t="s">
        <v>2066</v>
      </c>
      <c r="E258" s="112" t="s">
        <v>1070</v>
      </c>
      <c r="F258" s="147" t="s">
        <v>1670</v>
      </c>
      <c r="G258" s="352">
        <v>8</v>
      </c>
      <c r="H258" s="79">
        <v>7.15</v>
      </c>
      <c r="I258" s="82">
        <v>8.94</v>
      </c>
      <c r="J258" s="147" t="s">
        <v>216</v>
      </c>
      <c r="K258"/>
      <c r="L258"/>
      <c r="M258"/>
      <c r="N258"/>
      <c r="O258"/>
      <c r="P258"/>
      <c r="Q258"/>
      <c r="R258"/>
      <c r="S258"/>
      <c r="T258"/>
      <c r="U258"/>
      <c r="V258"/>
      <c r="W258"/>
      <c r="X258"/>
      <c r="Y258"/>
      <c r="Z258"/>
      <c r="AA258"/>
      <c r="AB258"/>
      <c r="AC258"/>
      <c r="AD258"/>
      <c r="AE258"/>
      <c r="AF258"/>
      <c r="AG258"/>
      <c r="AH258"/>
      <c r="AI258"/>
      <c r="AJ258"/>
      <c r="AK258"/>
      <c r="AL258"/>
      <c r="AM258"/>
      <c r="AN258"/>
      <c r="AO258"/>
      <c r="AP258"/>
    </row>
    <row r="259" spans="1:42" s="108" customFormat="1" ht="14.5" customHeight="1">
      <c r="A259" s="144" t="s">
        <v>1669</v>
      </c>
      <c r="B259" s="145"/>
      <c r="C259" s="398" t="s">
        <v>2721</v>
      </c>
      <c r="D259" s="374" t="s">
        <v>2067</v>
      </c>
      <c r="E259" s="112" t="s">
        <v>1070</v>
      </c>
      <c r="F259" s="147" t="s">
        <v>1673</v>
      </c>
      <c r="G259" s="352">
        <v>30</v>
      </c>
      <c r="H259" s="79">
        <v>7.15</v>
      </c>
      <c r="I259" s="82">
        <v>8.94</v>
      </c>
      <c r="J259" s="147" t="s">
        <v>216</v>
      </c>
      <c r="K259"/>
      <c r="L259"/>
      <c r="M259"/>
      <c r="N259"/>
      <c r="O259"/>
      <c r="P259"/>
      <c r="Q259"/>
      <c r="R259"/>
      <c r="S259"/>
      <c r="T259"/>
      <c r="U259"/>
      <c r="V259"/>
      <c r="W259"/>
      <c r="X259"/>
      <c r="Y259"/>
      <c r="Z259"/>
      <c r="AA259"/>
      <c r="AB259"/>
      <c r="AC259"/>
      <c r="AD259"/>
      <c r="AE259"/>
      <c r="AF259"/>
      <c r="AG259"/>
      <c r="AH259"/>
      <c r="AI259"/>
      <c r="AJ259"/>
      <c r="AK259"/>
      <c r="AL259"/>
      <c r="AM259"/>
      <c r="AN259"/>
      <c r="AO259"/>
      <c r="AP259"/>
    </row>
    <row r="260" spans="1:42" s="108" customFormat="1" ht="14.5" customHeight="1">
      <c r="A260" s="144" t="s">
        <v>1669</v>
      </c>
      <c r="B260" s="145"/>
      <c r="C260" s="398" t="s">
        <v>2722</v>
      </c>
      <c r="D260" s="374" t="s">
        <v>2068</v>
      </c>
      <c r="E260" s="112" t="s">
        <v>1070</v>
      </c>
      <c r="F260" s="147" t="s">
        <v>1670</v>
      </c>
      <c r="G260" s="352">
        <v>8</v>
      </c>
      <c r="H260" s="79">
        <v>7.15</v>
      </c>
      <c r="I260" s="82">
        <v>8.94</v>
      </c>
      <c r="J260" s="147" t="s">
        <v>216</v>
      </c>
      <c r="K260"/>
      <c r="L260"/>
      <c r="M260"/>
      <c r="N260"/>
      <c r="O260"/>
      <c r="P260"/>
      <c r="Q260"/>
      <c r="R260"/>
      <c r="S260"/>
      <c r="T260"/>
      <c r="U260"/>
      <c r="V260"/>
      <c r="W260"/>
      <c r="X260"/>
      <c r="Y260"/>
      <c r="Z260"/>
      <c r="AA260"/>
      <c r="AB260"/>
      <c r="AC260"/>
      <c r="AD260"/>
      <c r="AE260"/>
      <c r="AF260"/>
      <c r="AG260"/>
      <c r="AH260"/>
      <c r="AI260"/>
      <c r="AJ260"/>
      <c r="AK260"/>
      <c r="AL260"/>
      <c r="AM260"/>
      <c r="AN260"/>
      <c r="AO260"/>
      <c r="AP260"/>
    </row>
    <row r="261" spans="1:42" s="108" customFormat="1" ht="14.5" customHeight="1">
      <c r="A261" s="144" t="s">
        <v>1669</v>
      </c>
      <c r="B261" s="145"/>
      <c r="C261" s="398" t="s">
        <v>2723</v>
      </c>
      <c r="D261" s="374" t="s">
        <v>2069</v>
      </c>
      <c r="E261" s="112" t="s">
        <v>1070</v>
      </c>
      <c r="F261" s="147" t="s">
        <v>1670</v>
      </c>
      <c r="G261" s="352">
        <v>8</v>
      </c>
      <c r="H261" s="79">
        <v>7.15</v>
      </c>
      <c r="I261" s="82">
        <v>8.94</v>
      </c>
      <c r="J261" s="147" t="s">
        <v>216</v>
      </c>
      <c r="K261"/>
      <c r="L261"/>
      <c r="M261"/>
      <c r="N261"/>
      <c r="O261"/>
      <c r="P261"/>
      <c r="Q261"/>
      <c r="R261"/>
      <c r="S261"/>
      <c r="T261"/>
      <c r="U261"/>
      <c r="V261"/>
      <c r="W261"/>
      <c r="X261"/>
      <c r="Y261"/>
      <c r="Z261"/>
      <c r="AA261"/>
      <c r="AB261"/>
      <c r="AC261"/>
      <c r="AD261"/>
      <c r="AE261"/>
      <c r="AF261"/>
      <c r="AG261"/>
      <c r="AH261"/>
      <c r="AI261"/>
      <c r="AJ261"/>
      <c r="AK261"/>
      <c r="AL261"/>
      <c r="AM261"/>
      <c r="AN261"/>
      <c r="AO261"/>
      <c r="AP261"/>
    </row>
    <row r="262" spans="1:42" s="108" customFormat="1" ht="14.5" customHeight="1">
      <c r="A262" s="144" t="s">
        <v>1669</v>
      </c>
      <c r="B262" s="145"/>
      <c r="C262" s="398" t="s">
        <v>2724</v>
      </c>
      <c r="D262" s="374" t="s">
        <v>2070</v>
      </c>
      <c r="E262" s="112" t="s">
        <v>1070</v>
      </c>
      <c r="F262" s="147" t="s">
        <v>1670</v>
      </c>
      <c r="G262" s="352">
        <v>24</v>
      </c>
      <c r="H262" s="79">
        <v>7.15</v>
      </c>
      <c r="I262" s="82">
        <v>8.94</v>
      </c>
      <c r="J262" s="147" t="s">
        <v>216</v>
      </c>
      <c r="K262"/>
      <c r="L262"/>
      <c r="M262"/>
      <c r="N262"/>
      <c r="O262"/>
      <c r="P262"/>
      <c r="Q262"/>
      <c r="R262"/>
      <c r="S262"/>
      <c r="T262"/>
      <c r="U262"/>
      <c r="V262"/>
      <c r="W262"/>
      <c r="X262"/>
      <c r="Y262"/>
      <c r="Z262"/>
      <c r="AA262"/>
      <c r="AB262"/>
      <c r="AC262"/>
      <c r="AD262"/>
      <c r="AE262"/>
      <c r="AF262"/>
      <c r="AG262"/>
      <c r="AH262"/>
      <c r="AI262"/>
      <c r="AJ262"/>
      <c r="AK262"/>
      <c r="AL262"/>
      <c r="AM262"/>
      <c r="AN262"/>
      <c r="AO262"/>
      <c r="AP262"/>
    </row>
    <row r="263" spans="1:42" s="108" customFormat="1" ht="14.5" customHeight="1">
      <c r="A263" s="144" t="s">
        <v>1669</v>
      </c>
      <c r="B263" s="145"/>
      <c r="C263" s="398" t="s">
        <v>2725</v>
      </c>
      <c r="D263" s="374" t="s">
        <v>2071</v>
      </c>
      <c r="E263" s="112" t="s">
        <v>1070</v>
      </c>
      <c r="F263" s="147" t="s">
        <v>1670</v>
      </c>
      <c r="G263" s="352">
        <v>16</v>
      </c>
      <c r="H263" s="79">
        <v>7.15</v>
      </c>
      <c r="I263" s="82">
        <v>8.94</v>
      </c>
      <c r="J263" s="147" t="s">
        <v>216</v>
      </c>
      <c r="K263"/>
      <c r="L263"/>
      <c r="M263"/>
      <c r="N263"/>
      <c r="O263"/>
      <c r="P263"/>
      <c r="Q263"/>
      <c r="R263"/>
      <c r="S263"/>
      <c r="T263"/>
      <c r="U263"/>
      <c r="V263"/>
      <c r="W263"/>
      <c r="X263"/>
      <c r="Y263"/>
      <c r="Z263"/>
      <c r="AA263"/>
      <c r="AB263"/>
      <c r="AC263"/>
      <c r="AD263"/>
      <c r="AE263"/>
      <c r="AF263"/>
      <c r="AG263"/>
      <c r="AH263"/>
      <c r="AI263"/>
      <c r="AJ263"/>
      <c r="AK263"/>
      <c r="AL263"/>
      <c r="AM263"/>
      <c r="AN263"/>
      <c r="AO263"/>
      <c r="AP263"/>
    </row>
    <row r="264" spans="1:42" s="108" customFormat="1" ht="14.5" customHeight="1">
      <c r="A264" s="144" t="s">
        <v>1669</v>
      </c>
      <c r="B264" s="145"/>
      <c r="C264" s="398" t="s">
        <v>2726</v>
      </c>
      <c r="D264" s="374" t="s">
        <v>2072</v>
      </c>
      <c r="E264" s="112" t="s">
        <v>1070</v>
      </c>
      <c r="F264" s="147" t="s">
        <v>1670</v>
      </c>
      <c r="G264" s="352">
        <v>24</v>
      </c>
      <c r="H264" s="79">
        <v>7.15</v>
      </c>
      <c r="I264" s="82">
        <v>8.94</v>
      </c>
      <c r="J264" s="147" t="s">
        <v>216</v>
      </c>
      <c r="K264"/>
      <c r="L264"/>
      <c r="M264"/>
      <c r="N264"/>
      <c r="O264"/>
      <c r="P264"/>
      <c r="Q264"/>
      <c r="R264"/>
      <c r="S264"/>
      <c r="T264"/>
      <c r="U264"/>
      <c r="V264"/>
      <c r="W264"/>
      <c r="X264"/>
      <c r="Y264"/>
      <c r="Z264"/>
      <c r="AA264"/>
      <c r="AB264"/>
      <c r="AC264"/>
      <c r="AD264"/>
      <c r="AE264"/>
      <c r="AF264"/>
      <c r="AG264"/>
      <c r="AH264"/>
      <c r="AI264"/>
      <c r="AJ264"/>
      <c r="AK264"/>
      <c r="AL264"/>
      <c r="AM264"/>
      <c r="AN264"/>
      <c r="AO264"/>
      <c r="AP264"/>
    </row>
    <row r="265" spans="1:42" s="108" customFormat="1" ht="14.5" customHeight="1">
      <c r="A265" s="144" t="s">
        <v>1669</v>
      </c>
      <c r="B265" s="145"/>
      <c r="C265" s="398" t="s">
        <v>2727</v>
      </c>
      <c r="D265" s="374" t="s">
        <v>2073</v>
      </c>
      <c r="E265" s="112" t="s">
        <v>1070</v>
      </c>
      <c r="F265" s="147" t="s">
        <v>1670</v>
      </c>
      <c r="G265" s="352">
        <v>8</v>
      </c>
      <c r="H265" s="79">
        <v>7.15</v>
      </c>
      <c r="I265" s="82">
        <v>8.94</v>
      </c>
      <c r="J265" s="147" t="s">
        <v>216</v>
      </c>
      <c r="K265"/>
      <c r="L265"/>
      <c r="M265"/>
      <c r="N265"/>
      <c r="O265"/>
      <c r="P265"/>
      <c r="Q265"/>
      <c r="R265"/>
      <c r="S265"/>
      <c r="T265"/>
      <c r="U265"/>
      <c r="V265"/>
      <c r="W265"/>
      <c r="X265"/>
      <c r="Y265"/>
      <c r="Z265"/>
      <c r="AA265"/>
      <c r="AB265"/>
      <c r="AC265"/>
      <c r="AD265"/>
      <c r="AE265"/>
      <c r="AF265"/>
      <c r="AG265"/>
      <c r="AH265"/>
      <c r="AI265"/>
      <c r="AJ265"/>
      <c r="AK265"/>
      <c r="AL265"/>
      <c r="AM265"/>
      <c r="AN265"/>
      <c r="AO265"/>
      <c r="AP265"/>
    </row>
    <row r="266" spans="1:42" s="108" customFormat="1" ht="14.5" customHeight="1">
      <c r="A266" s="144" t="s">
        <v>1669</v>
      </c>
      <c r="B266" s="145"/>
      <c r="C266" s="398" t="s">
        <v>2728</v>
      </c>
      <c r="D266" s="374" t="s">
        <v>2074</v>
      </c>
      <c r="E266" s="112" t="s">
        <v>1070</v>
      </c>
      <c r="F266" s="147" t="s">
        <v>1673</v>
      </c>
      <c r="G266" s="352">
        <v>20</v>
      </c>
      <c r="H266" s="79">
        <v>7.15</v>
      </c>
      <c r="I266" s="82">
        <v>8.94</v>
      </c>
      <c r="J266" s="147" t="s">
        <v>216</v>
      </c>
      <c r="K266"/>
      <c r="L266"/>
      <c r="M266"/>
      <c r="N266"/>
      <c r="O266"/>
      <c r="P266"/>
      <c r="Q266"/>
      <c r="R266"/>
      <c r="S266"/>
      <c r="T266"/>
      <c r="U266"/>
      <c r="V266"/>
      <c r="W266"/>
      <c r="X266"/>
      <c r="Y266"/>
      <c r="Z266"/>
      <c r="AA266"/>
      <c r="AB266"/>
      <c r="AC266"/>
      <c r="AD266"/>
      <c r="AE266"/>
      <c r="AF266"/>
      <c r="AG266"/>
      <c r="AH266"/>
      <c r="AI266"/>
      <c r="AJ266"/>
      <c r="AK266"/>
      <c r="AL266"/>
      <c r="AM266"/>
      <c r="AN266"/>
      <c r="AO266"/>
      <c r="AP266"/>
    </row>
    <row r="267" spans="1:42" s="108" customFormat="1" ht="14.5" customHeight="1">
      <c r="A267" s="144" t="s">
        <v>1669</v>
      </c>
      <c r="B267" s="145"/>
      <c r="C267" s="398" t="s">
        <v>2729</v>
      </c>
      <c r="D267" s="374" t="s">
        <v>2075</v>
      </c>
      <c r="E267" s="112" t="s">
        <v>1070</v>
      </c>
      <c r="F267" s="147" t="s">
        <v>1670</v>
      </c>
      <c r="G267" s="352">
        <v>210</v>
      </c>
      <c r="H267" s="79">
        <v>7.15</v>
      </c>
      <c r="I267" s="82">
        <v>8.94</v>
      </c>
      <c r="J267" s="147" t="s">
        <v>216</v>
      </c>
      <c r="K267"/>
      <c r="L267"/>
      <c r="M267"/>
      <c r="N267"/>
      <c r="O267"/>
      <c r="P267"/>
      <c r="Q267"/>
      <c r="R267"/>
      <c r="S267"/>
      <c r="T267"/>
      <c r="U267"/>
      <c r="V267"/>
      <c r="W267"/>
      <c r="X267"/>
      <c r="Y267"/>
      <c r="Z267"/>
      <c r="AA267"/>
      <c r="AB267"/>
      <c r="AC267"/>
      <c r="AD267"/>
      <c r="AE267"/>
      <c r="AF267"/>
      <c r="AG267"/>
      <c r="AH267"/>
      <c r="AI267"/>
      <c r="AJ267"/>
      <c r="AK267"/>
      <c r="AL267"/>
      <c r="AM267"/>
      <c r="AN267"/>
      <c r="AO267"/>
      <c r="AP267"/>
    </row>
    <row r="268" spans="1:42" s="108" customFormat="1" ht="14.5" customHeight="1">
      <c r="A268" s="144" t="s">
        <v>1669</v>
      </c>
      <c r="B268" s="145"/>
      <c r="C268" s="398" t="s">
        <v>2730</v>
      </c>
      <c r="D268" s="374" t="s">
        <v>2076</v>
      </c>
      <c r="E268" s="112" t="s">
        <v>1070</v>
      </c>
      <c r="F268" s="147" t="s">
        <v>1670</v>
      </c>
      <c r="G268" s="352">
        <v>16</v>
      </c>
      <c r="H268" s="79">
        <v>7.15</v>
      </c>
      <c r="I268" s="82">
        <v>8.94</v>
      </c>
      <c r="J268" s="147" t="s">
        <v>216</v>
      </c>
      <c r="K268"/>
      <c r="L268"/>
      <c r="M268"/>
      <c r="N268"/>
      <c r="O268"/>
      <c r="P268"/>
      <c r="Q268"/>
      <c r="R268"/>
      <c r="S268"/>
      <c r="T268"/>
      <c r="U268"/>
      <c r="V268"/>
      <c r="W268"/>
      <c r="X268"/>
      <c r="Y268"/>
      <c r="Z268"/>
      <c r="AA268"/>
      <c r="AB268"/>
      <c r="AC268"/>
      <c r="AD268"/>
      <c r="AE268"/>
      <c r="AF268"/>
      <c r="AG268"/>
      <c r="AH268"/>
      <c r="AI268"/>
      <c r="AJ268"/>
      <c r="AK268"/>
      <c r="AL268"/>
      <c r="AM268"/>
      <c r="AN268"/>
      <c r="AO268"/>
      <c r="AP268"/>
    </row>
    <row r="269" spans="1:42" s="108" customFormat="1" ht="14.5" customHeight="1">
      <c r="A269" s="144" t="s">
        <v>1669</v>
      </c>
      <c r="B269" s="145"/>
      <c r="C269" s="398" t="s">
        <v>2731</v>
      </c>
      <c r="D269" s="374" t="s">
        <v>2077</v>
      </c>
      <c r="E269" s="112" t="s">
        <v>1070</v>
      </c>
      <c r="F269" s="147" t="s">
        <v>1670</v>
      </c>
      <c r="G269" s="352">
        <v>150</v>
      </c>
      <c r="H269" s="79">
        <v>7.15</v>
      </c>
      <c r="I269" s="82">
        <v>8.94</v>
      </c>
      <c r="J269" s="147" t="s">
        <v>216</v>
      </c>
      <c r="K269"/>
      <c r="L269"/>
      <c r="M269"/>
      <c r="N269"/>
      <c r="O269"/>
      <c r="P269"/>
      <c r="Q269"/>
      <c r="R269"/>
      <c r="S269"/>
      <c r="T269"/>
      <c r="U269"/>
      <c r="V269"/>
      <c r="W269"/>
      <c r="X269"/>
      <c r="Y269"/>
      <c r="Z269"/>
      <c r="AA269"/>
      <c r="AB269"/>
      <c r="AC269"/>
      <c r="AD269"/>
      <c r="AE269"/>
      <c r="AF269"/>
      <c r="AG269"/>
      <c r="AH269"/>
      <c r="AI269"/>
      <c r="AJ269"/>
      <c r="AK269"/>
      <c r="AL269"/>
      <c r="AM269"/>
      <c r="AN269"/>
      <c r="AO269"/>
      <c r="AP269"/>
    </row>
    <row r="270" spans="1:42" s="108" customFormat="1" ht="14.5" customHeight="1">
      <c r="A270" s="144" t="s">
        <v>1669</v>
      </c>
      <c r="B270" s="145"/>
      <c r="C270" s="398" t="s">
        <v>2732</v>
      </c>
      <c r="D270" s="374" t="s">
        <v>2078</v>
      </c>
      <c r="E270" s="112" t="s">
        <v>1070</v>
      </c>
      <c r="F270" s="147" t="s">
        <v>1673</v>
      </c>
      <c r="G270" s="352">
        <v>80</v>
      </c>
      <c r="H270" s="79">
        <v>7.15</v>
      </c>
      <c r="I270" s="82">
        <v>8.94</v>
      </c>
      <c r="J270" s="147" t="s">
        <v>216</v>
      </c>
      <c r="K270"/>
      <c r="L270"/>
      <c r="M270"/>
      <c r="N270"/>
      <c r="O270"/>
      <c r="P270"/>
      <c r="Q270"/>
      <c r="R270"/>
      <c r="S270"/>
      <c r="T270"/>
      <c r="U270"/>
      <c r="V270"/>
      <c r="W270"/>
      <c r="X270"/>
      <c r="Y270"/>
      <c r="Z270"/>
      <c r="AA270"/>
      <c r="AB270"/>
      <c r="AC270"/>
      <c r="AD270"/>
      <c r="AE270"/>
      <c r="AF270"/>
      <c r="AG270"/>
      <c r="AH270"/>
      <c r="AI270"/>
      <c r="AJ270"/>
      <c r="AK270"/>
      <c r="AL270"/>
      <c r="AM270"/>
      <c r="AN270"/>
      <c r="AO270"/>
      <c r="AP270"/>
    </row>
    <row r="271" spans="1:42" s="108" customFormat="1" ht="14.5" customHeight="1">
      <c r="A271" s="144" t="s">
        <v>1669</v>
      </c>
      <c r="B271" s="145"/>
      <c r="C271" s="398" t="s">
        <v>2733</v>
      </c>
      <c r="D271" s="374" t="s">
        <v>2079</v>
      </c>
      <c r="E271" s="112" t="s">
        <v>1070</v>
      </c>
      <c r="F271" s="147" t="s">
        <v>1670</v>
      </c>
      <c r="G271" s="352">
        <v>8</v>
      </c>
      <c r="H271" s="79">
        <v>7.15</v>
      </c>
      <c r="I271" s="82">
        <v>8.94</v>
      </c>
      <c r="J271" s="147" t="s">
        <v>216</v>
      </c>
      <c r="K271"/>
      <c r="L271"/>
      <c r="M271"/>
      <c r="N271"/>
      <c r="O271"/>
      <c r="P271"/>
      <c r="Q271"/>
      <c r="R271"/>
      <c r="S271"/>
      <c r="T271"/>
      <c r="U271"/>
      <c r="V271"/>
      <c r="W271"/>
      <c r="X271"/>
      <c r="Y271"/>
      <c r="Z271"/>
      <c r="AA271"/>
      <c r="AB271"/>
      <c r="AC271"/>
      <c r="AD271"/>
      <c r="AE271"/>
      <c r="AF271"/>
      <c r="AG271"/>
      <c r="AH271"/>
      <c r="AI271"/>
      <c r="AJ271"/>
      <c r="AK271"/>
      <c r="AL271"/>
      <c r="AM271"/>
      <c r="AN271"/>
      <c r="AO271"/>
      <c r="AP271"/>
    </row>
    <row r="272" spans="1:42" s="108" customFormat="1" ht="14.5" customHeight="1">
      <c r="A272" s="144" t="s">
        <v>1669</v>
      </c>
      <c r="B272" s="145"/>
      <c r="C272" s="398" t="s">
        <v>2734</v>
      </c>
      <c r="D272" s="374" t="s">
        <v>2080</v>
      </c>
      <c r="E272" s="112" t="s">
        <v>1070</v>
      </c>
      <c r="F272" s="147" t="s">
        <v>1670</v>
      </c>
      <c r="G272" s="352">
        <v>20</v>
      </c>
      <c r="H272" s="79">
        <v>7.15</v>
      </c>
      <c r="I272" s="82">
        <v>8.94</v>
      </c>
      <c r="J272" s="147" t="s">
        <v>216</v>
      </c>
      <c r="K272"/>
      <c r="L272"/>
      <c r="M272"/>
      <c r="N272"/>
      <c r="O272"/>
      <c r="P272"/>
      <c r="Q272"/>
      <c r="R272"/>
      <c r="S272"/>
      <c r="T272"/>
      <c r="U272"/>
      <c r="V272"/>
      <c r="W272"/>
      <c r="X272"/>
      <c r="Y272"/>
      <c r="Z272"/>
      <c r="AA272"/>
      <c r="AB272"/>
      <c r="AC272"/>
      <c r="AD272"/>
      <c r="AE272"/>
      <c r="AF272"/>
      <c r="AG272"/>
      <c r="AH272"/>
      <c r="AI272"/>
      <c r="AJ272"/>
      <c r="AK272"/>
      <c r="AL272"/>
      <c r="AM272"/>
      <c r="AN272"/>
      <c r="AO272"/>
      <c r="AP272"/>
    </row>
    <row r="273" spans="1:42" s="108" customFormat="1" ht="14.5" customHeight="1">
      <c r="A273" s="144" t="s">
        <v>1669</v>
      </c>
      <c r="B273" s="145"/>
      <c r="C273" s="398" t="s">
        <v>2735</v>
      </c>
      <c r="D273" s="374" t="s">
        <v>2081</v>
      </c>
      <c r="E273" s="112" t="s">
        <v>1070</v>
      </c>
      <c r="F273" s="147" t="s">
        <v>1670</v>
      </c>
      <c r="G273" s="352">
        <v>64</v>
      </c>
      <c r="H273" s="79">
        <v>7.15</v>
      </c>
      <c r="I273" s="82">
        <v>8.94</v>
      </c>
      <c r="J273" s="147" t="s">
        <v>216</v>
      </c>
      <c r="K273"/>
      <c r="L273"/>
      <c r="M273"/>
      <c r="N273"/>
      <c r="O273"/>
      <c r="P273"/>
      <c r="Q273"/>
      <c r="R273"/>
      <c r="S273"/>
      <c r="T273"/>
      <c r="U273"/>
      <c r="V273"/>
      <c r="W273"/>
      <c r="X273"/>
      <c r="Y273"/>
      <c r="Z273"/>
      <c r="AA273"/>
      <c r="AB273"/>
      <c r="AC273"/>
      <c r="AD273"/>
      <c r="AE273"/>
      <c r="AF273"/>
      <c r="AG273"/>
      <c r="AH273"/>
      <c r="AI273"/>
      <c r="AJ273"/>
      <c r="AK273"/>
      <c r="AL273"/>
      <c r="AM273"/>
      <c r="AN273"/>
      <c r="AO273"/>
      <c r="AP273"/>
    </row>
    <row r="274" spans="1:42" s="108" customFormat="1" ht="14.5" customHeight="1">
      <c r="A274" s="144" t="s">
        <v>1669</v>
      </c>
      <c r="B274" s="145"/>
      <c r="C274" s="398" t="s">
        <v>2736</v>
      </c>
      <c r="D274" s="374" t="s">
        <v>2082</v>
      </c>
      <c r="E274" s="112" t="s">
        <v>1070</v>
      </c>
      <c r="F274" s="147" t="s">
        <v>1670</v>
      </c>
      <c r="G274" s="352">
        <v>25</v>
      </c>
      <c r="H274" s="79">
        <v>7.15</v>
      </c>
      <c r="I274" s="82">
        <v>8.94</v>
      </c>
      <c r="J274" s="147" t="s">
        <v>216</v>
      </c>
      <c r="K274"/>
      <c r="L274"/>
      <c r="M274"/>
      <c r="N274"/>
      <c r="O274"/>
      <c r="P274"/>
      <c r="Q274"/>
      <c r="R274"/>
      <c r="S274"/>
      <c r="T274"/>
      <c r="U274"/>
      <c r="V274"/>
      <c r="W274"/>
      <c r="X274"/>
      <c r="Y274"/>
      <c r="Z274"/>
      <c r="AA274"/>
      <c r="AB274"/>
      <c r="AC274"/>
      <c r="AD274"/>
      <c r="AE274"/>
      <c r="AF274"/>
      <c r="AG274"/>
      <c r="AH274"/>
      <c r="AI274"/>
      <c r="AJ274"/>
      <c r="AK274"/>
      <c r="AL274"/>
      <c r="AM274"/>
      <c r="AN274"/>
      <c r="AO274"/>
      <c r="AP274"/>
    </row>
    <row r="275" spans="1:42" s="108" customFormat="1" ht="14.5" customHeight="1">
      <c r="A275" s="144" t="s">
        <v>1669</v>
      </c>
      <c r="B275" s="145"/>
      <c r="C275" s="398" t="s">
        <v>2737</v>
      </c>
      <c r="D275" s="374" t="s">
        <v>2083</v>
      </c>
      <c r="E275" s="112" t="s">
        <v>1070</v>
      </c>
      <c r="F275" s="147" t="s">
        <v>1670</v>
      </c>
      <c r="G275" s="352">
        <v>30</v>
      </c>
      <c r="H275" s="79">
        <v>7.15</v>
      </c>
      <c r="I275" s="82">
        <v>8.94</v>
      </c>
      <c r="J275" s="147" t="s">
        <v>216</v>
      </c>
      <c r="K275"/>
      <c r="L275"/>
      <c r="M275"/>
      <c r="N275"/>
      <c r="O275"/>
      <c r="P275"/>
      <c r="Q275"/>
      <c r="R275"/>
      <c r="S275"/>
      <c r="T275"/>
      <c r="U275"/>
      <c r="V275"/>
      <c r="W275"/>
      <c r="X275"/>
      <c r="Y275"/>
      <c r="Z275"/>
      <c r="AA275"/>
      <c r="AB275"/>
      <c r="AC275"/>
      <c r="AD275"/>
      <c r="AE275"/>
      <c r="AF275"/>
      <c r="AG275"/>
      <c r="AH275"/>
      <c r="AI275"/>
      <c r="AJ275"/>
      <c r="AK275"/>
      <c r="AL275"/>
      <c r="AM275"/>
      <c r="AN275"/>
      <c r="AO275"/>
      <c r="AP275"/>
    </row>
    <row r="276" spans="1:42" s="108" customFormat="1" ht="14.5" customHeight="1">
      <c r="A276" s="144" t="s">
        <v>1669</v>
      </c>
      <c r="B276" s="145"/>
      <c r="C276" s="398" t="s">
        <v>2738</v>
      </c>
      <c r="D276" s="374" t="s">
        <v>2084</v>
      </c>
      <c r="E276" s="112" t="s">
        <v>1070</v>
      </c>
      <c r="F276" s="147" t="s">
        <v>1670</v>
      </c>
      <c r="G276" s="352">
        <v>15</v>
      </c>
      <c r="H276" s="79">
        <v>7.15</v>
      </c>
      <c r="I276" s="82">
        <v>8.94</v>
      </c>
      <c r="J276" s="147" t="s">
        <v>216</v>
      </c>
      <c r="K276"/>
      <c r="L276"/>
      <c r="M276"/>
      <c r="N276"/>
      <c r="O276"/>
      <c r="P276"/>
      <c r="Q276"/>
      <c r="R276"/>
      <c r="S276"/>
      <c r="T276"/>
      <c r="U276"/>
      <c r="V276"/>
      <c r="W276"/>
      <c r="X276"/>
      <c r="Y276"/>
      <c r="Z276"/>
      <c r="AA276"/>
      <c r="AB276"/>
      <c r="AC276"/>
      <c r="AD276"/>
      <c r="AE276"/>
      <c r="AF276"/>
      <c r="AG276"/>
      <c r="AH276"/>
      <c r="AI276"/>
      <c r="AJ276"/>
      <c r="AK276"/>
      <c r="AL276"/>
      <c r="AM276"/>
      <c r="AN276"/>
      <c r="AO276"/>
      <c r="AP276"/>
    </row>
    <row r="277" spans="1:42" s="108" customFormat="1" ht="14.5" customHeight="1">
      <c r="A277" s="144" t="s">
        <v>1669</v>
      </c>
      <c r="B277" s="145"/>
      <c r="C277" s="398" t="s">
        <v>2739</v>
      </c>
      <c r="D277" s="374" t="s">
        <v>2085</v>
      </c>
      <c r="E277" s="112" t="s">
        <v>1070</v>
      </c>
      <c r="F277" s="147" t="s">
        <v>1673</v>
      </c>
      <c r="G277" s="352">
        <v>15</v>
      </c>
      <c r="H277" s="79">
        <v>7.15</v>
      </c>
      <c r="I277" s="82">
        <v>8.94</v>
      </c>
      <c r="J277" s="147" t="s">
        <v>216</v>
      </c>
      <c r="K277"/>
      <c r="L277"/>
      <c r="M277"/>
      <c r="N277"/>
      <c r="O277"/>
      <c r="P277"/>
      <c r="Q277"/>
      <c r="R277"/>
      <c r="S277"/>
      <c r="T277"/>
      <c r="U277"/>
      <c r="V277"/>
      <c r="W277"/>
      <c r="X277"/>
      <c r="Y277"/>
      <c r="Z277"/>
      <c r="AA277"/>
      <c r="AB277"/>
      <c r="AC277"/>
      <c r="AD277"/>
      <c r="AE277"/>
      <c r="AF277"/>
      <c r="AG277"/>
      <c r="AH277"/>
      <c r="AI277"/>
      <c r="AJ277"/>
      <c r="AK277"/>
      <c r="AL277"/>
      <c r="AM277"/>
      <c r="AN277"/>
      <c r="AO277"/>
      <c r="AP277"/>
    </row>
    <row r="278" spans="1:42" s="108" customFormat="1" ht="14.5" customHeight="1">
      <c r="A278" s="144" t="s">
        <v>1669</v>
      </c>
      <c r="B278" s="145"/>
      <c r="C278" s="398" t="s">
        <v>2740</v>
      </c>
      <c r="D278" s="374" t="s">
        <v>2086</v>
      </c>
      <c r="E278" s="112" t="s">
        <v>1070</v>
      </c>
      <c r="F278" s="147" t="s">
        <v>1670</v>
      </c>
      <c r="G278" s="352">
        <v>34</v>
      </c>
      <c r="H278" s="79">
        <v>7.15</v>
      </c>
      <c r="I278" s="82">
        <v>8.94</v>
      </c>
      <c r="J278" s="147" t="s">
        <v>216</v>
      </c>
      <c r="K278"/>
      <c r="L278"/>
      <c r="M278"/>
      <c r="N278"/>
      <c r="O278"/>
      <c r="P278"/>
      <c r="Q278"/>
      <c r="R278"/>
      <c r="S278"/>
      <c r="T278"/>
      <c r="U278"/>
      <c r="V278"/>
      <c r="W278"/>
      <c r="X278"/>
      <c r="Y278"/>
      <c r="Z278"/>
      <c r="AA278"/>
      <c r="AB278"/>
      <c r="AC278"/>
      <c r="AD278"/>
      <c r="AE278"/>
      <c r="AF278"/>
      <c r="AG278"/>
      <c r="AH278"/>
      <c r="AI278"/>
      <c r="AJ278"/>
      <c r="AK278"/>
      <c r="AL278"/>
      <c r="AM278"/>
      <c r="AN278"/>
      <c r="AO278"/>
      <c r="AP278"/>
    </row>
    <row r="279" spans="1:42" s="108" customFormat="1" ht="14.5" customHeight="1">
      <c r="A279" s="144" t="s">
        <v>1669</v>
      </c>
      <c r="B279" s="145"/>
      <c r="C279" s="398" t="s">
        <v>2741</v>
      </c>
      <c r="D279" s="374" t="s">
        <v>2087</v>
      </c>
      <c r="E279" s="112" t="s">
        <v>1070</v>
      </c>
      <c r="F279" s="147" t="s">
        <v>1670</v>
      </c>
      <c r="G279" s="352">
        <v>15</v>
      </c>
      <c r="H279" s="79">
        <v>7.15</v>
      </c>
      <c r="I279" s="82">
        <v>8.94</v>
      </c>
      <c r="J279" s="147" t="s">
        <v>216</v>
      </c>
      <c r="K279"/>
      <c r="L279"/>
      <c r="M279"/>
      <c r="N279"/>
      <c r="O279"/>
      <c r="P279"/>
      <c r="Q279"/>
      <c r="R279"/>
      <c r="S279"/>
      <c r="T279"/>
      <c r="U279"/>
      <c r="V279"/>
      <c r="W279"/>
      <c r="X279"/>
      <c r="Y279"/>
      <c r="Z279"/>
      <c r="AA279"/>
      <c r="AB279"/>
      <c r="AC279"/>
      <c r="AD279"/>
      <c r="AE279"/>
      <c r="AF279"/>
      <c r="AG279"/>
      <c r="AH279"/>
      <c r="AI279"/>
      <c r="AJ279"/>
      <c r="AK279"/>
      <c r="AL279"/>
      <c r="AM279"/>
      <c r="AN279"/>
      <c r="AO279"/>
      <c r="AP279"/>
    </row>
    <row r="280" spans="1:42" s="108" customFormat="1" ht="14.5" customHeight="1">
      <c r="A280" s="144" t="s">
        <v>1669</v>
      </c>
      <c r="B280" s="145"/>
      <c r="C280" s="398" t="s">
        <v>2742</v>
      </c>
      <c r="D280" s="374" t="s">
        <v>2088</v>
      </c>
      <c r="E280" s="112" t="s">
        <v>1070</v>
      </c>
      <c r="F280" s="147" t="s">
        <v>1670</v>
      </c>
      <c r="G280" s="352">
        <v>10</v>
      </c>
      <c r="H280" s="79">
        <v>7.15</v>
      </c>
      <c r="I280" s="82">
        <v>8.94</v>
      </c>
      <c r="J280" s="147" t="s">
        <v>216</v>
      </c>
      <c r="K280"/>
      <c r="L280"/>
      <c r="M280"/>
      <c r="N280"/>
      <c r="O280"/>
      <c r="P280"/>
      <c r="Q280"/>
      <c r="R280"/>
      <c r="S280"/>
      <c r="T280"/>
      <c r="U280"/>
      <c r="V280"/>
      <c r="W280"/>
      <c r="X280"/>
      <c r="Y280"/>
      <c r="Z280"/>
      <c r="AA280"/>
      <c r="AB280"/>
      <c r="AC280"/>
      <c r="AD280"/>
      <c r="AE280"/>
      <c r="AF280"/>
      <c r="AG280"/>
      <c r="AH280"/>
      <c r="AI280"/>
      <c r="AJ280"/>
      <c r="AK280"/>
      <c r="AL280"/>
      <c r="AM280"/>
      <c r="AN280"/>
      <c r="AO280"/>
      <c r="AP280"/>
    </row>
    <row r="281" spans="1:42" s="108" customFormat="1" ht="14.5" customHeight="1">
      <c r="A281" s="144" t="s">
        <v>1669</v>
      </c>
      <c r="B281" s="145"/>
      <c r="C281" s="398" t="s">
        <v>2743</v>
      </c>
      <c r="D281" s="374" t="s">
        <v>2089</v>
      </c>
      <c r="E281" s="112" t="s">
        <v>1070</v>
      </c>
      <c r="F281" s="147" t="s">
        <v>1670</v>
      </c>
      <c r="G281" s="352">
        <v>16</v>
      </c>
      <c r="H281" s="79">
        <v>7.15</v>
      </c>
      <c r="I281" s="82">
        <v>8.94</v>
      </c>
      <c r="J281" s="147" t="s">
        <v>216</v>
      </c>
      <c r="K281"/>
      <c r="L281"/>
      <c r="M281"/>
      <c r="N281"/>
      <c r="O281"/>
      <c r="P281"/>
      <c r="Q281"/>
      <c r="R281"/>
      <c r="S281"/>
      <c r="T281"/>
      <c r="U281"/>
      <c r="V281"/>
      <c r="W281"/>
      <c r="X281"/>
      <c r="Y281"/>
      <c r="Z281"/>
      <c r="AA281"/>
      <c r="AB281"/>
      <c r="AC281"/>
      <c r="AD281"/>
      <c r="AE281"/>
      <c r="AF281"/>
      <c r="AG281"/>
      <c r="AH281"/>
      <c r="AI281"/>
      <c r="AJ281"/>
      <c r="AK281"/>
      <c r="AL281"/>
      <c r="AM281"/>
      <c r="AN281"/>
      <c r="AO281"/>
      <c r="AP281"/>
    </row>
    <row r="282" spans="1:42" s="108" customFormat="1" ht="14.5" customHeight="1">
      <c r="A282" s="144" t="s">
        <v>1669</v>
      </c>
      <c r="B282" s="145"/>
      <c r="C282" s="398" t="s">
        <v>2744</v>
      </c>
      <c r="D282" s="374" t="s">
        <v>2090</v>
      </c>
      <c r="E282" s="112" t="s">
        <v>1070</v>
      </c>
      <c r="F282" s="147" t="s">
        <v>1670</v>
      </c>
      <c r="G282" s="352">
        <v>30</v>
      </c>
      <c r="H282" s="79">
        <v>7.15</v>
      </c>
      <c r="I282" s="82">
        <v>8.94</v>
      </c>
      <c r="J282" s="147" t="s">
        <v>216</v>
      </c>
      <c r="K282"/>
      <c r="L282"/>
      <c r="M282"/>
      <c r="N282"/>
      <c r="O282"/>
      <c r="P282"/>
      <c r="Q282"/>
      <c r="R282"/>
      <c r="S282"/>
      <c r="T282"/>
      <c r="U282"/>
      <c r="V282"/>
      <c r="W282"/>
      <c r="X282"/>
      <c r="Y282"/>
      <c r="Z282"/>
      <c r="AA282"/>
      <c r="AB282"/>
      <c r="AC282"/>
      <c r="AD282"/>
      <c r="AE282"/>
      <c r="AF282"/>
      <c r="AG282"/>
      <c r="AH282"/>
      <c r="AI282"/>
      <c r="AJ282"/>
      <c r="AK282"/>
      <c r="AL282"/>
      <c r="AM282"/>
      <c r="AN282"/>
      <c r="AO282"/>
      <c r="AP282"/>
    </row>
    <row r="283" spans="1:42" s="108" customFormat="1" ht="14.5" customHeight="1">
      <c r="A283" s="144" t="s">
        <v>1669</v>
      </c>
      <c r="B283" s="145"/>
      <c r="C283" s="398" t="s">
        <v>2745</v>
      </c>
      <c r="D283" s="374" t="s">
        <v>2091</v>
      </c>
      <c r="E283" s="112" t="s">
        <v>1070</v>
      </c>
      <c r="F283" s="147" t="s">
        <v>1670</v>
      </c>
      <c r="G283" s="352">
        <v>75</v>
      </c>
      <c r="H283" s="79">
        <v>7.15</v>
      </c>
      <c r="I283" s="82">
        <v>8.94</v>
      </c>
      <c r="J283" s="147" t="s">
        <v>216</v>
      </c>
      <c r="K283"/>
      <c r="L283"/>
      <c r="M283"/>
      <c r="N283"/>
      <c r="O283"/>
      <c r="P283"/>
      <c r="Q283"/>
      <c r="R283"/>
      <c r="S283"/>
      <c r="T283"/>
      <c r="U283"/>
      <c r="V283"/>
      <c r="W283"/>
      <c r="X283"/>
      <c r="Y283"/>
      <c r="Z283"/>
      <c r="AA283"/>
      <c r="AB283"/>
      <c r="AC283"/>
      <c r="AD283"/>
      <c r="AE283"/>
      <c r="AF283"/>
      <c r="AG283"/>
      <c r="AH283"/>
      <c r="AI283"/>
      <c r="AJ283"/>
      <c r="AK283"/>
      <c r="AL283"/>
      <c r="AM283"/>
      <c r="AN283"/>
      <c r="AO283"/>
      <c r="AP283"/>
    </row>
    <row r="284" spans="1:42" s="108" customFormat="1" ht="14.5" customHeight="1">
      <c r="A284" s="144" t="s">
        <v>1669</v>
      </c>
      <c r="B284" s="145"/>
      <c r="C284" s="398" t="s">
        <v>2746</v>
      </c>
      <c r="D284" s="374" t="s">
        <v>2092</v>
      </c>
      <c r="E284" s="112" t="s">
        <v>1070</v>
      </c>
      <c r="F284" s="147" t="s">
        <v>1670</v>
      </c>
      <c r="G284" s="352">
        <v>40</v>
      </c>
      <c r="H284" s="79">
        <v>7.15</v>
      </c>
      <c r="I284" s="82">
        <v>8.94</v>
      </c>
      <c r="J284" s="147" t="s">
        <v>216</v>
      </c>
      <c r="K284"/>
      <c r="L284"/>
      <c r="M284"/>
      <c r="N284"/>
      <c r="O284"/>
      <c r="P284"/>
      <c r="Q284"/>
      <c r="R284"/>
      <c r="S284"/>
      <c r="T284"/>
      <c r="U284"/>
      <c r="V284"/>
      <c r="W284"/>
      <c r="X284"/>
      <c r="Y284"/>
      <c r="Z284"/>
      <c r="AA284"/>
      <c r="AB284"/>
      <c r="AC284"/>
      <c r="AD284"/>
      <c r="AE284"/>
      <c r="AF284"/>
      <c r="AG284"/>
      <c r="AH284"/>
      <c r="AI284"/>
      <c r="AJ284"/>
      <c r="AK284"/>
      <c r="AL284"/>
      <c r="AM284"/>
      <c r="AN284"/>
      <c r="AO284"/>
      <c r="AP284"/>
    </row>
    <row r="285" spans="1:42" s="108" customFormat="1" ht="14.5" customHeight="1">
      <c r="A285" s="144" t="s">
        <v>1669</v>
      </c>
      <c r="B285" s="145"/>
      <c r="C285" s="398" t="s">
        <v>2747</v>
      </c>
      <c r="D285" s="374" t="s">
        <v>2093</v>
      </c>
      <c r="E285" s="112" t="s">
        <v>1070</v>
      </c>
      <c r="F285" s="147" t="s">
        <v>1671</v>
      </c>
      <c r="G285" s="352">
        <v>160</v>
      </c>
      <c r="H285" s="79">
        <v>7.15</v>
      </c>
      <c r="I285" s="82">
        <v>8.94</v>
      </c>
      <c r="J285" s="147" t="s">
        <v>216</v>
      </c>
      <c r="K285"/>
      <c r="L285"/>
      <c r="M285"/>
      <c r="N285"/>
      <c r="O285"/>
      <c r="P285"/>
      <c r="Q285"/>
      <c r="R285"/>
      <c r="S285"/>
      <c r="T285"/>
      <c r="U285"/>
      <c r="V285"/>
      <c r="W285"/>
      <c r="X285"/>
      <c r="Y285"/>
      <c r="Z285"/>
      <c r="AA285"/>
      <c r="AB285"/>
      <c r="AC285"/>
      <c r="AD285"/>
      <c r="AE285"/>
      <c r="AF285"/>
      <c r="AG285"/>
      <c r="AH285"/>
      <c r="AI285"/>
      <c r="AJ285"/>
      <c r="AK285"/>
      <c r="AL285"/>
      <c r="AM285"/>
      <c r="AN285"/>
      <c r="AO285"/>
      <c r="AP285"/>
    </row>
    <row r="286" spans="1:42" s="108" customFormat="1" ht="14.5" customHeight="1">
      <c r="A286" s="144" t="s">
        <v>1669</v>
      </c>
      <c r="B286" s="145"/>
      <c r="C286" s="398" t="s">
        <v>2748</v>
      </c>
      <c r="D286" s="374" t="s">
        <v>2094</v>
      </c>
      <c r="E286" s="112" t="s">
        <v>1070</v>
      </c>
      <c r="F286" s="147" t="s">
        <v>1670</v>
      </c>
      <c r="G286" s="352">
        <v>16</v>
      </c>
      <c r="H286" s="79">
        <v>7.15</v>
      </c>
      <c r="I286" s="82">
        <v>8.94</v>
      </c>
      <c r="J286" s="147" t="s">
        <v>216</v>
      </c>
      <c r="K286"/>
      <c r="L286"/>
      <c r="M286"/>
      <c r="N286"/>
      <c r="O286"/>
      <c r="P286"/>
      <c r="Q286"/>
      <c r="R286"/>
      <c r="S286"/>
      <c r="T286"/>
      <c r="U286"/>
      <c r="V286"/>
      <c r="W286"/>
      <c r="X286"/>
      <c r="Y286"/>
      <c r="Z286"/>
      <c r="AA286"/>
      <c r="AB286"/>
      <c r="AC286"/>
      <c r="AD286"/>
      <c r="AE286"/>
      <c r="AF286"/>
      <c r="AG286"/>
      <c r="AH286"/>
      <c r="AI286"/>
      <c r="AJ286"/>
      <c r="AK286"/>
      <c r="AL286"/>
      <c r="AM286"/>
      <c r="AN286"/>
      <c r="AO286"/>
      <c r="AP286"/>
    </row>
    <row r="287" spans="1:42" s="108" customFormat="1" ht="14.5" customHeight="1">
      <c r="A287" s="144" t="s">
        <v>1669</v>
      </c>
      <c r="B287" s="145"/>
      <c r="C287" s="398" t="s">
        <v>2749</v>
      </c>
      <c r="D287" s="374" t="s">
        <v>2095</v>
      </c>
      <c r="E287" s="112" t="s">
        <v>1070</v>
      </c>
      <c r="F287" s="147" t="s">
        <v>1670</v>
      </c>
      <c r="G287" s="352">
        <v>30</v>
      </c>
      <c r="H287" s="79">
        <v>7.15</v>
      </c>
      <c r="I287" s="82">
        <v>8.94</v>
      </c>
      <c r="J287" s="147" t="s">
        <v>216</v>
      </c>
      <c r="K287"/>
      <c r="L287"/>
      <c r="M287"/>
      <c r="N287"/>
      <c r="O287"/>
      <c r="P287"/>
      <c r="Q287"/>
      <c r="R287"/>
      <c r="S287"/>
      <c r="T287"/>
      <c r="U287"/>
      <c r="V287"/>
      <c r="W287"/>
      <c r="X287"/>
      <c r="Y287"/>
      <c r="Z287"/>
      <c r="AA287"/>
      <c r="AB287"/>
      <c r="AC287"/>
      <c r="AD287"/>
      <c r="AE287"/>
      <c r="AF287"/>
      <c r="AG287"/>
      <c r="AH287"/>
      <c r="AI287"/>
      <c r="AJ287"/>
      <c r="AK287"/>
      <c r="AL287"/>
      <c r="AM287"/>
      <c r="AN287"/>
      <c r="AO287"/>
      <c r="AP287"/>
    </row>
    <row r="288" spans="1:42" s="108" customFormat="1" ht="14.5" customHeight="1">
      <c r="A288" s="144" t="s">
        <v>1669</v>
      </c>
      <c r="B288" s="145"/>
      <c r="C288" s="398" t="s">
        <v>2750</v>
      </c>
      <c r="D288" s="374" t="s">
        <v>2096</v>
      </c>
      <c r="E288" s="112" t="s">
        <v>1070</v>
      </c>
      <c r="F288" s="147" t="s">
        <v>1670</v>
      </c>
      <c r="G288" s="352">
        <v>20</v>
      </c>
      <c r="H288" s="79">
        <v>7.15</v>
      </c>
      <c r="I288" s="82">
        <v>8.94</v>
      </c>
      <c r="J288" s="147" t="s">
        <v>216</v>
      </c>
      <c r="K288"/>
      <c r="L288"/>
      <c r="M288"/>
      <c r="N288"/>
      <c r="O288"/>
      <c r="P288"/>
      <c r="Q288"/>
      <c r="R288"/>
      <c r="S288"/>
      <c r="T288"/>
      <c r="U288"/>
      <c r="V288"/>
      <c r="W288"/>
      <c r="X288"/>
      <c r="Y288"/>
      <c r="Z288"/>
      <c r="AA288"/>
      <c r="AB288"/>
      <c r="AC288"/>
      <c r="AD288"/>
      <c r="AE288"/>
      <c r="AF288"/>
      <c r="AG288"/>
      <c r="AH288"/>
      <c r="AI288"/>
      <c r="AJ288"/>
      <c r="AK288"/>
      <c r="AL288"/>
      <c r="AM288"/>
      <c r="AN288"/>
      <c r="AO288"/>
      <c r="AP288"/>
    </row>
    <row r="289" spans="1:42" s="108" customFormat="1" ht="14.5" customHeight="1">
      <c r="A289" s="144" t="s">
        <v>1669</v>
      </c>
      <c r="B289" s="145"/>
      <c r="C289" s="398" t="s">
        <v>2751</v>
      </c>
      <c r="D289" s="374" t="s">
        <v>2097</v>
      </c>
      <c r="E289" s="112" t="s">
        <v>1070</v>
      </c>
      <c r="F289" s="147" t="s">
        <v>1670</v>
      </c>
      <c r="G289" s="352">
        <v>40</v>
      </c>
      <c r="H289" s="79">
        <v>7.15</v>
      </c>
      <c r="I289" s="82">
        <v>8.94</v>
      </c>
      <c r="J289" s="147" t="s">
        <v>216</v>
      </c>
      <c r="K289"/>
      <c r="L289"/>
      <c r="M289"/>
      <c r="N289"/>
      <c r="O289"/>
      <c r="P289"/>
      <c r="Q289"/>
      <c r="R289"/>
      <c r="S289"/>
      <c r="T289"/>
      <c r="U289"/>
      <c r="V289"/>
      <c r="W289"/>
      <c r="X289"/>
      <c r="Y289"/>
      <c r="Z289"/>
      <c r="AA289"/>
      <c r="AB289"/>
      <c r="AC289"/>
      <c r="AD289"/>
      <c r="AE289"/>
      <c r="AF289"/>
      <c r="AG289"/>
      <c r="AH289"/>
      <c r="AI289"/>
      <c r="AJ289"/>
      <c r="AK289"/>
      <c r="AL289"/>
      <c r="AM289"/>
      <c r="AN289"/>
      <c r="AO289"/>
      <c r="AP289"/>
    </row>
    <row r="290" spans="1:42" s="108" customFormat="1" ht="14.5" customHeight="1">
      <c r="A290" s="144" t="s">
        <v>1669</v>
      </c>
      <c r="B290" s="145"/>
      <c r="C290" s="398" t="s">
        <v>2752</v>
      </c>
      <c r="D290" s="374" t="s">
        <v>2098</v>
      </c>
      <c r="E290" s="112" t="s">
        <v>1070</v>
      </c>
      <c r="F290" s="147" t="s">
        <v>1670</v>
      </c>
      <c r="G290" s="352">
        <v>80</v>
      </c>
      <c r="H290" s="79">
        <v>7.15</v>
      </c>
      <c r="I290" s="82">
        <v>8.94</v>
      </c>
      <c r="J290" s="147" t="s">
        <v>216</v>
      </c>
      <c r="K290"/>
      <c r="L290"/>
      <c r="M290"/>
      <c r="N290"/>
      <c r="O290"/>
      <c r="P290"/>
      <c r="Q290"/>
      <c r="R290"/>
      <c r="S290"/>
      <c r="T290"/>
      <c r="U290"/>
      <c r="V290"/>
      <c r="W290"/>
      <c r="X290"/>
      <c r="Y290"/>
      <c r="Z290"/>
      <c r="AA290"/>
      <c r="AB290"/>
      <c r="AC290"/>
      <c r="AD290"/>
      <c r="AE290"/>
      <c r="AF290"/>
      <c r="AG290"/>
      <c r="AH290"/>
      <c r="AI290"/>
      <c r="AJ290"/>
      <c r="AK290"/>
      <c r="AL290"/>
      <c r="AM290"/>
      <c r="AN290"/>
      <c r="AO290"/>
      <c r="AP290"/>
    </row>
    <row r="291" spans="1:42" s="108" customFormat="1" ht="14.5" customHeight="1">
      <c r="A291" s="144" t="s">
        <v>1669</v>
      </c>
      <c r="B291" s="145"/>
      <c r="C291" s="398" t="s">
        <v>2753</v>
      </c>
      <c r="D291" s="374" t="s">
        <v>2099</v>
      </c>
      <c r="E291" s="112" t="s">
        <v>1070</v>
      </c>
      <c r="F291" s="147" t="s">
        <v>1673</v>
      </c>
      <c r="G291" s="352">
        <v>60</v>
      </c>
      <c r="H291" s="79">
        <v>7.15</v>
      </c>
      <c r="I291" s="82">
        <v>8.94</v>
      </c>
      <c r="J291" s="147" t="s">
        <v>216</v>
      </c>
      <c r="K291"/>
      <c r="L291"/>
      <c r="M291"/>
      <c r="N291"/>
      <c r="O291"/>
      <c r="P291"/>
      <c r="Q291"/>
      <c r="R291"/>
      <c r="S291"/>
      <c r="T291"/>
      <c r="U291"/>
      <c r="V291"/>
      <c r="W291"/>
      <c r="X291"/>
      <c r="Y291"/>
      <c r="Z291"/>
      <c r="AA291"/>
      <c r="AB291"/>
      <c r="AC291"/>
      <c r="AD291"/>
      <c r="AE291"/>
      <c r="AF291"/>
      <c r="AG291"/>
      <c r="AH291"/>
      <c r="AI291"/>
      <c r="AJ291"/>
      <c r="AK291"/>
      <c r="AL291"/>
      <c r="AM291"/>
      <c r="AN291"/>
      <c r="AO291"/>
      <c r="AP291"/>
    </row>
    <row r="292" spans="1:42" s="108" customFormat="1" ht="14.5" customHeight="1">
      <c r="A292" s="144" t="s">
        <v>1669</v>
      </c>
      <c r="B292" s="145"/>
      <c r="C292" s="398" t="s">
        <v>2754</v>
      </c>
      <c r="D292" s="374" t="s">
        <v>2100</v>
      </c>
      <c r="E292" s="112" t="s">
        <v>1070</v>
      </c>
      <c r="F292" s="147" t="s">
        <v>1670</v>
      </c>
      <c r="G292" s="352">
        <v>140</v>
      </c>
      <c r="H292" s="79">
        <v>7.15</v>
      </c>
      <c r="I292" s="82">
        <v>8.94</v>
      </c>
      <c r="J292" s="147" t="s">
        <v>216</v>
      </c>
      <c r="K292"/>
      <c r="L292"/>
      <c r="M292"/>
      <c r="N292"/>
      <c r="O292"/>
      <c r="P292"/>
      <c r="Q292"/>
      <c r="R292"/>
      <c r="S292"/>
      <c r="T292"/>
      <c r="U292"/>
      <c r="V292"/>
      <c r="W292"/>
      <c r="X292"/>
      <c r="Y292"/>
      <c r="Z292"/>
      <c r="AA292"/>
      <c r="AB292"/>
      <c r="AC292"/>
      <c r="AD292"/>
      <c r="AE292"/>
      <c r="AF292"/>
      <c r="AG292"/>
      <c r="AH292"/>
      <c r="AI292"/>
      <c r="AJ292"/>
      <c r="AK292"/>
      <c r="AL292"/>
      <c r="AM292"/>
      <c r="AN292"/>
      <c r="AO292"/>
      <c r="AP292"/>
    </row>
    <row r="293" spans="1:42" s="108" customFormat="1" ht="14.5" customHeight="1">
      <c r="A293" s="144" t="s">
        <v>1669</v>
      </c>
      <c r="B293" s="145"/>
      <c r="C293" s="398" t="s">
        <v>2755</v>
      </c>
      <c r="D293" s="374" t="s">
        <v>2101</v>
      </c>
      <c r="E293" s="112" t="s">
        <v>1070</v>
      </c>
      <c r="F293" s="147" t="s">
        <v>1670</v>
      </c>
      <c r="G293" s="352">
        <v>60</v>
      </c>
      <c r="H293" s="79">
        <v>7.15</v>
      </c>
      <c r="I293" s="82">
        <v>8.94</v>
      </c>
      <c r="J293" s="147" t="s">
        <v>216</v>
      </c>
      <c r="K293"/>
      <c r="L293"/>
      <c r="M293"/>
      <c r="N293"/>
      <c r="O293"/>
      <c r="P293"/>
      <c r="Q293"/>
      <c r="R293"/>
      <c r="S293"/>
      <c r="T293"/>
      <c r="U293"/>
      <c r="V293"/>
      <c r="W293"/>
      <c r="X293"/>
      <c r="Y293"/>
      <c r="Z293"/>
      <c r="AA293"/>
      <c r="AB293"/>
      <c r="AC293"/>
      <c r="AD293"/>
      <c r="AE293"/>
      <c r="AF293"/>
      <c r="AG293"/>
      <c r="AH293"/>
      <c r="AI293"/>
      <c r="AJ293"/>
      <c r="AK293"/>
      <c r="AL293"/>
      <c r="AM293"/>
      <c r="AN293"/>
      <c r="AO293"/>
      <c r="AP293"/>
    </row>
    <row r="294" spans="1:42" s="108" customFormat="1" ht="14.5" customHeight="1">
      <c r="A294" s="144" t="s">
        <v>1669</v>
      </c>
      <c r="B294" s="145"/>
      <c r="C294" s="398" t="s">
        <v>2756</v>
      </c>
      <c r="D294" s="374" t="s">
        <v>2102</v>
      </c>
      <c r="E294" s="112" t="s">
        <v>1070</v>
      </c>
      <c r="F294" s="147" t="s">
        <v>1670</v>
      </c>
      <c r="G294" s="352">
        <v>40</v>
      </c>
      <c r="H294" s="79">
        <v>7.15</v>
      </c>
      <c r="I294" s="82">
        <v>8.94</v>
      </c>
      <c r="J294" s="147" t="s">
        <v>216</v>
      </c>
      <c r="K294"/>
      <c r="L294"/>
      <c r="M294"/>
      <c r="N294"/>
      <c r="O294"/>
      <c r="P294"/>
      <c r="Q294"/>
      <c r="R294"/>
      <c r="S294"/>
      <c r="T294"/>
      <c r="U294"/>
      <c r="V294"/>
      <c r="W294"/>
      <c r="X294"/>
      <c r="Y294"/>
      <c r="Z294"/>
      <c r="AA294"/>
      <c r="AB294"/>
      <c r="AC294"/>
      <c r="AD294"/>
      <c r="AE294"/>
      <c r="AF294"/>
      <c r="AG294"/>
      <c r="AH294"/>
      <c r="AI294"/>
      <c r="AJ294"/>
      <c r="AK294"/>
      <c r="AL294"/>
      <c r="AM294"/>
      <c r="AN294"/>
      <c r="AO294"/>
      <c r="AP294"/>
    </row>
    <row r="295" spans="1:42" s="108" customFormat="1" ht="14.5" customHeight="1">
      <c r="A295" s="144" t="s">
        <v>1669</v>
      </c>
      <c r="B295" s="145"/>
      <c r="C295" s="398" t="s">
        <v>2757</v>
      </c>
      <c r="D295" s="374" t="s">
        <v>1678</v>
      </c>
      <c r="E295" s="112" t="s">
        <v>1070</v>
      </c>
      <c r="F295" s="147" t="s">
        <v>1670</v>
      </c>
      <c r="G295" s="352">
        <v>16</v>
      </c>
      <c r="H295" s="79">
        <v>7.15</v>
      </c>
      <c r="I295" s="82">
        <v>8.94</v>
      </c>
      <c r="J295" s="147" t="s">
        <v>216</v>
      </c>
      <c r="K295"/>
      <c r="L295"/>
      <c r="M295"/>
      <c r="N295"/>
      <c r="O295"/>
      <c r="P295"/>
      <c r="Q295"/>
      <c r="R295"/>
      <c r="S295"/>
      <c r="T295"/>
      <c r="U295"/>
      <c r="V295"/>
      <c r="W295"/>
      <c r="X295"/>
      <c r="Y295"/>
      <c r="Z295"/>
      <c r="AA295"/>
      <c r="AB295"/>
      <c r="AC295"/>
      <c r="AD295"/>
      <c r="AE295"/>
      <c r="AF295"/>
      <c r="AG295"/>
      <c r="AH295"/>
      <c r="AI295"/>
      <c r="AJ295"/>
      <c r="AK295"/>
      <c r="AL295"/>
      <c r="AM295"/>
      <c r="AN295"/>
      <c r="AO295"/>
      <c r="AP295"/>
    </row>
    <row r="296" spans="1:42" s="108" customFormat="1" ht="14.5" customHeight="1">
      <c r="A296" s="144" t="s">
        <v>1669</v>
      </c>
      <c r="B296" s="145"/>
      <c r="C296" s="398" t="s">
        <v>2758</v>
      </c>
      <c r="D296" s="374" t="s">
        <v>2103</v>
      </c>
      <c r="E296" s="112" t="s">
        <v>1070</v>
      </c>
      <c r="F296" s="147" t="s">
        <v>1670</v>
      </c>
      <c r="G296" s="352">
        <v>15</v>
      </c>
      <c r="H296" s="79">
        <v>7.15</v>
      </c>
      <c r="I296" s="82">
        <v>8.94</v>
      </c>
      <c r="J296" s="147" t="s">
        <v>216</v>
      </c>
      <c r="K296"/>
      <c r="L296"/>
      <c r="M296"/>
      <c r="N296"/>
      <c r="O296"/>
      <c r="P296"/>
      <c r="Q296"/>
      <c r="R296"/>
      <c r="S296"/>
      <c r="T296"/>
      <c r="U296"/>
      <c r="V296"/>
      <c r="W296"/>
      <c r="X296"/>
      <c r="Y296"/>
      <c r="Z296"/>
      <c r="AA296"/>
      <c r="AB296"/>
      <c r="AC296"/>
      <c r="AD296"/>
      <c r="AE296"/>
      <c r="AF296"/>
      <c r="AG296"/>
      <c r="AH296"/>
      <c r="AI296"/>
      <c r="AJ296"/>
      <c r="AK296"/>
      <c r="AL296"/>
      <c r="AM296"/>
      <c r="AN296"/>
      <c r="AO296"/>
      <c r="AP296"/>
    </row>
    <row r="297" spans="1:42" s="108" customFormat="1" ht="14.5" customHeight="1">
      <c r="A297" s="144" t="s">
        <v>1669</v>
      </c>
      <c r="B297" s="145"/>
      <c r="C297" s="398" t="s">
        <v>2759</v>
      </c>
      <c r="D297" s="374" t="s">
        <v>2104</v>
      </c>
      <c r="E297" s="112" t="s">
        <v>1070</v>
      </c>
      <c r="F297" s="147" t="s">
        <v>1670</v>
      </c>
      <c r="G297" s="352">
        <v>60</v>
      </c>
      <c r="H297" s="79">
        <v>7.15</v>
      </c>
      <c r="I297" s="82">
        <v>8.94</v>
      </c>
      <c r="J297" s="147" t="s">
        <v>216</v>
      </c>
      <c r="K297"/>
      <c r="L297"/>
      <c r="M297"/>
      <c r="N297"/>
      <c r="O297"/>
      <c r="P297"/>
      <c r="Q297"/>
      <c r="R297"/>
      <c r="S297"/>
      <c r="T297"/>
      <c r="U297"/>
      <c r="V297"/>
      <c r="W297"/>
      <c r="X297"/>
      <c r="Y297"/>
      <c r="Z297"/>
      <c r="AA297"/>
      <c r="AB297"/>
      <c r="AC297"/>
      <c r="AD297"/>
      <c r="AE297"/>
      <c r="AF297"/>
      <c r="AG297"/>
      <c r="AH297"/>
      <c r="AI297"/>
      <c r="AJ297"/>
      <c r="AK297"/>
      <c r="AL297"/>
      <c r="AM297"/>
      <c r="AN297"/>
      <c r="AO297"/>
      <c r="AP297"/>
    </row>
    <row r="298" spans="1:42" s="108" customFormat="1" ht="14.5" customHeight="1">
      <c r="A298" s="144" t="s">
        <v>1669</v>
      </c>
      <c r="B298" s="145"/>
      <c r="C298" s="398" t="s">
        <v>2760</v>
      </c>
      <c r="D298" s="374" t="s">
        <v>2105</v>
      </c>
      <c r="E298" s="112" t="s">
        <v>1070</v>
      </c>
      <c r="F298" s="147" t="s">
        <v>1670</v>
      </c>
      <c r="G298" s="352">
        <v>30</v>
      </c>
      <c r="H298" s="79">
        <v>7.15</v>
      </c>
      <c r="I298" s="82">
        <v>8.94</v>
      </c>
      <c r="J298" s="147" t="s">
        <v>216</v>
      </c>
      <c r="K298"/>
      <c r="L298"/>
      <c r="M298"/>
      <c r="N298"/>
      <c r="O298"/>
      <c r="P298"/>
      <c r="Q298"/>
      <c r="R298"/>
      <c r="S298"/>
      <c r="T298"/>
      <c r="U298"/>
      <c r="V298"/>
      <c r="W298"/>
      <c r="X298"/>
      <c r="Y298"/>
      <c r="Z298"/>
      <c r="AA298"/>
      <c r="AB298"/>
      <c r="AC298"/>
      <c r="AD298"/>
      <c r="AE298"/>
      <c r="AF298"/>
      <c r="AG298"/>
      <c r="AH298"/>
      <c r="AI298"/>
      <c r="AJ298"/>
      <c r="AK298"/>
      <c r="AL298"/>
      <c r="AM298"/>
      <c r="AN298"/>
      <c r="AO298"/>
      <c r="AP298"/>
    </row>
    <row r="299" spans="1:42" s="108" customFormat="1" ht="14.5" customHeight="1">
      <c r="A299" s="144" t="s">
        <v>1669</v>
      </c>
      <c r="B299" s="145"/>
      <c r="C299" s="398" t="s">
        <v>2761</v>
      </c>
      <c r="D299" s="374" t="s">
        <v>1679</v>
      </c>
      <c r="E299" s="112" t="s">
        <v>1070</v>
      </c>
      <c r="F299" s="147" t="s">
        <v>1670</v>
      </c>
      <c r="G299" s="352">
        <v>24</v>
      </c>
      <c r="H299" s="79">
        <v>7.15</v>
      </c>
      <c r="I299" s="82">
        <v>8.94</v>
      </c>
      <c r="J299" s="147" t="s">
        <v>216</v>
      </c>
      <c r="K299"/>
      <c r="L299"/>
      <c r="M299"/>
      <c r="N299"/>
      <c r="O299"/>
      <c r="P299"/>
      <c r="Q299"/>
      <c r="R299"/>
      <c r="S299"/>
      <c r="T299"/>
      <c r="U299"/>
      <c r="V299"/>
      <c r="W299"/>
      <c r="X299"/>
      <c r="Y299"/>
      <c r="Z299"/>
      <c r="AA299"/>
      <c r="AB299"/>
      <c r="AC299"/>
      <c r="AD299"/>
      <c r="AE299"/>
      <c r="AF299"/>
      <c r="AG299"/>
      <c r="AH299"/>
      <c r="AI299"/>
      <c r="AJ299"/>
      <c r="AK299"/>
      <c r="AL299"/>
      <c r="AM299"/>
      <c r="AN299"/>
      <c r="AO299"/>
      <c r="AP299"/>
    </row>
    <row r="300" spans="1:42" s="108" customFormat="1" ht="14.5" customHeight="1">
      <c r="A300" s="144" t="s">
        <v>1669</v>
      </c>
      <c r="B300" s="145"/>
      <c r="C300" s="398" t="s">
        <v>2762</v>
      </c>
      <c r="D300" s="374" t="s">
        <v>1680</v>
      </c>
      <c r="E300" s="112" t="s">
        <v>1070</v>
      </c>
      <c r="F300" s="147" t="s">
        <v>1670</v>
      </c>
      <c r="G300" s="352">
        <v>16</v>
      </c>
      <c r="H300" s="79">
        <v>7.15</v>
      </c>
      <c r="I300" s="82">
        <v>8.94</v>
      </c>
      <c r="J300" s="147" t="s">
        <v>216</v>
      </c>
      <c r="K300"/>
      <c r="L300"/>
      <c r="M300"/>
      <c r="N300"/>
      <c r="O300"/>
      <c r="P300"/>
      <c r="Q300"/>
      <c r="R300"/>
      <c r="S300"/>
      <c r="T300"/>
      <c r="U300"/>
      <c r="V300"/>
      <c r="W300"/>
      <c r="X300"/>
      <c r="Y300"/>
      <c r="Z300"/>
      <c r="AA300"/>
      <c r="AB300"/>
      <c r="AC300"/>
      <c r="AD300"/>
      <c r="AE300"/>
      <c r="AF300"/>
      <c r="AG300"/>
      <c r="AH300"/>
      <c r="AI300"/>
      <c r="AJ300"/>
      <c r="AK300"/>
      <c r="AL300"/>
      <c r="AM300"/>
      <c r="AN300"/>
      <c r="AO300"/>
      <c r="AP300"/>
    </row>
    <row r="301" spans="1:42" s="108" customFormat="1" ht="14.5" customHeight="1">
      <c r="A301" s="144" t="s">
        <v>1669</v>
      </c>
      <c r="B301" s="145"/>
      <c r="C301" s="398" t="s">
        <v>2763</v>
      </c>
      <c r="D301" s="374" t="s">
        <v>2106</v>
      </c>
      <c r="E301" s="112" t="s">
        <v>1070</v>
      </c>
      <c r="F301" s="147" t="s">
        <v>1670</v>
      </c>
      <c r="G301" s="352">
        <v>30</v>
      </c>
      <c r="H301" s="79">
        <v>7.15</v>
      </c>
      <c r="I301" s="82">
        <v>8.94</v>
      </c>
      <c r="J301" s="147" t="s">
        <v>216</v>
      </c>
      <c r="K301"/>
      <c r="L301"/>
      <c r="M301"/>
      <c r="N301"/>
      <c r="O301"/>
      <c r="P301"/>
      <c r="Q301"/>
      <c r="R301"/>
      <c r="S301"/>
      <c r="T301"/>
      <c r="U301"/>
      <c r="V301"/>
      <c r="W301"/>
      <c r="X301"/>
      <c r="Y301"/>
      <c r="Z301"/>
      <c r="AA301"/>
      <c r="AB301"/>
      <c r="AC301"/>
      <c r="AD301"/>
      <c r="AE301"/>
      <c r="AF301"/>
      <c r="AG301"/>
      <c r="AH301"/>
      <c r="AI301"/>
      <c r="AJ301"/>
      <c r="AK301"/>
      <c r="AL301"/>
      <c r="AM301"/>
      <c r="AN301"/>
      <c r="AO301"/>
      <c r="AP301"/>
    </row>
    <row r="302" spans="1:42" s="108" customFormat="1" ht="14.5" customHeight="1">
      <c r="A302" s="144" t="s">
        <v>1669</v>
      </c>
      <c r="B302" s="145"/>
      <c r="C302" s="398" t="s">
        <v>2764</v>
      </c>
      <c r="D302" s="374" t="s">
        <v>2107</v>
      </c>
      <c r="E302" s="112" t="s">
        <v>1070</v>
      </c>
      <c r="F302" s="147" t="s">
        <v>1673</v>
      </c>
      <c r="G302" s="352">
        <v>60</v>
      </c>
      <c r="H302" s="79">
        <v>7.15</v>
      </c>
      <c r="I302" s="82">
        <v>8.94</v>
      </c>
      <c r="J302" s="147" t="s">
        <v>216</v>
      </c>
      <c r="K302"/>
      <c r="L302"/>
      <c r="M302"/>
      <c r="N302"/>
      <c r="O302"/>
      <c r="P302"/>
      <c r="Q302"/>
      <c r="R302"/>
      <c r="S302"/>
      <c r="T302"/>
      <c r="U302"/>
      <c r="V302"/>
      <c r="W302"/>
      <c r="X302"/>
      <c r="Y302"/>
      <c r="Z302"/>
      <c r="AA302"/>
      <c r="AB302"/>
      <c r="AC302"/>
      <c r="AD302"/>
      <c r="AE302"/>
      <c r="AF302"/>
      <c r="AG302"/>
      <c r="AH302"/>
      <c r="AI302"/>
      <c r="AJ302"/>
      <c r="AK302"/>
      <c r="AL302"/>
      <c r="AM302"/>
      <c r="AN302"/>
      <c r="AO302"/>
      <c r="AP302"/>
    </row>
    <row r="303" spans="1:42" s="108" customFormat="1" ht="14.5" customHeight="1">
      <c r="A303" s="144" t="s">
        <v>1669</v>
      </c>
      <c r="B303" s="145"/>
      <c r="C303" s="398" t="s">
        <v>2765</v>
      </c>
      <c r="D303" s="374" t="s">
        <v>2108</v>
      </c>
      <c r="E303" s="112" t="s">
        <v>1070</v>
      </c>
      <c r="F303" s="147" t="s">
        <v>1670</v>
      </c>
      <c r="G303" s="352">
        <v>20</v>
      </c>
      <c r="H303" s="79">
        <v>7.15</v>
      </c>
      <c r="I303" s="82">
        <v>8.94</v>
      </c>
      <c r="J303" s="147" t="s">
        <v>216</v>
      </c>
      <c r="K303"/>
      <c r="L303"/>
      <c r="M303"/>
      <c r="N303"/>
      <c r="O303"/>
      <c r="P303"/>
      <c r="Q303"/>
      <c r="R303"/>
      <c r="S303"/>
      <c r="T303"/>
      <c r="U303"/>
      <c r="V303"/>
      <c r="W303"/>
      <c r="X303"/>
      <c r="Y303"/>
      <c r="Z303"/>
      <c r="AA303"/>
      <c r="AB303"/>
      <c r="AC303"/>
      <c r="AD303"/>
      <c r="AE303"/>
      <c r="AF303"/>
      <c r="AG303"/>
      <c r="AH303"/>
      <c r="AI303"/>
      <c r="AJ303"/>
      <c r="AK303"/>
      <c r="AL303"/>
      <c r="AM303"/>
      <c r="AN303"/>
      <c r="AO303"/>
      <c r="AP303"/>
    </row>
    <row r="304" spans="1:42" s="108" customFormat="1" ht="14.5" customHeight="1">
      <c r="A304" s="144" t="s">
        <v>1669</v>
      </c>
      <c r="B304" s="145"/>
      <c r="C304" s="398" t="s">
        <v>2766</v>
      </c>
      <c r="D304" s="374" t="s">
        <v>1681</v>
      </c>
      <c r="E304" s="112" t="s">
        <v>1070</v>
      </c>
      <c r="F304" s="147" t="s">
        <v>1670</v>
      </c>
      <c r="G304" s="352">
        <v>16</v>
      </c>
      <c r="H304" s="79">
        <v>7.15</v>
      </c>
      <c r="I304" s="82">
        <v>8.94</v>
      </c>
      <c r="J304" s="147" t="s">
        <v>216</v>
      </c>
      <c r="K304"/>
      <c r="L304"/>
      <c r="M304"/>
      <c r="N304"/>
      <c r="O304"/>
      <c r="P304"/>
      <c r="Q304"/>
      <c r="R304"/>
      <c r="S304"/>
      <c r="T304"/>
      <c r="U304"/>
      <c r="V304"/>
      <c r="W304"/>
      <c r="X304"/>
      <c r="Y304"/>
      <c r="Z304"/>
      <c r="AA304"/>
      <c r="AB304"/>
      <c r="AC304"/>
      <c r="AD304"/>
      <c r="AE304"/>
      <c r="AF304"/>
      <c r="AG304"/>
      <c r="AH304"/>
      <c r="AI304"/>
      <c r="AJ304"/>
      <c r="AK304"/>
      <c r="AL304"/>
      <c r="AM304"/>
      <c r="AN304"/>
      <c r="AO304"/>
      <c r="AP304"/>
    </row>
    <row r="305" spans="1:42" s="108" customFormat="1" ht="14.5" customHeight="1">
      <c r="A305" s="144" t="s">
        <v>1669</v>
      </c>
      <c r="B305" s="145"/>
      <c r="C305" s="398" t="s">
        <v>2767</v>
      </c>
      <c r="D305" s="374" t="s">
        <v>1682</v>
      </c>
      <c r="E305" s="112" t="s">
        <v>1070</v>
      </c>
      <c r="F305" s="147" t="s">
        <v>1670</v>
      </c>
      <c r="G305" s="352">
        <v>8</v>
      </c>
      <c r="H305" s="79">
        <v>7.15</v>
      </c>
      <c r="I305" s="82">
        <v>8.94</v>
      </c>
      <c r="J305" s="147" t="s">
        <v>216</v>
      </c>
      <c r="K305"/>
      <c r="L305"/>
      <c r="M305"/>
      <c r="N305"/>
      <c r="O305"/>
      <c r="P305"/>
      <c r="Q305"/>
      <c r="R305"/>
      <c r="S305"/>
      <c r="T305"/>
      <c r="U305"/>
      <c r="V305"/>
      <c r="W305"/>
      <c r="X305"/>
      <c r="Y305"/>
      <c r="Z305"/>
      <c r="AA305"/>
      <c r="AB305"/>
      <c r="AC305"/>
      <c r="AD305"/>
      <c r="AE305"/>
      <c r="AF305"/>
      <c r="AG305"/>
      <c r="AH305"/>
      <c r="AI305"/>
      <c r="AJ305"/>
      <c r="AK305"/>
      <c r="AL305"/>
      <c r="AM305"/>
      <c r="AN305"/>
      <c r="AO305"/>
      <c r="AP305"/>
    </row>
    <row r="306" spans="1:42" s="108" customFormat="1" ht="14.5" customHeight="1">
      <c r="A306" s="144" t="s">
        <v>1669</v>
      </c>
      <c r="B306" s="145"/>
      <c r="C306" s="398" t="s">
        <v>2768</v>
      </c>
      <c r="D306" s="374" t="s">
        <v>2109</v>
      </c>
      <c r="E306" s="112" t="s">
        <v>1070</v>
      </c>
      <c r="F306" s="147" t="s">
        <v>1670</v>
      </c>
      <c r="G306" s="352">
        <v>15</v>
      </c>
      <c r="H306" s="79">
        <v>7.15</v>
      </c>
      <c r="I306" s="82">
        <v>8.94</v>
      </c>
      <c r="J306" s="147" t="s">
        <v>216</v>
      </c>
      <c r="K306"/>
      <c r="L306"/>
      <c r="M306"/>
      <c r="N306"/>
      <c r="O306"/>
      <c r="P306"/>
      <c r="Q306"/>
      <c r="R306"/>
      <c r="S306"/>
      <c r="T306"/>
      <c r="U306"/>
      <c r="V306"/>
      <c r="W306"/>
      <c r="X306"/>
      <c r="Y306"/>
      <c r="Z306"/>
      <c r="AA306"/>
      <c r="AB306"/>
      <c r="AC306"/>
      <c r="AD306"/>
      <c r="AE306"/>
      <c r="AF306"/>
      <c r="AG306"/>
      <c r="AH306"/>
      <c r="AI306"/>
      <c r="AJ306"/>
      <c r="AK306"/>
      <c r="AL306"/>
      <c r="AM306"/>
      <c r="AN306"/>
      <c r="AO306"/>
      <c r="AP306"/>
    </row>
    <row r="307" spans="1:42" s="108" customFormat="1" ht="14.5" customHeight="1">
      <c r="A307" s="144" t="s">
        <v>1669</v>
      </c>
      <c r="B307" s="145"/>
      <c r="C307" s="398" t="s">
        <v>2769</v>
      </c>
      <c r="D307" s="374" t="s">
        <v>2110</v>
      </c>
      <c r="E307" s="112" t="s">
        <v>1070</v>
      </c>
      <c r="F307" s="147" t="s">
        <v>1670</v>
      </c>
      <c r="G307" s="352">
        <v>10</v>
      </c>
      <c r="H307" s="79">
        <v>7.15</v>
      </c>
      <c r="I307" s="82">
        <v>8.94</v>
      </c>
      <c r="J307" s="147" t="s">
        <v>216</v>
      </c>
      <c r="K307"/>
      <c r="L307"/>
      <c r="M307"/>
      <c r="N307"/>
      <c r="O307"/>
      <c r="P307"/>
      <c r="Q307"/>
      <c r="R307"/>
      <c r="S307"/>
      <c r="T307"/>
      <c r="U307"/>
      <c r="V307"/>
      <c r="W307"/>
      <c r="X307"/>
      <c r="Y307"/>
      <c r="Z307"/>
      <c r="AA307"/>
      <c r="AB307"/>
      <c r="AC307"/>
      <c r="AD307"/>
      <c r="AE307"/>
      <c r="AF307"/>
      <c r="AG307"/>
      <c r="AH307"/>
      <c r="AI307"/>
      <c r="AJ307"/>
      <c r="AK307"/>
      <c r="AL307"/>
      <c r="AM307"/>
      <c r="AN307"/>
      <c r="AO307"/>
      <c r="AP307"/>
    </row>
    <row r="308" spans="1:42" s="108" customFormat="1" ht="14.5" customHeight="1">
      <c r="A308" s="144" t="s">
        <v>1669</v>
      </c>
      <c r="B308" s="145"/>
      <c r="C308" s="398" t="s">
        <v>2770</v>
      </c>
      <c r="D308" s="374" t="s">
        <v>2111</v>
      </c>
      <c r="E308" s="112" t="s">
        <v>1070</v>
      </c>
      <c r="F308" s="147" t="s">
        <v>1670</v>
      </c>
      <c r="G308" s="352">
        <v>15</v>
      </c>
      <c r="H308" s="79">
        <v>7.15</v>
      </c>
      <c r="I308" s="82">
        <v>8.94</v>
      </c>
      <c r="J308" s="147" t="s">
        <v>216</v>
      </c>
      <c r="K308"/>
      <c r="L308"/>
      <c r="M308"/>
      <c r="N308"/>
      <c r="O308"/>
      <c r="P308"/>
      <c r="Q308"/>
      <c r="R308"/>
      <c r="S308"/>
      <c r="T308"/>
      <c r="U308"/>
      <c r="V308"/>
      <c r="W308"/>
      <c r="X308"/>
      <c r="Y308"/>
      <c r="Z308"/>
      <c r="AA308"/>
      <c r="AB308"/>
      <c r="AC308"/>
      <c r="AD308"/>
      <c r="AE308"/>
      <c r="AF308"/>
      <c r="AG308"/>
      <c r="AH308"/>
      <c r="AI308"/>
      <c r="AJ308"/>
      <c r="AK308"/>
      <c r="AL308"/>
      <c r="AM308"/>
      <c r="AN308"/>
      <c r="AO308"/>
      <c r="AP308"/>
    </row>
    <row r="309" spans="1:42" s="108" customFormat="1" ht="14.5" customHeight="1">
      <c r="A309" s="144" t="s">
        <v>1669</v>
      </c>
      <c r="B309" s="145"/>
      <c r="C309" s="398" t="s">
        <v>2771</v>
      </c>
      <c r="D309" s="374" t="s">
        <v>1683</v>
      </c>
      <c r="E309" s="112" t="s">
        <v>1070</v>
      </c>
      <c r="F309" s="147" t="s">
        <v>1670</v>
      </c>
      <c r="G309" s="352">
        <v>21</v>
      </c>
      <c r="H309" s="79">
        <v>7.15</v>
      </c>
      <c r="I309" s="82">
        <v>8.94</v>
      </c>
      <c r="J309" s="147" t="s">
        <v>216</v>
      </c>
      <c r="K309"/>
      <c r="L309"/>
      <c r="M309"/>
      <c r="N309"/>
      <c r="O309"/>
      <c r="P309"/>
      <c r="Q309"/>
      <c r="R309"/>
      <c r="S309"/>
      <c r="T309"/>
      <c r="U309"/>
      <c r="V309"/>
      <c r="W309"/>
      <c r="X309"/>
      <c r="Y309"/>
      <c r="Z309"/>
      <c r="AA309"/>
      <c r="AB309"/>
      <c r="AC309"/>
      <c r="AD309"/>
      <c r="AE309"/>
      <c r="AF309"/>
      <c r="AG309"/>
      <c r="AH309"/>
      <c r="AI309"/>
      <c r="AJ309"/>
      <c r="AK309"/>
      <c r="AL309"/>
      <c r="AM309"/>
      <c r="AN309"/>
      <c r="AO309"/>
      <c r="AP309"/>
    </row>
    <row r="310" spans="1:42" s="108" customFormat="1" ht="14.5" customHeight="1">
      <c r="A310" s="144" t="s">
        <v>1669</v>
      </c>
      <c r="B310" s="145"/>
      <c r="C310" s="398" t="s">
        <v>2772</v>
      </c>
      <c r="D310" s="374" t="s">
        <v>2112</v>
      </c>
      <c r="E310" s="112" t="s">
        <v>1070</v>
      </c>
      <c r="F310" s="147" t="s">
        <v>1670</v>
      </c>
      <c r="G310" s="352">
        <v>90</v>
      </c>
      <c r="H310" s="79">
        <v>7.15</v>
      </c>
      <c r="I310" s="82">
        <v>8.94</v>
      </c>
      <c r="J310" s="147" t="s">
        <v>216</v>
      </c>
      <c r="K310"/>
      <c r="L310"/>
      <c r="M310"/>
      <c r="N310"/>
      <c r="O310"/>
      <c r="P310"/>
      <c r="Q310"/>
      <c r="R310"/>
      <c r="S310"/>
      <c r="T310"/>
      <c r="U310"/>
      <c r="V310"/>
      <c r="W310"/>
      <c r="X310"/>
      <c r="Y310"/>
      <c r="Z310"/>
      <c r="AA310"/>
      <c r="AB310"/>
      <c r="AC310"/>
      <c r="AD310"/>
      <c r="AE310"/>
      <c r="AF310"/>
      <c r="AG310"/>
      <c r="AH310"/>
      <c r="AI310"/>
      <c r="AJ310"/>
      <c r="AK310"/>
      <c r="AL310"/>
      <c r="AM310"/>
      <c r="AN310"/>
      <c r="AO310"/>
      <c r="AP310"/>
    </row>
    <row r="311" spans="1:42" s="108" customFormat="1" ht="14.5" customHeight="1">
      <c r="A311" s="144" t="s">
        <v>1669</v>
      </c>
      <c r="B311" s="145"/>
      <c r="C311" s="398" t="s">
        <v>2773</v>
      </c>
      <c r="D311" s="374" t="s">
        <v>2113</v>
      </c>
      <c r="E311" s="112" t="s">
        <v>1070</v>
      </c>
      <c r="F311" s="147" t="s">
        <v>1670</v>
      </c>
      <c r="G311" s="352">
        <v>150</v>
      </c>
      <c r="H311" s="79">
        <v>7.15</v>
      </c>
      <c r="I311" s="82">
        <v>8.94</v>
      </c>
      <c r="J311" s="147" t="s">
        <v>216</v>
      </c>
      <c r="K311"/>
      <c r="L311"/>
      <c r="M311"/>
      <c r="N311"/>
      <c r="O311"/>
      <c r="P311"/>
      <c r="Q311"/>
      <c r="R311"/>
      <c r="S311"/>
      <c r="T311"/>
      <c r="U311"/>
      <c r="V311"/>
      <c r="W311"/>
      <c r="X311"/>
      <c r="Y311"/>
      <c r="Z311"/>
      <c r="AA311"/>
      <c r="AB311"/>
      <c r="AC311"/>
      <c r="AD311"/>
      <c r="AE311"/>
      <c r="AF311"/>
      <c r="AG311"/>
      <c r="AH311"/>
      <c r="AI311"/>
      <c r="AJ311"/>
      <c r="AK311"/>
      <c r="AL311"/>
      <c r="AM311"/>
      <c r="AN311"/>
      <c r="AO311"/>
      <c r="AP311"/>
    </row>
    <row r="312" spans="1:42" s="108" customFormat="1" ht="14.5" customHeight="1">
      <c r="A312" s="144" t="s">
        <v>1669</v>
      </c>
      <c r="B312" s="145"/>
      <c r="C312" s="398" t="s">
        <v>2774</v>
      </c>
      <c r="D312" s="374" t="s">
        <v>2114</v>
      </c>
      <c r="E312" s="112" t="s">
        <v>1070</v>
      </c>
      <c r="F312" s="147" t="s">
        <v>1670</v>
      </c>
      <c r="G312" s="352">
        <v>90</v>
      </c>
      <c r="H312" s="79">
        <v>7.15</v>
      </c>
      <c r="I312" s="82">
        <v>8.94</v>
      </c>
      <c r="J312" s="147" t="s">
        <v>216</v>
      </c>
      <c r="K312"/>
      <c r="L312"/>
      <c r="M312"/>
      <c r="N312"/>
      <c r="O312"/>
      <c r="P312"/>
      <c r="Q312"/>
      <c r="R312"/>
      <c r="S312"/>
      <c r="T312"/>
      <c r="U312"/>
      <c r="V312"/>
      <c r="W312"/>
      <c r="X312"/>
      <c r="Y312"/>
      <c r="Z312"/>
      <c r="AA312"/>
      <c r="AB312"/>
      <c r="AC312"/>
      <c r="AD312"/>
      <c r="AE312"/>
      <c r="AF312"/>
      <c r="AG312"/>
      <c r="AH312"/>
      <c r="AI312"/>
      <c r="AJ312"/>
      <c r="AK312"/>
      <c r="AL312"/>
      <c r="AM312"/>
      <c r="AN312"/>
      <c r="AO312"/>
      <c r="AP312"/>
    </row>
    <row r="313" spans="1:42" s="108" customFormat="1" ht="14.5" customHeight="1">
      <c r="A313" s="144" t="s">
        <v>1669</v>
      </c>
      <c r="B313" s="145"/>
      <c r="C313" s="398" t="s">
        <v>2775</v>
      </c>
      <c r="D313" s="374" t="s">
        <v>2115</v>
      </c>
      <c r="E313" s="112" t="s">
        <v>1070</v>
      </c>
      <c r="F313" s="147" t="s">
        <v>1673</v>
      </c>
      <c r="G313" s="352">
        <v>90</v>
      </c>
      <c r="H313" s="79">
        <v>7.15</v>
      </c>
      <c r="I313" s="82">
        <v>8.94</v>
      </c>
      <c r="J313" s="147" t="s">
        <v>216</v>
      </c>
      <c r="K313"/>
      <c r="L313"/>
      <c r="M313"/>
      <c r="N313"/>
      <c r="O313"/>
      <c r="P313"/>
      <c r="Q313"/>
      <c r="R313"/>
      <c r="S313"/>
      <c r="T313"/>
      <c r="U313"/>
      <c r="V313"/>
      <c r="W313"/>
      <c r="X313"/>
      <c r="Y313"/>
      <c r="Z313"/>
      <c r="AA313"/>
      <c r="AB313"/>
      <c r="AC313"/>
      <c r="AD313"/>
      <c r="AE313"/>
      <c r="AF313"/>
      <c r="AG313"/>
      <c r="AH313"/>
      <c r="AI313"/>
      <c r="AJ313"/>
      <c r="AK313"/>
      <c r="AL313"/>
      <c r="AM313"/>
      <c r="AN313"/>
      <c r="AO313"/>
      <c r="AP313"/>
    </row>
    <row r="314" spans="1:42" s="108" customFormat="1" ht="14.5" customHeight="1">
      <c r="A314" s="144" t="s">
        <v>1669</v>
      </c>
      <c r="B314" s="145"/>
      <c r="C314" s="398" t="s">
        <v>2776</v>
      </c>
      <c r="D314" s="374" t="s">
        <v>2116</v>
      </c>
      <c r="E314" s="112" t="s">
        <v>1070</v>
      </c>
      <c r="F314" s="147" t="s">
        <v>1670</v>
      </c>
      <c r="G314" s="352">
        <v>90</v>
      </c>
      <c r="H314" s="79">
        <v>7.15</v>
      </c>
      <c r="I314" s="82">
        <v>8.94</v>
      </c>
      <c r="J314" s="147" t="s">
        <v>216</v>
      </c>
      <c r="K314"/>
      <c r="L314"/>
      <c r="M314"/>
      <c r="N314"/>
      <c r="O314"/>
      <c r="P314"/>
      <c r="Q314"/>
      <c r="R314"/>
      <c r="S314"/>
      <c r="T314"/>
      <c r="U314"/>
      <c r="V314"/>
      <c r="W314"/>
      <c r="X314"/>
      <c r="Y314"/>
      <c r="Z314"/>
      <c r="AA314"/>
      <c r="AB314"/>
      <c r="AC314"/>
      <c r="AD314"/>
      <c r="AE314"/>
      <c r="AF314"/>
      <c r="AG314"/>
      <c r="AH314"/>
      <c r="AI314"/>
      <c r="AJ314"/>
      <c r="AK314"/>
      <c r="AL314"/>
      <c r="AM314"/>
      <c r="AN314"/>
      <c r="AO314"/>
      <c r="AP314"/>
    </row>
    <row r="315" spans="1:42" s="108" customFormat="1" ht="14.5" customHeight="1">
      <c r="A315" s="144" t="s">
        <v>1669</v>
      </c>
      <c r="B315" s="145"/>
      <c r="C315" s="398" t="s">
        <v>2777</v>
      </c>
      <c r="D315" s="374" t="s">
        <v>2117</v>
      </c>
      <c r="E315" s="112" t="s">
        <v>1070</v>
      </c>
      <c r="F315" s="147" t="s">
        <v>1670</v>
      </c>
      <c r="G315" s="352">
        <v>20</v>
      </c>
      <c r="H315" s="79">
        <v>7.15</v>
      </c>
      <c r="I315" s="82">
        <v>8.94</v>
      </c>
      <c r="J315" s="147" t="s">
        <v>216</v>
      </c>
      <c r="K315"/>
      <c r="L315"/>
      <c r="M315"/>
      <c r="N315"/>
      <c r="O315"/>
      <c r="P315"/>
      <c r="Q315"/>
      <c r="R315"/>
      <c r="S315"/>
      <c r="T315"/>
      <c r="U315"/>
      <c r="V315"/>
      <c r="W315"/>
      <c r="X315"/>
      <c r="Y315"/>
      <c r="Z315"/>
      <c r="AA315"/>
      <c r="AB315"/>
      <c r="AC315"/>
      <c r="AD315"/>
      <c r="AE315"/>
      <c r="AF315"/>
      <c r="AG315"/>
      <c r="AH315"/>
      <c r="AI315"/>
      <c r="AJ315"/>
      <c r="AK315"/>
      <c r="AL315"/>
      <c r="AM315"/>
      <c r="AN315"/>
      <c r="AO315"/>
      <c r="AP315"/>
    </row>
    <row r="316" spans="1:42" s="108" customFormat="1" ht="14.5" customHeight="1">
      <c r="A316" s="144" t="s">
        <v>1669</v>
      </c>
      <c r="B316" s="145"/>
      <c r="C316" s="398" t="s">
        <v>2778</v>
      </c>
      <c r="D316" s="374" t="s">
        <v>2118</v>
      </c>
      <c r="E316" s="112" t="s">
        <v>1070</v>
      </c>
      <c r="F316" s="147" t="s">
        <v>1670</v>
      </c>
      <c r="G316" s="352">
        <v>50</v>
      </c>
      <c r="H316" s="79">
        <v>7.15</v>
      </c>
      <c r="I316" s="82">
        <v>8.94</v>
      </c>
      <c r="J316" s="147" t="s">
        <v>216</v>
      </c>
      <c r="K316"/>
      <c r="L316"/>
      <c r="M316"/>
      <c r="N316"/>
      <c r="O316"/>
      <c r="P316"/>
      <c r="Q316"/>
      <c r="R316"/>
      <c r="S316"/>
      <c r="T316"/>
      <c r="U316"/>
      <c r="V316"/>
      <c r="W316"/>
      <c r="X316"/>
      <c r="Y316"/>
      <c r="Z316"/>
      <c r="AA316"/>
      <c r="AB316"/>
      <c r="AC316"/>
      <c r="AD316"/>
      <c r="AE316"/>
      <c r="AF316"/>
      <c r="AG316"/>
      <c r="AH316"/>
      <c r="AI316"/>
      <c r="AJ316"/>
      <c r="AK316"/>
      <c r="AL316"/>
      <c r="AM316"/>
      <c r="AN316"/>
      <c r="AO316"/>
      <c r="AP316"/>
    </row>
    <row r="317" spans="1:42" s="108" customFormat="1" ht="14.5" customHeight="1">
      <c r="A317" s="144" t="s">
        <v>1669</v>
      </c>
      <c r="B317" s="145"/>
      <c r="C317" s="398" t="s">
        <v>2779</v>
      </c>
      <c r="D317" s="374" t="s">
        <v>2119</v>
      </c>
      <c r="E317" s="112" t="s">
        <v>1070</v>
      </c>
      <c r="F317" s="147" t="s">
        <v>1670</v>
      </c>
      <c r="G317" s="352">
        <v>40</v>
      </c>
      <c r="H317" s="79">
        <v>7.15</v>
      </c>
      <c r="I317" s="82">
        <v>8.94</v>
      </c>
      <c r="J317" s="147" t="s">
        <v>216</v>
      </c>
      <c r="K317"/>
      <c r="L317"/>
      <c r="M317"/>
      <c r="N317"/>
      <c r="O317"/>
      <c r="P317"/>
      <c r="Q317"/>
      <c r="R317"/>
      <c r="S317"/>
      <c r="T317"/>
      <c r="U317"/>
      <c r="V317"/>
      <c r="W317"/>
      <c r="X317"/>
      <c r="Y317"/>
      <c r="Z317"/>
      <c r="AA317"/>
      <c r="AB317"/>
      <c r="AC317"/>
      <c r="AD317"/>
      <c r="AE317"/>
      <c r="AF317"/>
      <c r="AG317"/>
      <c r="AH317"/>
      <c r="AI317"/>
      <c r="AJ317"/>
      <c r="AK317"/>
      <c r="AL317"/>
      <c r="AM317"/>
      <c r="AN317"/>
      <c r="AO317"/>
      <c r="AP317"/>
    </row>
    <row r="318" spans="1:42" s="108" customFormat="1" ht="14.5" customHeight="1">
      <c r="A318" s="144" t="s">
        <v>1669</v>
      </c>
      <c r="B318" s="145"/>
      <c r="C318" s="398" t="s">
        <v>2780</v>
      </c>
      <c r="D318" s="374" t="s">
        <v>2120</v>
      </c>
      <c r="E318" s="112" t="s">
        <v>1070</v>
      </c>
      <c r="F318" s="147" t="s">
        <v>1670</v>
      </c>
      <c r="G318" s="352">
        <v>100</v>
      </c>
      <c r="H318" s="79">
        <v>7.15</v>
      </c>
      <c r="I318" s="82">
        <v>8.94</v>
      </c>
      <c r="J318" s="147" t="s">
        <v>216</v>
      </c>
      <c r="K318"/>
      <c r="L318"/>
      <c r="M318"/>
      <c r="N318"/>
      <c r="O318"/>
      <c r="P318"/>
      <c r="Q318"/>
      <c r="R318"/>
      <c r="S318"/>
      <c r="T318"/>
      <c r="U318"/>
      <c r="V318"/>
      <c r="W318"/>
      <c r="X318"/>
      <c r="Y318"/>
      <c r="Z318"/>
      <c r="AA318"/>
      <c r="AB318"/>
      <c r="AC318"/>
      <c r="AD318"/>
      <c r="AE318"/>
      <c r="AF318"/>
      <c r="AG318"/>
      <c r="AH318"/>
      <c r="AI318"/>
      <c r="AJ318"/>
      <c r="AK318"/>
      <c r="AL318"/>
      <c r="AM318"/>
      <c r="AN318"/>
      <c r="AO318"/>
      <c r="AP318"/>
    </row>
    <row r="319" spans="1:42" s="108" customFormat="1" ht="14.5" customHeight="1">
      <c r="A319" s="144" t="s">
        <v>1669</v>
      </c>
      <c r="B319" s="145"/>
      <c r="C319" s="398" t="s">
        <v>2781</v>
      </c>
      <c r="D319" s="374" t="s">
        <v>2121</v>
      </c>
      <c r="E319" s="112" t="s">
        <v>1070</v>
      </c>
      <c r="F319" s="147" t="s">
        <v>1670</v>
      </c>
      <c r="G319" s="352">
        <v>10</v>
      </c>
      <c r="H319" s="79">
        <v>7.15</v>
      </c>
      <c r="I319" s="82">
        <v>8.94</v>
      </c>
      <c r="J319" s="147" t="s">
        <v>216</v>
      </c>
      <c r="K319"/>
      <c r="L319"/>
      <c r="M319"/>
      <c r="N319"/>
      <c r="O319"/>
      <c r="P319"/>
      <c r="Q319"/>
      <c r="R319"/>
      <c r="S319"/>
      <c r="T319"/>
      <c r="U319"/>
      <c r="V319"/>
      <c r="W319"/>
      <c r="X319"/>
      <c r="Y319"/>
      <c r="Z319"/>
      <c r="AA319"/>
      <c r="AB319"/>
      <c r="AC319"/>
      <c r="AD319"/>
      <c r="AE319"/>
      <c r="AF319"/>
      <c r="AG319"/>
      <c r="AH319"/>
      <c r="AI319"/>
      <c r="AJ319"/>
      <c r="AK319"/>
      <c r="AL319"/>
      <c r="AM319"/>
      <c r="AN319"/>
      <c r="AO319"/>
      <c r="AP319"/>
    </row>
    <row r="320" spans="1:42" s="108" customFormat="1" ht="14.5" customHeight="1">
      <c r="A320" s="144" t="s">
        <v>1669</v>
      </c>
      <c r="B320" s="145"/>
      <c r="C320" s="398" t="s">
        <v>2782</v>
      </c>
      <c r="D320" s="374" t="s">
        <v>2122</v>
      </c>
      <c r="E320" s="112" t="s">
        <v>1070</v>
      </c>
      <c r="F320" s="147" t="s">
        <v>1670</v>
      </c>
      <c r="G320" s="352">
        <v>10</v>
      </c>
      <c r="H320" s="79">
        <v>7.15</v>
      </c>
      <c r="I320" s="82">
        <v>8.94</v>
      </c>
      <c r="J320" s="147" t="s">
        <v>216</v>
      </c>
      <c r="K320"/>
      <c r="L320"/>
      <c r="M320"/>
      <c r="N320"/>
      <c r="O320"/>
      <c r="P320"/>
      <c r="Q320"/>
      <c r="R320"/>
      <c r="S320"/>
      <c r="T320"/>
      <c r="U320"/>
      <c r="V320"/>
      <c r="W320"/>
      <c r="X320"/>
      <c r="Y320"/>
      <c r="Z320"/>
      <c r="AA320"/>
      <c r="AB320"/>
      <c r="AC320"/>
      <c r="AD320"/>
      <c r="AE320"/>
      <c r="AF320"/>
      <c r="AG320"/>
      <c r="AH320"/>
      <c r="AI320"/>
      <c r="AJ320"/>
      <c r="AK320"/>
      <c r="AL320"/>
      <c r="AM320"/>
      <c r="AN320"/>
      <c r="AO320"/>
      <c r="AP320"/>
    </row>
    <row r="321" spans="1:42" s="108" customFormat="1" ht="14.5" customHeight="1">
      <c r="A321" s="144" t="s">
        <v>1669</v>
      </c>
      <c r="B321" s="145"/>
      <c r="C321" s="398" t="s">
        <v>2783</v>
      </c>
      <c r="D321" s="374" t="s">
        <v>2123</v>
      </c>
      <c r="E321" s="112" t="s">
        <v>1070</v>
      </c>
      <c r="F321" s="147" t="s">
        <v>1670</v>
      </c>
      <c r="G321" s="352">
        <v>40</v>
      </c>
      <c r="H321" s="79">
        <v>7.15</v>
      </c>
      <c r="I321" s="82">
        <v>8.94</v>
      </c>
      <c r="J321" s="147" t="s">
        <v>216</v>
      </c>
      <c r="K321"/>
      <c r="L321"/>
      <c r="M321"/>
      <c r="N321"/>
      <c r="O321"/>
      <c r="P321"/>
      <c r="Q321"/>
      <c r="R321"/>
      <c r="S321"/>
      <c r="T321"/>
      <c r="U321"/>
      <c r="V321"/>
      <c r="W321"/>
      <c r="X321"/>
      <c r="Y321"/>
      <c r="Z321"/>
      <c r="AA321"/>
      <c r="AB321"/>
      <c r="AC321"/>
      <c r="AD321"/>
      <c r="AE321"/>
      <c r="AF321"/>
      <c r="AG321"/>
      <c r="AH321"/>
      <c r="AI321"/>
      <c r="AJ321"/>
      <c r="AK321"/>
      <c r="AL321"/>
      <c r="AM321"/>
      <c r="AN321"/>
      <c r="AO321"/>
      <c r="AP321"/>
    </row>
    <row r="322" spans="1:42" s="108" customFormat="1" ht="14.5" customHeight="1">
      <c r="A322" s="144" t="s">
        <v>1669</v>
      </c>
      <c r="B322" s="145"/>
      <c r="C322" s="398" t="s">
        <v>2784</v>
      </c>
      <c r="D322" s="374" t="s">
        <v>2124</v>
      </c>
      <c r="E322" s="112" t="s">
        <v>1070</v>
      </c>
      <c r="F322" s="147" t="s">
        <v>1670</v>
      </c>
      <c r="G322" s="352">
        <v>56</v>
      </c>
      <c r="H322" s="79">
        <v>7.15</v>
      </c>
      <c r="I322" s="82">
        <v>8.94</v>
      </c>
      <c r="J322" s="147" t="s">
        <v>216</v>
      </c>
      <c r="K322"/>
      <c r="L322"/>
      <c r="M322"/>
      <c r="N322"/>
      <c r="O322"/>
      <c r="P322"/>
      <c r="Q322"/>
      <c r="R322"/>
      <c r="S322"/>
      <c r="T322"/>
      <c r="U322"/>
      <c r="V322"/>
      <c r="W322"/>
      <c r="X322"/>
      <c r="Y322"/>
      <c r="Z322"/>
      <c r="AA322"/>
      <c r="AB322"/>
      <c r="AC322"/>
      <c r="AD322"/>
      <c r="AE322"/>
      <c r="AF322"/>
      <c r="AG322"/>
      <c r="AH322"/>
      <c r="AI322"/>
      <c r="AJ322"/>
      <c r="AK322"/>
      <c r="AL322"/>
      <c r="AM322"/>
      <c r="AN322"/>
      <c r="AO322"/>
      <c r="AP322"/>
    </row>
    <row r="323" spans="1:42" s="108" customFormat="1" ht="14.5" customHeight="1">
      <c r="A323" s="144" t="s">
        <v>1669</v>
      </c>
      <c r="B323" s="145"/>
      <c r="C323" s="398" t="s">
        <v>2785</v>
      </c>
      <c r="D323" s="374" t="s">
        <v>1684</v>
      </c>
      <c r="E323" s="112" t="s">
        <v>1070</v>
      </c>
      <c r="F323" s="147" t="s">
        <v>1670</v>
      </c>
      <c r="G323" s="352">
        <v>50</v>
      </c>
      <c r="H323" s="79">
        <v>7.15</v>
      </c>
      <c r="I323" s="82">
        <v>8.94</v>
      </c>
      <c r="J323" s="147" t="s">
        <v>216</v>
      </c>
      <c r="K323"/>
      <c r="L323"/>
      <c r="M323"/>
      <c r="N323"/>
      <c r="O323"/>
      <c r="P323"/>
      <c r="Q323"/>
      <c r="R323"/>
      <c r="S323"/>
      <c r="T323"/>
      <c r="U323"/>
      <c r="V323"/>
      <c r="W323"/>
      <c r="X323"/>
      <c r="Y323"/>
      <c r="Z323"/>
      <c r="AA323"/>
      <c r="AB323"/>
      <c r="AC323"/>
      <c r="AD323"/>
      <c r="AE323"/>
      <c r="AF323"/>
      <c r="AG323"/>
      <c r="AH323"/>
      <c r="AI323"/>
      <c r="AJ323"/>
      <c r="AK323"/>
      <c r="AL323"/>
      <c r="AM323"/>
      <c r="AN323"/>
      <c r="AO323"/>
      <c r="AP323"/>
    </row>
    <row r="324" spans="1:42" s="108" customFormat="1" ht="14.5" customHeight="1">
      <c r="A324" s="144" t="s">
        <v>1669</v>
      </c>
      <c r="B324" s="145"/>
      <c r="C324" s="398" t="s">
        <v>2786</v>
      </c>
      <c r="D324" s="374" t="s">
        <v>2125</v>
      </c>
      <c r="E324" s="112" t="s">
        <v>1070</v>
      </c>
      <c r="F324" s="147" t="s">
        <v>1673</v>
      </c>
      <c r="G324" s="352">
        <v>30</v>
      </c>
      <c r="H324" s="79">
        <v>7.15</v>
      </c>
      <c r="I324" s="82">
        <v>8.94</v>
      </c>
      <c r="J324" s="147" t="s">
        <v>216</v>
      </c>
      <c r="K324"/>
      <c r="L324"/>
      <c r="M324"/>
      <c r="N324"/>
      <c r="O324"/>
      <c r="P324"/>
      <c r="Q324"/>
      <c r="R324"/>
      <c r="S324"/>
      <c r="T324"/>
      <c r="U324"/>
      <c r="V324"/>
      <c r="W324"/>
      <c r="X324"/>
      <c r="Y324"/>
      <c r="Z324"/>
      <c r="AA324"/>
      <c r="AB324"/>
      <c r="AC324"/>
      <c r="AD324"/>
      <c r="AE324"/>
      <c r="AF324"/>
      <c r="AG324"/>
      <c r="AH324"/>
      <c r="AI324"/>
      <c r="AJ324"/>
      <c r="AK324"/>
      <c r="AL324"/>
      <c r="AM324"/>
      <c r="AN324"/>
      <c r="AO324"/>
      <c r="AP324"/>
    </row>
    <row r="325" spans="1:42" s="108" customFormat="1" ht="14.5" customHeight="1">
      <c r="A325" s="144" t="s">
        <v>1669</v>
      </c>
      <c r="B325" s="145"/>
      <c r="C325" s="398" t="s">
        <v>2787</v>
      </c>
      <c r="D325" s="374" t="s">
        <v>2126</v>
      </c>
      <c r="E325" s="112" t="s">
        <v>1070</v>
      </c>
      <c r="F325" s="147" t="s">
        <v>1670</v>
      </c>
      <c r="G325" s="352">
        <v>50</v>
      </c>
      <c r="H325" s="79">
        <v>7.15</v>
      </c>
      <c r="I325" s="82">
        <v>8.94</v>
      </c>
      <c r="J325" s="147" t="s">
        <v>216</v>
      </c>
      <c r="K325"/>
      <c r="L325"/>
      <c r="M325"/>
      <c r="N325"/>
      <c r="O325"/>
      <c r="P325"/>
      <c r="Q325"/>
      <c r="R325"/>
      <c r="S325"/>
      <c r="T325"/>
      <c r="U325"/>
      <c r="V325"/>
      <c r="W325"/>
      <c r="X325"/>
      <c r="Y325"/>
      <c r="Z325"/>
      <c r="AA325"/>
      <c r="AB325"/>
      <c r="AC325"/>
      <c r="AD325"/>
      <c r="AE325"/>
      <c r="AF325"/>
      <c r="AG325"/>
      <c r="AH325"/>
      <c r="AI325"/>
      <c r="AJ325"/>
      <c r="AK325"/>
      <c r="AL325"/>
      <c r="AM325"/>
      <c r="AN325"/>
      <c r="AO325"/>
      <c r="AP325"/>
    </row>
    <row r="326" spans="1:42" s="108" customFormat="1" ht="14.5" customHeight="1">
      <c r="A326" s="144" t="s">
        <v>1669</v>
      </c>
      <c r="B326" s="145"/>
      <c r="C326" s="398" t="s">
        <v>2788</v>
      </c>
      <c r="D326" s="374" t="s">
        <v>2127</v>
      </c>
      <c r="E326" s="112" t="s">
        <v>1070</v>
      </c>
      <c r="F326" s="147" t="s">
        <v>1670</v>
      </c>
      <c r="G326" s="352">
        <v>21</v>
      </c>
      <c r="H326" s="79">
        <v>7.15</v>
      </c>
      <c r="I326" s="82">
        <v>8.94</v>
      </c>
      <c r="J326" s="147" t="s">
        <v>216</v>
      </c>
      <c r="K326"/>
      <c r="L326"/>
      <c r="M326"/>
      <c r="N326"/>
      <c r="O326"/>
      <c r="P326"/>
      <c r="Q326"/>
      <c r="R326"/>
      <c r="S326"/>
      <c r="T326"/>
      <c r="U326"/>
      <c r="V326"/>
      <c r="W326"/>
      <c r="X326"/>
      <c r="Y326"/>
      <c r="Z326"/>
      <c r="AA326"/>
      <c r="AB326"/>
      <c r="AC326"/>
      <c r="AD326"/>
      <c r="AE326"/>
      <c r="AF326"/>
      <c r="AG326"/>
      <c r="AH326"/>
      <c r="AI326"/>
      <c r="AJ326"/>
      <c r="AK326"/>
      <c r="AL326"/>
      <c r="AM326"/>
      <c r="AN326"/>
      <c r="AO326"/>
      <c r="AP326"/>
    </row>
    <row r="327" spans="1:42" s="108" customFormat="1" ht="14.5" customHeight="1">
      <c r="A327" s="144" t="s">
        <v>1669</v>
      </c>
      <c r="B327" s="145"/>
      <c r="C327" s="398" t="s">
        <v>2789</v>
      </c>
      <c r="D327" s="374" t="s">
        <v>2128</v>
      </c>
      <c r="E327" s="112" t="s">
        <v>1070</v>
      </c>
      <c r="F327" s="147" t="s">
        <v>1670</v>
      </c>
      <c r="G327" s="352">
        <v>14</v>
      </c>
      <c r="H327" s="79">
        <v>7.15</v>
      </c>
      <c r="I327" s="82">
        <v>8.94</v>
      </c>
      <c r="J327" s="147" t="s">
        <v>216</v>
      </c>
      <c r="K327"/>
      <c r="L327"/>
      <c r="M327"/>
      <c r="N327"/>
      <c r="O327"/>
      <c r="P327"/>
      <c r="Q327"/>
      <c r="R327"/>
      <c r="S327"/>
      <c r="T327"/>
      <c r="U327"/>
      <c r="V327"/>
      <c r="W327"/>
      <c r="X327"/>
      <c r="Y327"/>
      <c r="Z327"/>
      <c r="AA327"/>
      <c r="AB327"/>
      <c r="AC327"/>
      <c r="AD327"/>
      <c r="AE327"/>
      <c r="AF327"/>
      <c r="AG327"/>
      <c r="AH327"/>
      <c r="AI327"/>
      <c r="AJ327"/>
      <c r="AK327"/>
      <c r="AL327"/>
      <c r="AM327"/>
      <c r="AN327"/>
      <c r="AO327"/>
      <c r="AP327"/>
    </row>
    <row r="328" spans="1:42" s="108" customFormat="1" ht="14.5" customHeight="1">
      <c r="A328" s="144" t="s">
        <v>1669</v>
      </c>
      <c r="B328" s="145"/>
      <c r="C328" s="398" t="s">
        <v>2790</v>
      </c>
      <c r="D328" s="374" t="s">
        <v>2129</v>
      </c>
      <c r="E328" s="112" t="s">
        <v>1070</v>
      </c>
      <c r="F328" s="147" t="s">
        <v>1670</v>
      </c>
      <c r="G328" s="352">
        <v>21</v>
      </c>
      <c r="H328" s="79">
        <v>7.15</v>
      </c>
      <c r="I328" s="82">
        <v>8.94</v>
      </c>
      <c r="J328" s="147" t="s">
        <v>216</v>
      </c>
      <c r="K328"/>
      <c r="L328"/>
      <c r="M328"/>
      <c r="N328"/>
      <c r="O328"/>
      <c r="P328"/>
      <c r="Q328"/>
      <c r="R328"/>
      <c r="S328"/>
      <c r="T328"/>
      <c r="U328"/>
      <c r="V328"/>
      <c r="W328"/>
      <c r="X328"/>
      <c r="Y328"/>
      <c r="Z328"/>
      <c r="AA328"/>
      <c r="AB328"/>
      <c r="AC328"/>
      <c r="AD328"/>
      <c r="AE328"/>
      <c r="AF328"/>
      <c r="AG328"/>
      <c r="AH328"/>
      <c r="AI328"/>
      <c r="AJ328"/>
      <c r="AK328"/>
      <c r="AL328"/>
      <c r="AM328"/>
      <c r="AN328"/>
      <c r="AO328"/>
      <c r="AP328"/>
    </row>
    <row r="329" spans="1:42" s="108" customFormat="1" ht="14.5" customHeight="1">
      <c r="A329" s="144" t="s">
        <v>1669</v>
      </c>
      <c r="B329" s="145"/>
      <c r="C329" s="398" t="s">
        <v>2791</v>
      </c>
      <c r="D329" s="374" t="s">
        <v>2130</v>
      </c>
      <c r="E329" s="112" t="s">
        <v>1070</v>
      </c>
      <c r="F329" s="147" t="s">
        <v>1670</v>
      </c>
      <c r="G329" s="352">
        <v>14</v>
      </c>
      <c r="H329" s="79">
        <v>7.15</v>
      </c>
      <c r="I329" s="82">
        <v>8.94</v>
      </c>
      <c r="J329" s="147" t="s">
        <v>216</v>
      </c>
      <c r="K329"/>
      <c r="L329"/>
      <c r="M329"/>
      <c r="N329"/>
      <c r="O329"/>
      <c r="P329"/>
      <c r="Q329"/>
      <c r="R329"/>
      <c r="S329"/>
      <c r="T329"/>
      <c r="U329"/>
      <c r="V329"/>
      <c r="W329"/>
      <c r="X329"/>
      <c r="Y329"/>
      <c r="Z329"/>
      <c r="AA329"/>
      <c r="AB329"/>
      <c r="AC329"/>
      <c r="AD329"/>
      <c r="AE329"/>
      <c r="AF329"/>
      <c r="AG329"/>
      <c r="AH329"/>
      <c r="AI329"/>
      <c r="AJ329"/>
      <c r="AK329"/>
      <c r="AL329"/>
      <c r="AM329"/>
      <c r="AN329"/>
      <c r="AO329"/>
      <c r="AP329"/>
    </row>
    <row r="330" spans="1:42" s="108" customFormat="1" ht="14.5" customHeight="1">
      <c r="A330" s="144" t="s">
        <v>1669</v>
      </c>
      <c r="B330" s="145"/>
      <c r="C330" s="398" t="s">
        <v>2792</v>
      </c>
      <c r="D330" s="374" t="s">
        <v>2131</v>
      </c>
      <c r="E330" s="112" t="s">
        <v>1070</v>
      </c>
      <c r="F330" s="147" t="s">
        <v>1670</v>
      </c>
      <c r="G330" s="352">
        <v>30</v>
      </c>
      <c r="H330" s="79">
        <v>7.15</v>
      </c>
      <c r="I330" s="82">
        <v>8.94</v>
      </c>
      <c r="J330" s="147" t="s">
        <v>216</v>
      </c>
      <c r="K330"/>
      <c r="L330"/>
      <c r="M330"/>
      <c r="N330"/>
      <c r="O330"/>
      <c r="P330"/>
      <c r="Q330"/>
      <c r="R330"/>
      <c r="S330"/>
      <c r="T330"/>
      <c r="U330"/>
      <c r="V330"/>
      <c r="W330"/>
      <c r="X330"/>
      <c r="Y330"/>
      <c r="Z330"/>
      <c r="AA330"/>
      <c r="AB330"/>
      <c r="AC330"/>
      <c r="AD330"/>
      <c r="AE330"/>
      <c r="AF330"/>
      <c r="AG330"/>
      <c r="AH330"/>
      <c r="AI330"/>
      <c r="AJ330"/>
      <c r="AK330"/>
      <c r="AL330"/>
      <c r="AM330"/>
      <c r="AN330"/>
      <c r="AO330"/>
      <c r="AP330"/>
    </row>
    <row r="331" spans="1:42" s="108" customFormat="1" ht="14.5" customHeight="1">
      <c r="A331" s="144" t="s">
        <v>1669</v>
      </c>
      <c r="B331" s="145"/>
      <c r="C331" s="398" t="s">
        <v>2793</v>
      </c>
      <c r="D331" s="374" t="s">
        <v>2132</v>
      </c>
      <c r="E331" s="112" t="s">
        <v>1070</v>
      </c>
      <c r="F331" s="147" t="s">
        <v>1670</v>
      </c>
      <c r="G331" s="352">
        <v>25</v>
      </c>
      <c r="H331" s="79">
        <v>7.15</v>
      </c>
      <c r="I331" s="82">
        <v>8.94</v>
      </c>
      <c r="J331" s="147" t="s">
        <v>216</v>
      </c>
      <c r="K331"/>
      <c r="L331"/>
      <c r="M331"/>
      <c r="N331"/>
      <c r="O331"/>
      <c r="P331"/>
      <c r="Q331"/>
      <c r="R331"/>
      <c r="S331"/>
      <c r="T331"/>
      <c r="U331"/>
      <c r="V331"/>
      <c r="W331"/>
      <c r="X331"/>
      <c r="Y331"/>
      <c r="Z331"/>
      <c r="AA331"/>
      <c r="AB331"/>
      <c r="AC331"/>
      <c r="AD331"/>
      <c r="AE331"/>
      <c r="AF331"/>
      <c r="AG331"/>
      <c r="AH331"/>
      <c r="AI331"/>
      <c r="AJ331"/>
      <c r="AK331"/>
      <c r="AL331"/>
      <c r="AM331"/>
      <c r="AN331"/>
      <c r="AO331"/>
      <c r="AP331"/>
    </row>
    <row r="332" spans="1:42" s="108" customFormat="1" ht="14.5" customHeight="1">
      <c r="A332" s="144" t="s">
        <v>1669</v>
      </c>
      <c r="B332" s="145"/>
      <c r="C332" s="398" t="s">
        <v>2794</v>
      </c>
      <c r="D332" s="374" t="s">
        <v>2133</v>
      </c>
      <c r="E332" s="112" t="s">
        <v>1070</v>
      </c>
      <c r="F332" s="147" t="s">
        <v>1670</v>
      </c>
      <c r="G332" s="352">
        <v>70</v>
      </c>
      <c r="H332" s="79">
        <v>7.15</v>
      </c>
      <c r="I332" s="82">
        <v>8.94</v>
      </c>
      <c r="J332" s="147" t="s">
        <v>216</v>
      </c>
      <c r="K332"/>
      <c r="L332"/>
      <c r="M332"/>
      <c r="N332"/>
      <c r="O332"/>
      <c r="P332"/>
      <c r="Q332"/>
      <c r="R332"/>
      <c r="S332"/>
      <c r="T332"/>
      <c r="U332"/>
      <c r="V332"/>
      <c r="W332"/>
      <c r="X332"/>
      <c r="Y332"/>
      <c r="Z332"/>
      <c r="AA332"/>
      <c r="AB332"/>
      <c r="AC332"/>
      <c r="AD332"/>
      <c r="AE332"/>
      <c r="AF332"/>
      <c r="AG332"/>
      <c r="AH332"/>
      <c r="AI332"/>
      <c r="AJ332"/>
      <c r="AK332"/>
      <c r="AL332"/>
      <c r="AM332"/>
      <c r="AN332"/>
      <c r="AO332"/>
      <c r="AP332"/>
    </row>
    <row r="333" spans="1:42" s="108" customFormat="1" ht="14.5" customHeight="1">
      <c r="A333" s="144" t="s">
        <v>1669</v>
      </c>
      <c r="B333" s="145"/>
      <c r="C333" s="398" t="s">
        <v>2795</v>
      </c>
      <c r="D333" s="374" t="s">
        <v>2134</v>
      </c>
      <c r="E333" s="112" t="s">
        <v>1070</v>
      </c>
      <c r="F333" s="147" t="s">
        <v>1670</v>
      </c>
      <c r="G333" s="352">
        <v>40</v>
      </c>
      <c r="H333" s="79">
        <v>7.15</v>
      </c>
      <c r="I333" s="82">
        <v>8.94</v>
      </c>
      <c r="J333" s="147" t="s">
        <v>216</v>
      </c>
      <c r="K333"/>
      <c r="L333"/>
      <c r="M333"/>
      <c r="N333"/>
      <c r="O333"/>
      <c r="P333"/>
      <c r="Q333"/>
      <c r="R333"/>
      <c r="S333"/>
      <c r="T333"/>
      <c r="U333"/>
      <c r="V333"/>
      <c r="W333"/>
      <c r="X333"/>
      <c r="Y333"/>
      <c r="Z333"/>
      <c r="AA333"/>
      <c r="AB333"/>
      <c r="AC333"/>
      <c r="AD333"/>
      <c r="AE333"/>
      <c r="AF333"/>
      <c r="AG333"/>
      <c r="AH333"/>
      <c r="AI333"/>
      <c r="AJ333"/>
      <c r="AK333"/>
      <c r="AL333"/>
      <c r="AM333"/>
      <c r="AN333"/>
      <c r="AO333"/>
      <c r="AP333"/>
    </row>
    <row r="334" spans="1:42" s="108" customFormat="1" ht="14.5" customHeight="1">
      <c r="A334" s="144" t="s">
        <v>1669</v>
      </c>
      <c r="B334" s="145"/>
      <c r="C334" s="398" t="s">
        <v>2796</v>
      </c>
      <c r="D334" s="374" t="s">
        <v>2135</v>
      </c>
      <c r="E334" s="112" t="s">
        <v>1070</v>
      </c>
      <c r="F334" s="147" t="s">
        <v>1670</v>
      </c>
      <c r="G334" s="352">
        <v>70</v>
      </c>
      <c r="H334" s="79">
        <v>7.15</v>
      </c>
      <c r="I334" s="82">
        <v>8.94</v>
      </c>
      <c r="J334" s="147" t="s">
        <v>216</v>
      </c>
      <c r="K334"/>
      <c r="L334"/>
      <c r="M334"/>
      <c r="N334"/>
      <c r="O334"/>
      <c r="P334"/>
      <c r="Q334"/>
      <c r="R334"/>
      <c r="S334"/>
      <c r="T334"/>
      <c r="U334"/>
      <c r="V334"/>
      <c r="W334"/>
      <c r="X334"/>
      <c r="Y334"/>
      <c r="Z334"/>
      <c r="AA334"/>
      <c r="AB334"/>
      <c r="AC334"/>
      <c r="AD334"/>
      <c r="AE334"/>
      <c r="AF334"/>
      <c r="AG334"/>
      <c r="AH334"/>
      <c r="AI334"/>
      <c r="AJ334"/>
      <c r="AK334"/>
      <c r="AL334"/>
      <c r="AM334"/>
      <c r="AN334"/>
      <c r="AO334"/>
      <c r="AP334"/>
    </row>
    <row r="335" spans="1:42" s="108" customFormat="1" ht="14.5" customHeight="1">
      <c r="A335" s="144" t="s">
        <v>1669</v>
      </c>
      <c r="B335" s="145"/>
      <c r="C335" s="398" t="s">
        <v>2797</v>
      </c>
      <c r="D335" s="374" t="s">
        <v>2136</v>
      </c>
      <c r="E335" s="112" t="s">
        <v>1070</v>
      </c>
      <c r="F335" s="147" t="s">
        <v>1673</v>
      </c>
      <c r="G335" s="352">
        <v>90</v>
      </c>
      <c r="H335" s="79">
        <v>7.15</v>
      </c>
      <c r="I335" s="82">
        <v>8.94</v>
      </c>
      <c r="J335" s="147" t="s">
        <v>216</v>
      </c>
      <c r="K335"/>
      <c r="L335"/>
      <c r="M335"/>
      <c r="N335"/>
      <c r="O335"/>
      <c r="P335"/>
      <c r="Q335"/>
      <c r="R335"/>
      <c r="S335"/>
      <c r="T335"/>
      <c r="U335"/>
      <c r="V335"/>
      <c r="W335"/>
      <c r="X335"/>
      <c r="Y335"/>
      <c r="Z335"/>
      <c r="AA335"/>
      <c r="AB335"/>
      <c r="AC335"/>
      <c r="AD335"/>
      <c r="AE335"/>
      <c r="AF335"/>
      <c r="AG335"/>
      <c r="AH335"/>
      <c r="AI335"/>
      <c r="AJ335"/>
      <c r="AK335"/>
      <c r="AL335"/>
      <c r="AM335"/>
      <c r="AN335"/>
      <c r="AO335"/>
      <c r="AP335"/>
    </row>
    <row r="336" spans="1:42" s="108" customFormat="1" ht="14.5" customHeight="1">
      <c r="A336" s="144" t="s">
        <v>1669</v>
      </c>
      <c r="B336" s="145"/>
      <c r="C336" s="398" t="s">
        <v>2798</v>
      </c>
      <c r="D336" s="374" t="s">
        <v>2137</v>
      </c>
      <c r="E336" s="112" t="s">
        <v>1070</v>
      </c>
      <c r="F336" s="147" t="s">
        <v>1670</v>
      </c>
      <c r="G336" s="352">
        <v>60</v>
      </c>
      <c r="H336" s="79">
        <v>7.15</v>
      </c>
      <c r="I336" s="82">
        <v>8.94</v>
      </c>
      <c r="J336" s="147" t="s">
        <v>216</v>
      </c>
      <c r="K336"/>
      <c r="L336"/>
      <c r="M336"/>
      <c r="N336"/>
      <c r="O336"/>
      <c r="P336"/>
      <c r="Q336"/>
      <c r="R336"/>
      <c r="S336"/>
      <c r="T336"/>
      <c r="U336"/>
      <c r="V336"/>
      <c r="W336"/>
      <c r="X336"/>
      <c r="Y336"/>
      <c r="Z336"/>
      <c r="AA336"/>
      <c r="AB336"/>
      <c r="AC336"/>
      <c r="AD336"/>
      <c r="AE336"/>
      <c r="AF336"/>
      <c r="AG336"/>
      <c r="AH336"/>
      <c r="AI336"/>
      <c r="AJ336"/>
      <c r="AK336"/>
      <c r="AL336"/>
      <c r="AM336"/>
      <c r="AN336"/>
      <c r="AO336"/>
      <c r="AP336"/>
    </row>
    <row r="337" spans="1:42" s="108" customFormat="1" ht="14.5" customHeight="1">
      <c r="A337" s="144" t="s">
        <v>1669</v>
      </c>
      <c r="B337" s="145"/>
      <c r="C337" s="398" t="s">
        <v>2799</v>
      </c>
      <c r="D337" s="374" t="s">
        <v>2138</v>
      </c>
      <c r="E337" s="112" t="s">
        <v>1070</v>
      </c>
      <c r="F337" s="147" t="s">
        <v>1670</v>
      </c>
      <c r="G337" s="352">
        <v>25</v>
      </c>
      <c r="H337" s="79">
        <v>7.15</v>
      </c>
      <c r="I337" s="82">
        <v>8.94</v>
      </c>
      <c r="J337" s="147" t="s">
        <v>216</v>
      </c>
      <c r="K337"/>
      <c r="L337"/>
      <c r="M337"/>
      <c r="N337"/>
      <c r="O337"/>
      <c r="P337"/>
      <c r="Q337"/>
      <c r="R337"/>
      <c r="S337"/>
      <c r="T337"/>
      <c r="U337"/>
      <c r="V337"/>
      <c r="W337"/>
      <c r="X337"/>
      <c r="Y337"/>
      <c r="Z337"/>
      <c r="AA337"/>
      <c r="AB337"/>
      <c r="AC337"/>
      <c r="AD337"/>
      <c r="AE337"/>
      <c r="AF337"/>
      <c r="AG337"/>
      <c r="AH337"/>
      <c r="AI337"/>
      <c r="AJ337"/>
      <c r="AK337"/>
      <c r="AL337"/>
      <c r="AM337"/>
      <c r="AN337"/>
      <c r="AO337"/>
      <c r="AP337"/>
    </row>
    <row r="338" spans="1:42" s="108" customFormat="1" ht="14.5" customHeight="1">
      <c r="A338" s="144" t="s">
        <v>1669</v>
      </c>
      <c r="B338" s="145"/>
      <c r="C338" s="398" t="s">
        <v>2800</v>
      </c>
      <c r="D338" s="374" t="s">
        <v>2139</v>
      </c>
      <c r="E338" s="112" t="s">
        <v>1070</v>
      </c>
      <c r="F338" s="147" t="s">
        <v>1670</v>
      </c>
      <c r="G338" s="352">
        <v>30</v>
      </c>
      <c r="H338" s="79">
        <v>7.15</v>
      </c>
      <c r="I338" s="82">
        <v>8.94</v>
      </c>
      <c r="J338" s="147" t="s">
        <v>216</v>
      </c>
      <c r="K338"/>
      <c r="L338"/>
      <c r="M338"/>
      <c r="N338"/>
      <c r="O338"/>
      <c r="P338"/>
      <c r="Q338"/>
      <c r="R338"/>
      <c r="S338"/>
      <c r="T338"/>
      <c r="U338"/>
      <c r="V338"/>
      <c r="W338"/>
      <c r="X338"/>
      <c r="Y338"/>
      <c r="Z338"/>
      <c r="AA338"/>
      <c r="AB338"/>
      <c r="AC338"/>
      <c r="AD338"/>
      <c r="AE338"/>
      <c r="AF338"/>
      <c r="AG338"/>
      <c r="AH338"/>
      <c r="AI338"/>
      <c r="AJ338"/>
      <c r="AK338"/>
      <c r="AL338"/>
      <c r="AM338"/>
      <c r="AN338"/>
      <c r="AO338"/>
      <c r="AP338"/>
    </row>
    <row r="339" spans="1:42" s="108" customFormat="1" ht="14.5" customHeight="1">
      <c r="A339" s="144" t="s">
        <v>1669</v>
      </c>
      <c r="B339" s="145"/>
      <c r="C339" s="398" t="s">
        <v>2801</v>
      </c>
      <c r="D339" s="374" t="s">
        <v>2140</v>
      </c>
      <c r="E339" s="112" t="s">
        <v>1070</v>
      </c>
      <c r="F339" s="147" t="s">
        <v>1670</v>
      </c>
      <c r="G339" s="352">
        <v>30</v>
      </c>
      <c r="H339" s="79">
        <v>7.15</v>
      </c>
      <c r="I339" s="82">
        <v>8.94</v>
      </c>
      <c r="J339" s="147" t="s">
        <v>216</v>
      </c>
      <c r="K339"/>
      <c r="L339"/>
      <c r="M339"/>
      <c r="N339"/>
      <c r="O339"/>
      <c r="P339"/>
      <c r="Q339"/>
      <c r="R339"/>
      <c r="S339"/>
      <c r="T339"/>
      <c r="U339"/>
      <c r="V339"/>
      <c r="W339"/>
      <c r="X339"/>
      <c r="Y339"/>
      <c r="Z339"/>
      <c r="AA339"/>
      <c r="AB339"/>
      <c r="AC339"/>
      <c r="AD339"/>
      <c r="AE339"/>
      <c r="AF339"/>
      <c r="AG339"/>
      <c r="AH339"/>
      <c r="AI339"/>
      <c r="AJ339"/>
      <c r="AK339"/>
      <c r="AL339"/>
      <c r="AM339"/>
      <c r="AN339"/>
      <c r="AO339"/>
      <c r="AP339"/>
    </row>
    <row r="340" spans="1:42" s="108" customFormat="1" ht="14.5" customHeight="1">
      <c r="A340" s="144" t="s">
        <v>1669</v>
      </c>
      <c r="B340" s="145"/>
      <c r="C340" s="398" t="s">
        <v>2802</v>
      </c>
      <c r="D340" s="374" t="s">
        <v>2141</v>
      </c>
      <c r="E340" s="112" t="s">
        <v>1070</v>
      </c>
      <c r="F340" s="147" t="s">
        <v>1670</v>
      </c>
      <c r="G340" s="352">
        <v>30</v>
      </c>
      <c r="H340" s="79">
        <v>7.15</v>
      </c>
      <c r="I340" s="82">
        <v>8.94</v>
      </c>
      <c r="J340" s="147" t="s">
        <v>216</v>
      </c>
      <c r="K340"/>
      <c r="L340"/>
      <c r="M340"/>
      <c r="N340"/>
      <c r="O340"/>
      <c r="P340"/>
      <c r="Q340"/>
      <c r="R340"/>
      <c r="S340"/>
      <c r="T340"/>
      <c r="U340"/>
      <c r="V340"/>
      <c r="W340"/>
      <c r="X340"/>
      <c r="Y340"/>
      <c r="Z340"/>
      <c r="AA340"/>
      <c r="AB340"/>
      <c r="AC340"/>
      <c r="AD340"/>
      <c r="AE340"/>
      <c r="AF340"/>
      <c r="AG340"/>
      <c r="AH340"/>
      <c r="AI340"/>
      <c r="AJ340"/>
      <c r="AK340"/>
      <c r="AL340"/>
      <c r="AM340"/>
      <c r="AN340"/>
      <c r="AO340"/>
      <c r="AP340"/>
    </row>
    <row r="341" spans="1:42" s="108" customFormat="1" ht="14.5" customHeight="1">
      <c r="A341" s="144" t="s">
        <v>1669</v>
      </c>
      <c r="B341" s="145"/>
      <c r="C341" s="398" t="s">
        <v>2803</v>
      </c>
      <c r="D341" s="374" t="s">
        <v>2142</v>
      </c>
      <c r="E341" s="112" t="s">
        <v>1070</v>
      </c>
      <c r="F341" s="147" t="s">
        <v>1670</v>
      </c>
      <c r="G341" s="352">
        <v>30</v>
      </c>
      <c r="H341" s="79">
        <v>7.15</v>
      </c>
      <c r="I341" s="82">
        <v>8.94</v>
      </c>
      <c r="J341" s="147" t="s">
        <v>216</v>
      </c>
      <c r="K341"/>
      <c r="L341"/>
      <c r="M341"/>
      <c r="N341"/>
      <c r="O341"/>
      <c r="P341"/>
      <c r="Q341"/>
      <c r="R341"/>
      <c r="S341"/>
      <c r="T341"/>
      <c r="U341"/>
      <c r="V341"/>
      <c r="W341"/>
      <c r="X341"/>
      <c r="Y341"/>
      <c r="Z341"/>
      <c r="AA341"/>
      <c r="AB341"/>
      <c r="AC341"/>
      <c r="AD341"/>
      <c r="AE341"/>
      <c r="AF341"/>
      <c r="AG341"/>
      <c r="AH341"/>
      <c r="AI341"/>
      <c r="AJ341"/>
      <c r="AK341"/>
      <c r="AL341"/>
      <c r="AM341"/>
      <c r="AN341"/>
      <c r="AO341"/>
      <c r="AP341"/>
    </row>
    <row r="342" spans="1:42" s="108" customFormat="1" ht="14.5" customHeight="1">
      <c r="A342" s="144" t="s">
        <v>1669</v>
      </c>
      <c r="B342" s="145"/>
      <c r="C342" s="398" t="s">
        <v>2804</v>
      </c>
      <c r="D342" s="374" t="s">
        <v>2143</v>
      </c>
      <c r="E342" s="112" t="s">
        <v>1070</v>
      </c>
      <c r="F342" s="147" t="s">
        <v>1670</v>
      </c>
      <c r="G342" s="352">
        <v>30</v>
      </c>
      <c r="H342" s="79">
        <v>7.15</v>
      </c>
      <c r="I342" s="82">
        <v>8.94</v>
      </c>
      <c r="J342" s="147" t="s">
        <v>216</v>
      </c>
      <c r="K342"/>
      <c r="L342"/>
      <c r="M342"/>
      <c r="N342"/>
      <c r="O342"/>
      <c r="P342"/>
      <c r="Q342"/>
      <c r="R342"/>
      <c r="S342"/>
      <c r="T342"/>
      <c r="U342"/>
      <c r="V342"/>
      <c r="W342"/>
      <c r="X342"/>
      <c r="Y342"/>
      <c r="Z342"/>
      <c r="AA342"/>
      <c r="AB342"/>
      <c r="AC342"/>
      <c r="AD342"/>
      <c r="AE342"/>
      <c r="AF342"/>
      <c r="AG342"/>
      <c r="AH342"/>
      <c r="AI342"/>
      <c r="AJ342"/>
      <c r="AK342"/>
      <c r="AL342"/>
      <c r="AM342"/>
      <c r="AN342"/>
      <c r="AO342"/>
      <c r="AP342"/>
    </row>
    <row r="343" spans="1:42" s="108" customFormat="1" ht="14.5" customHeight="1">
      <c r="A343" s="144" t="s">
        <v>1669</v>
      </c>
      <c r="B343" s="145"/>
      <c r="C343" s="398" t="s">
        <v>2805</v>
      </c>
      <c r="D343" s="374" t="s">
        <v>2144</v>
      </c>
      <c r="E343" s="112" t="s">
        <v>1070</v>
      </c>
      <c r="F343" s="147" t="s">
        <v>1670</v>
      </c>
      <c r="G343" s="352">
        <v>40</v>
      </c>
      <c r="H343" s="79">
        <v>7.15</v>
      </c>
      <c r="I343" s="82">
        <v>8.94</v>
      </c>
      <c r="J343" s="147" t="s">
        <v>216</v>
      </c>
      <c r="K343"/>
      <c r="L343"/>
      <c r="M343"/>
      <c r="N343"/>
      <c r="O343"/>
      <c r="P343"/>
      <c r="Q343"/>
      <c r="R343"/>
      <c r="S343"/>
      <c r="T343"/>
      <c r="U343"/>
      <c r="V343"/>
      <c r="W343"/>
      <c r="X343"/>
      <c r="Y343"/>
      <c r="Z343"/>
      <c r="AA343"/>
      <c r="AB343"/>
      <c r="AC343"/>
      <c r="AD343"/>
      <c r="AE343"/>
      <c r="AF343"/>
      <c r="AG343"/>
      <c r="AH343"/>
      <c r="AI343"/>
      <c r="AJ343"/>
      <c r="AK343"/>
      <c r="AL343"/>
      <c r="AM343"/>
      <c r="AN343"/>
      <c r="AO343"/>
      <c r="AP343"/>
    </row>
    <row r="344" spans="1:42" s="108" customFormat="1" ht="14.5" customHeight="1">
      <c r="A344" s="144" t="s">
        <v>1669</v>
      </c>
      <c r="B344" s="145"/>
      <c r="C344" s="398" t="s">
        <v>2806</v>
      </c>
      <c r="D344" s="374" t="s">
        <v>2145</v>
      </c>
      <c r="E344" s="112" t="s">
        <v>1070</v>
      </c>
      <c r="F344" s="147" t="s">
        <v>1670</v>
      </c>
      <c r="G344" s="352">
        <v>30</v>
      </c>
      <c r="H344" s="79">
        <v>7.15</v>
      </c>
      <c r="I344" s="82">
        <v>8.94</v>
      </c>
      <c r="J344" s="147" t="s">
        <v>216</v>
      </c>
      <c r="K344"/>
      <c r="L344"/>
      <c r="M344"/>
      <c r="N344"/>
      <c r="O344"/>
      <c r="P344"/>
      <c r="Q344"/>
      <c r="R344"/>
      <c r="S344"/>
      <c r="T344"/>
      <c r="U344"/>
      <c r="V344"/>
      <c r="W344"/>
      <c r="X344"/>
      <c r="Y344"/>
      <c r="Z344"/>
      <c r="AA344"/>
      <c r="AB344"/>
      <c r="AC344"/>
      <c r="AD344"/>
      <c r="AE344"/>
      <c r="AF344"/>
      <c r="AG344"/>
      <c r="AH344"/>
      <c r="AI344"/>
      <c r="AJ344"/>
      <c r="AK344"/>
      <c r="AL344"/>
      <c r="AM344"/>
      <c r="AN344"/>
      <c r="AO344"/>
      <c r="AP344"/>
    </row>
    <row r="345" spans="1:42" s="108" customFormat="1" ht="14.5" customHeight="1">
      <c r="A345" s="144" t="s">
        <v>1669</v>
      </c>
      <c r="B345" s="145"/>
      <c r="C345" s="398" t="s">
        <v>2807</v>
      </c>
      <c r="D345" s="374" t="s">
        <v>2146</v>
      </c>
      <c r="E345" s="112" t="s">
        <v>1070</v>
      </c>
      <c r="F345" s="147" t="s">
        <v>1670</v>
      </c>
      <c r="G345" s="352">
        <v>50</v>
      </c>
      <c r="H345" s="79">
        <v>7.15</v>
      </c>
      <c r="I345" s="82">
        <v>8.94</v>
      </c>
      <c r="J345" s="147" t="s">
        <v>216</v>
      </c>
      <c r="K345"/>
      <c r="L345"/>
      <c r="M345"/>
      <c r="N345"/>
      <c r="O345"/>
      <c r="P345"/>
      <c r="Q345"/>
      <c r="R345"/>
      <c r="S345"/>
      <c r="T345"/>
      <c r="U345"/>
      <c r="V345"/>
      <c r="W345"/>
      <c r="X345"/>
      <c r="Y345"/>
      <c r="Z345"/>
      <c r="AA345"/>
      <c r="AB345"/>
      <c r="AC345"/>
      <c r="AD345"/>
      <c r="AE345"/>
      <c r="AF345"/>
      <c r="AG345"/>
      <c r="AH345"/>
      <c r="AI345"/>
      <c r="AJ345"/>
      <c r="AK345"/>
      <c r="AL345"/>
      <c r="AM345"/>
      <c r="AN345"/>
      <c r="AO345"/>
      <c r="AP345"/>
    </row>
    <row r="346" spans="1:42" s="108" customFormat="1" ht="14.5" customHeight="1">
      <c r="A346" s="144" t="s">
        <v>1669</v>
      </c>
      <c r="B346" s="145"/>
      <c r="C346" s="398" t="s">
        <v>2808</v>
      </c>
      <c r="D346" s="374" t="s">
        <v>2147</v>
      </c>
      <c r="E346" s="112" t="s">
        <v>1070</v>
      </c>
      <c r="F346" s="147" t="s">
        <v>1673</v>
      </c>
      <c r="G346" s="352">
        <v>60</v>
      </c>
      <c r="H346" s="79">
        <v>7.15</v>
      </c>
      <c r="I346" s="82">
        <v>8.94</v>
      </c>
      <c r="J346" s="147" t="s">
        <v>216</v>
      </c>
      <c r="K346"/>
      <c r="L346"/>
      <c r="M346"/>
      <c r="N346"/>
      <c r="O346"/>
      <c r="P346"/>
      <c r="Q346"/>
      <c r="R346"/>
      <c r="S346"/>
      <c r="T346"/>
      <c r="U346"/>
      <c r="V346"/>
      <c r="W346"/>
      <c r="X346"/>
      <c r="Y346"/>
      <c r="Z346"/>
      <c r="AA346"/>
      <c r="AB346"/>
      <c r="AC346"/>
      <c r="AD346"/>
      <c r="AE346"/>
      <c r="AF346"/>
      <c r="AG346"/>
      <c r="AH346"/>
      <c r="AI346"/>
      <c r="AJ346"/>
      <c r="AK346"/>
      <c r="AL346"/>
      <c r="AM346"/>
      <c r="AN346"/>
      <c r="AO346"/>
      <c r="AP346"/>
    </row>
    <row r="347" spans="1:42" s="108" customFormat="1" ht="14.5" customHeight="1">
      <c r="A347" s="144" t="s">
        <v>1669</v>
      </c>
      <c r="B347" s="145"/>
      <c r="C347" s="398" t="s">
        <v>2809</v>
      </c>
      <c r="D347" s="374" t="s">
        <v>2148</v>
      </c>
      <c r="E347" s="112" t="s">
        <v>1070</v>
      </c>
      <c r="F347" s="147" t="s">
        <v>1670</v>
      </c>
      <c r="G347" s="352">
        <v>16</v>
      </c>
      <c r="H347" s="79">
        <v>7.15</v>
      </c>
      <c r="I347" s="82">
        <v>8.94</v>
      </c>
      <c r="J347" s="147" t="s">
        <v>216</v>
      </c>
      <c r="K347"/>
      <c r="L347"/>
      <c r="M347"/>
      <c r="N347"/>
      <c r="O347"/>
      <c r="P347"/>
      <c r="Q347"/>
      <c r="R347"/>
      <c r="S347"/>
      <c r="T347"/>
      <c r="U347"/>
      <c r="V347"/>
      <c r="W347"/>
      <c r="X347"/>
      <c r="Y347"/>
      <c r="Z347"/>
      <c r="AA347"/>
      <c r="AB347"/>
      <c r="AC347"/>
      <c r="AD347"/>
      <c r="AE347"/>
      <c r="AF347"/>
      <c r="AG347"/>
      <c r="AH347"/>
      <c r="AI347"/>
      <c r="AJ347"/>
      <c r="AK347"/>
      <c r="AL347"/>
      <c r="AM347"/>
      <c r="AN347"/>
      <c r="AO347"/>
      <c r="AP347"/>
    </row>
    <row r="348" spans="1:42" s="108" customFormat="1" ht="14.5" customHeight="1">
      <c r="A348" s="144" t="s">
        <v>1669</v>
      </c>
      <c r="B348" s="145"/>
      <c r="C348" s="398" t="s">
        <v>2810</v>
      </c>
      <c r="D348" s="374" t="s">
        <v>2149</v>
      </c>
      <c r="E348" s="112" t="s">
        <v>1070</v>
      </c>
      <c r="F348" s="147" t="s">
        <v>1670</v>
      </c>
      <c r="G348" s="352">
        <v>20</v>
      </c>
      <c r="H348" s="79">
        <v>7.15</v>
      </c>
      <c r="I348" s="82">
        <v>8.94</v>
      </c>
      <c r="J348" s="147" t="s">
        <v>216</v>
      </c>
      <c r="K348"/>
      <c r="L348"/>
      <c r="M348"/>
      <c r="N348"/>
      <c r="O348"/>
      <c r="P348"/>
      <c r="Q348"/>
      <c r="R348"/>
      <c r="S348"/>
      <c r="T348"/>
      <c r="U348"/>
      <c r="V348"/>
      <c r="W348"/>
      <c r="X348"/>
      <c r="Y348"/>
      <c r="Z348"/>
      <c r="AA348"/>
      <c r="AB348"/>
      <c r="AC348"/>
      <c r="AD348"/>
      <c r="AE348"/>
      <c r="AF348"/>
      <c r="AG348"/>
      <c r="AH348"/>
      <c r="AI348"/>
      <c r="AJ348"/>
      <c r="AK348"/>
      <c r="AL348"/>
      <c r="AM348"/>
      <c r="AN348"/>
      <c r="AO348"/>
      <c r="AP348"/>
    </row>
    <row r="349" spans="1:42" s="108" customFormat="1" ht="14.5" customHeight="1">
      <c r="A349" s="144" t="s">
        <v>1669</v>
      </c>
      <c r="B349" s="145"/>
      <c r="C349" s="398" t="s">
        <v>2811</v>
      </c>
      <c r="D349" s="374" t="s">
        <v>2150</v>
      </c>
      <c r="E349" s="112" t="s">
        <v>1070</v>
      </c>
      <c r="F349" s="147" t="s">
        <v>1670</v>
      </c>
      <c r="G349" s="352">
        <v>25</v>
      </c>
      <c r="H349" s="79">
        <v>7.15</v>
      </c>
      <c r="I349" s="82">
        <v>8.94</v>
      </c>
      <c r="J349" s="147" t="s">
        <v>216</v>
      </c>
      <c r="K349"/>
      <c r="L349"/>
      <c r="M349"/>
      <c r="N349"/>
      <c r="O349"/>
      <c r="P349"/>
      <c r="Q349"/>
      <c r="R349"/>
      <c r="S349"/>
      <c r="T349"/>
      <c r="U349"/>
      <c r="V349"/>
      <c r="W349"/>
      <c r="X349"/>
      <c r="Y349"/>
      <c r="Z349"/>
      <c r="AA349"/>
      <c r="AB349"/>
      <c r="AC349"/>
      <c r="AD349"/>
      <c r="AE349"/>
      <c r="AF349"/>
      <c r="AG349"/>
      <c r="AH349"/>
      <c r="AI349"/>
      <c r="AJ349"/>
      <c r="AK349"/>
      <c r="AL349"/>
      <c r="AM349"/>
      <c r="AN349"/>
      <c r="AO349"/>
      <c r="AP349"/>
    </row>
    <row r="350" spans="1:42" s="108" customFormat="1" ht="14.5" customHeight="1">
      <c r="A350" s="144" t="s">
        <v>1669</v>
      </c>
      <c r="B350" s="145"/>
      <c r="C350" s="398" t="s">
        <v>2812</v>
      </c>
      <c r="D350" s="374" t="s">
        <v>2151</v>
      </c>
      <c r="E350" s="112" t="s">
        <v>1070</v>
      </c>
      <c r="F350" s="147" t="s">
        <v>1670</v>
      </c>
      <c r="G350" s="352">
        <v>35</v>
      </c>
      <c r="H350" s="79">
        <v>7.15</v>
      </c>
      <c r="I350" s="82">
        <v>8.94</v>
      </c>
      <c r="J350" s="147" t="s">
        <v>216</v>
      </c>
      <c r="K350"/>
      <c r="L350"/>
      <c r="M350"/>
      <c r="N350"/>
      <c r="O350"/>
      <c r="P350"/>
      <c r="Q350"/>
      <c r="R350"/>
      <c r="S350"/>
      <c r="T350"/>
      <c r="U350"/>
      <c r="V350"/>
      <c r="W350"/>
      <c r="X350"/>
      <c r="Y350"/>
      <c r="Z350"/>
      <c r="AA350"/>
      <c r="AB350"/>
      <c r="AC350"/>
      <c r="AD350"/>
      <c r="AE350"/>
      <c r="AF350"/>
      <c r="AG350"/>
      <c r="AH350"/>
      <c r="AI350"/>
      <c r="AJ350"/>
      <c r="AK350"/>
      <c r="AL350"/>
      <c r="AM350"/>
      <c r="AN350"/>
      <c r="AO350"/>
      <c r="AP350"/>
    </row>
    <row r="351" spans="1:42" s="108" customFormat="1" ht="14.5" customHeight="1">
      <c r="A351" s="144" t="s">
        <v>1669</v>
      </c>
      <c r="B351" s="145"/>
      <c r="C351" s="398" t="s">
        <v>2813</v>
      </c>
      <c r="D351" s="374" t="s">
        <v>2152</v>
      </c>
      <c r="E351" s="112" t="s">
        <v>1070</v>
      </c>
      <c r="F351" s="147" t="s">
        <v>1670</v>
      </c>
      <c r="G351" s="352">
        <v>25</v>
      </c>
      <c r="H351" s="79">
        <v>7.15</v>
      </c>
      <c r="I351" s="82">
        <v>8.94</v>
      </c>
      <c r="J351" s="147" t="s">
        <v>216</v>
      </c>
      <c r="K351"/>
      <c r="L351"/>
      <c r="M351"/>
      <c r="N351"/>
      <c r="O351"/>
      <c r="P351"/>
      <c r="Q351"/>
      <c r="R351"/>
      <c r="S351"/>
      <c r="T351"/>
      <c r="U351"/>
      <c r="V351"/>
      <c r="W351"/>
      <c r="X351"/>
      <c r="Y351"/>
      <c r="Z351"/>
      <c r="AA351"/>
      <c r="AB351"/>
      <c r="AC351"/>
      <c r="AD351"/>
      <c r="AE351"/>
      <c r="AF351"/>
      <c r="AG351"/>
      <c r="AH351"/>
      <c r="AI351"/>
      <c r="AJ351"/>
      <c r="AK351"/>
      <c r="AL351"/>
      <c r="AM351"/>
      <c r="AN351"/>
      <c r="AO351"/>
      <c r="AP351"/>
    </row>
    <row r="352" spans="1:42" s="108" customFormat="1" ht="14.5" customHeight="1">
      <c r="A352" s="144" t="s">
        <v>1669</v>
      </c>
      <c r="B352" s="145"/>
      <c r="C352" s="398" t="s">
        <v>2814</v>
      </c>
      <c r="D352" s="374" t="s">
        <v>2153</v>
      </c>
      <c r="E352" s="112" t="s">
        <v>1070</v>
      </c>
      <c r="F352" s="147" t="s">
        <v>1670</v>
      </c>
      <c r="G352" s="352">
        <v>60</v>
      </c>
      <c r="H352" s="79">
        <v>7.15</v>
      </c>
      <c r="I352" s="82">
        <v>8.94</v>
      </c>
      <c r="J352" s="147" t="s">
        <v>216</v>
      </c>
      <c r="K352"/>
      <c r="L352"/>
      <c r="M352"/>
      <c r="N352"/>
      <c r="O352"/>
      <c r="P352"/>
      <c r="Q352"/>
      <c r="R352"/>
      <c r="S352"/>
      <c r="T352"/>
      <c r="U352"/>
      <c r="V352"/>
      <c r="W352"/>
      <c r="X352"/>
      <c r="Y352"/>
      <c r="Z352"/>
      <c r="AA352"/>
      <c r="AB352"/>
      <c r="AC352"/>
      <c r="AD352"/>
      <c r="AE352"/>
      <c r="AF352"/>
      <c r="AG352"/>
      <c r="AH352"/>
      <c r="AI352"/>
      <c r="AJ352"/>
      <c r="AK352"/>
      <c r="AL352"/>
      <c r="AM352"/>
      <c r="AN352"/>
      <c r="AO352"/>
      <c r="AP352"/>
    </row>
    <row r="353" spans="1:42" s="108" customFormat="1" ht="14.5" customHeight="1">
      <c r="A353" s="144" t="s">
        <v>1669</v>
      </c>
      <c r="B353" s="145"/>
      <c r="C353" s="398" t="s">
        <v>2815</v>
      </c>
      <c r="D353" s="374" t="s">
        <v>2154</v>
      </c>
      <c r="E353" s="112" t="s">
        <v>1070</v>
      </c>
      <c r="F353" s="147" t="s">
        <v>1670</v>
      </c>
      <c r="G353" s="352">
        <v>24</v>
      </c>
      <c r="H353" s="79">
        <v>7.15</v>
      </c>
      <c r="I353" s="82">
        <v>8.94</v>
      </c>
      <c r="J353" s="147" t="s">
        <v>216</v>
      </c>
      <c r="K353"/>
      <c r="L353"/>
      <c r="M353"/>
      <c r="N353"/>
      <c r="O353"/>
      <c r="P353"/>
      <c r="Q353"/>
      <c r="R353"/>
      <c r="S353"/>
      <c r="T353"/>
      <c r="U353"/>
      <c r="V353"/>
      <c r="W353"/>
      <c r="X353"/>
      <c r="Y353"/>
      <c r="Z353"/>
      <c r="AA353"/>
      <c r="AB353"/>
      <c r="AC353"/>
      <c r="AD353"/>
      <c r="AE353"/>
      <c r="AF353"/>
      <c r="AG353"/>
      <c r="AH353"/>
      <c r="AI353"/>
      <c r="AJ353"/>
      <c r="AK353"/>
      <c r="AL353"/>
      <c r="AM353"/>
      <c r="AN353"/>
      <c r="AO353"/>
      <c r="AP353"/>
    </row>
    <row r="354" spans="1:42" s="108" customFormat="1" ht="14.5" customHeight="1">
      <c r="A354" s="144" t="s">
        <v>1669</v>
      </c>
      <c r="B354" s="145"/>
      <c r="C354" s="398" t="s">
        <v>2816</v>
      </c>
      <c r="D354" s="374" t="s">
        <v>2155</v>
      </c>
      <c r="E354" s="112" t="s">
        <v>1070</v>
      </c>
      <c r="F354" s="147" t="s">
        <v>1670</v>
      </c>
      <c r="G354" s="352">
        <v>60</v>
      </c>
      <c r="H354" s="79">
        <v>7.15</v>
      </c>
      <c r="I354" s="82">
        <v>8.94</v>
      </c>
      <c r="J354" s="147" t="s">
        <v>216</v>
      </c>
      <c r="K354"/>
      <c r="L354"/>
      <c r="M354"/>
      <c r="N354"/>
      <c r="O354"/>
      <c r="P354"/>
      <c r="Q354"/>
      <c r="R354"/>
      <c r="S354"/>
      <c r="T354"/>
      <c r="U354"/>
      <c r="V354"/>
      <c r="W354"/>
      <c r="X354"/>
      <c r="Y354"/>
      <c r="Z354"/>
      <c r="AA354"/>
      <c r="AB354"/>
      <c r="AC354"/>
      <c r="AD354"/>
      <c r="AE354"/>
      <c r="AF354"/>
      <c r="AG354"/>
      <c r="AH354"/>
      <c r="AI354"/>
      <c r="AJ354"/>
      <c r="AK354"/>
      <c r="AL354"/>
      <c r="AM354"/>
      <c r="AN354"/>
      <c r="AO354"/>
      <c r="AP354"/>
    </row>
    <row r="355" spans="1:42" s="108" customFormat="1" ht="14.5" customHeight="1">
      <c r="A355" s="144" t="s">
        <v>1669</v>
      </c>
      <c r="B355" s="145"/>
      <c r="C355" s="398" t="s">
        <v>2817</v>
      </c>
      <c r="D355" s="374" t="s">
        <v>2156</v>
      </c>
      <c r="E355" s="112" t="s">
        <v>1070</v>
      </c>
      <c r="F355" s="147" t="s">
        <v>1670</v>
      </c>
      <c r="G355" s="352">
        <v>50</v>
      </c>
      <c r="H355" s="79">
        <v>7.15</v>
      </c>
      <c r="I355" s="82">
        <v>8.94</v>
      </c>
      <c r="J355" s="147" t="s">
        <v>216</v>
      </c>
      <c r="K355"/>
      <c r="L355"/>
      <c r="M355"/>
      <c r="N355"/>
      <c r="O355"/>
      <c r="P355"/>
      <c r="Q355"/>
      <c r="R355"/>
      <c r="S355"/>
      <c r="T355"/>
      <c r="U355"/>
      <c r="V355"/>
      <c r="W355"/>
      <c r="X355"/>
      <c r="Y355"/>
      <c r="Z355"/>
      <c r="AA355"/>
      <c r="AB355"/>
      <c r="AC355"/>
      <c r="AD355"/>
      <c r="AE355"/>
      <c r="AF355"/>
      <c r="AG355"/>
      <c r="AH355"/>
      <c r="AI355"/>
      <c r="AJ355"/>
      <c r="AK355"/>
      <c r="AL355"/>
      <c r="AM355"/>
      <c r="AN355"/>
      <c r="AO355"/>
      <c r="AP355"/>
    </row>
    <row r="356" spans="1:42" s="108" customFormat="1" ht="14.5" customHeight="1">
      <c r="A356" s="144" t="s">
        <v>1669</v>
      </c>
      <c r="B356" s="145"/>
      <c r="C356" s="398" t="s">
        <v>2818</v>
      </c>
      <c r="D356" s="374" t="s">
        <v>2157</v>
      </c>
      <c r="E356" s="112" t="s">
        <v>1070</v>
      </c>
      <c r="F356" s="147" t="s">
        <v>1670</v>
      </c>
      <c r="G356" s="352">
        <v>12</v>
      </c>
      <c r="H356" s="79">
        <v>7.15</v>
      </c>
      <c r="I356" s="82">
        <v>8.94</v>
      </c>
      <c r="J356" s="147" t="s">
        <v>216</v>
      </c>
      <c r="K356"/>
      <c r="L356"/>
      <c r="M356"/>
      <c r="N356"/>
      <c r="O356"/>
      <c r="P356"/>
      <c r="Q356"/>
      <c r="R356"/>
      <c r="S356"/>
      <c r="T356"/>
      <c r="U356"/>
      <c r="V356"/>
      <c r="W356"/>
      <c r="X356"/>
      <c r="Y356"/>
      <c r="Z356"/>
      <c r="AA356"/>
      <c r="AB356"/>
      <c r="AC356"/>
      <c r="AD356"/>
      <c r="AE356"/>
      <c r="AF356"/>
      <c r="AG356"/>
      <c r="AH356"/>
      <c r="AI356"/>
      <c r="AJ356"/>
      <c r="AK356"/>
      <c r="AL356"/>
      <c r="AM356"/>
      <c r="AN356"/>
      <c r="AO356"/>
      <c r="AP356"/>
    </row>
    <row r="357" spans="1:42" s="108" customFormat="1" ht="14.5" customHeight="1">
      <c r="A357" s="144" t="s">
        <v>1669</v>
      </c>
      <c r="B357" s="145"/>
      <c r="C357" s="398" t="s">
        <v>2819</v>
      </c>
      <c r="D357" s="374" t="s">
        <v>2158</v>
      </c>
      <c r="E357" s="112" t="s">
        <v>1070</v>
      </c>
      <c r="F357" s="147" t="s">
        <v>1673</v>
      </c>
      <c r="G357" s="352">
        <v>30</v>
      </c>
      <c r="H357" s="79">
        <v>7.15</v>
      </c>
      <c r="I357" s="82">
        <v>8.94</v>
      </c>
      <c r="J357" s="147" t="s">
        <v>216</v>
      </c>
      <c r="K357"/>
      <c r="L357"/>
      <c r="M357"/>
      <c r="N357"/>
      <c r="O357"/>
      <c r="P357"/>
      <c r="Q357"/>
      <c r="R357"/>
      <c r="S357"/>
      <c r="T357"/>
      <c r="U357"/>
      <c r="V357"/>
      <c r="W357"/>
      <c r="X357"/>
      <c r="Y357"/>
      <c r="Z357"/>
      <c r="AA357"/>
      <c r="AB357"/>
      <c r="AC357"/>
      <c r="AD357"/>
      <c r="AE357"/>
      <c r="AF357"/>
      <c r="AG357"/>
      <c r="AH357"/>
      <c r="AI357"/>
      <c r="AJ357"/>
      <c r="AK357"/>
      <c r="AL357"/>
      <c r="AM357"/>
      <c r="AN357"/>
      <c r="AO357"/>
      <c r="AP357"/>
    </row>
    <row r="358" spans="1:42" s="108" customFormat="1" ht="14.5" customHeight="1">
      <c r="A358" s="144" t="s">
        <v>1669</v>
      </c>
      <c r="B358" s="145"/>
      <c r="C358" s="398" t="s">
        <v>2820</v>
      </c>
      <c r="D358" s="374" t="s">
        <v>2159</v>
      </c>
      <c r="E358" s="112" t="s">
        <v>1070</v>
      </c>
      <c r="F358" s="147" t="s">
        <v>1670</v>
      </c>
      <c r="G358" s="352">
        <v>35</v>
      </c>
      <c r="H358" s="79">
        <v>7.15</v>
      </c>
      <c r="I358" s="82">
        <v>8.94</v>
      </c>
      <c r="J358" s="147" t="s">
        <v>216</v>
      </c>
      <c r="K358"/>
      <c r="L358"/>
      <c r="M358"/>
      <c r="N358"/>
      <c r="O358"/>
      <c r="P358"/>
      <c r="Q358"/>
      <c r="R358"/>
      <c r="S358"/>
      <c r="T358"/>
      <c r="U358"/>
      <c r="V358"/>
      <c r="W358"/>
      <c r="X358"/>
      <c r="Y358"/>
      <c r="Z358"/>
      <c r="AA358"/>
      <c r="AB358"/>
      <c r="AC358"/>
      <c r="AD358"/>
      <c r="AE358"/>
      <c r="AF358"/>
      <c r="AG358"/>
      <c r="AH358"/>
      <c r="AI358"/>
      <c r="AJ358"/>
      <c r="AK358"/>
      <c r="AL358"/>
      <c r="AM358"/>
      <c r="AN358"/>
      <c r="AO358"/>
      <c r="AP358"/>
    </row>
    <row r="359" spans="1:42" s="108" customFormat="1" ht="14.5" customHeight="1">
      <c r="A359" s="144" t="s">
        <v>1669</v>
      </c>
      <c r="B359" s="145"/>
      <c r="C359" s="398" t="s">
        <v>2821</v>
      </c>
      <c r="D359" s="374" t="s">
        <v>2160</v>
      </c>
      <c r="E359" s="112" t="s">
        <v>1070</v>
      </c>
      <c r="F359" s="147" t="s">
        <v>1670</v>
      </c>
      <c r="G359" s="352">
        <v>48</v>
      </c>
      <c r="H359" s="79">
        <v>7.15</v>
      </c>
      <c r="I359" s="82">
        <v>8.94</v>
      </c>
      <c r="J359" s="147" t="s">
        <v>216</v>
      </c>
      <c r="K359"/>
      <c r="L359"/>
      <c r="M359"/>
      <c r="N359"/>
      <c r="O359"/>
      <c r="P359"/>
      <c r="Q359"/>
      <c r="R359"/>
      <c r="S359"/>
      <c r="T359"/>
      <c r="U359"/>
      <c r="V359"/>
      <c r="W359"/>
      <c r="X359"/>
      <c r="Y359"/>
      <c r="Z359"/>
      <c r="AA359"/>
      <c r="AB359"/>
      <c r="AC359"/>
      <c r="AD359"/>
      <c r="AE359"/>
      <c r="AF359"/>
      <c r="AG359"/>
      <c r="AH359"/>
      <c r="AI359"/>
      <c r="AJ359"/>
      <c r="AK359"/>
      <c r="AL359"/>
      <c r="AM359"/>
      <c r="AN359"/>
      <c r="AO359"/>
      <c r="AP359"/>
    </row>
    <row r="360" spans="1:42" s="108" customFormat="1" ht="14.5" customHeight="1">
      <c r="A360" s="144" t="s">
        <v>1669</v>
      </c>
      <c r="B360" s="145"/>
      <c r="C360" s="398" t="s">
        <v>2822</v>
      </c>
      <c r="D360" s="374" t="s">
        <v>2161</v>
      </c>
      <c r="E360" s="112" t="s">
        <v>1070</v>
      </c>
      <c r="F360" s="147" t="s">
        <v>1670</v>
      </c>
      <c r="G360" s="352">
        <v>52</v>
      </c>
      <c r="H360" s="79">
        <v>7.15</v>
      </c>
      <c r="I360" s="82">
        <v>8.94</v>
      </c>
      <c r="J360" s="147" t="s">
        <v>216</v>
      </c>
      <c r="K360"/>
      <c r="L360"/>
      <c r="M360"/>
      <c r="N360"/>
      <c r="O360"/>
      <c r="P360"/>
      <c r="Q360"/>
      <c r="R360"/>
      <c r="S360"/>
      <c r="T360"/>
      <c r="U360"/>
      <c r="V360"/>
      <c r="W360"/>
      <c r="X360"/>
      <c r="Y360"/>
      <c r="Z360"/>
      <c r="AA360"/>
      <c r="AB360"/>
      <c r="AC360"/>
      <c r="AD360"/>
      <c r="AE360"/>
      <c r="AF360"/>
      <c r="AG360"/>
      <c r="AH360"/>
      <c r="AI360"/>
      <c r="AJ360"/>
      <c r="AK360"/>
      <c r="AL360"/>
      <c r="AM360"/>
      <c r="AN360"/>
      <c r="AO360"/>
      <c r="AP360"/>
    </row>
    <row r="361" spans="1:42" s="108" customFormat="1" ht="14.5" customHeight="1">
      <c r="A361" s="144" t="s">
        <v>1669</v>
      </c>
      <c r="B361" s="145"/>
      <c r="C361" s="398" t="s">
        <v>2823</v>
      </c>
      <c r="D361" s="374" t="s">
        <v>2162</v>
      </c>
      <c r="E361" s="112" t="s">
        <v>1070</v>
      </c>
      <c r="F361" s="147" t="s">
        <v>1670</v>
      </c>
      <c r="G361" s="352">
        <v>37</v>
      </c>
      <c r="H361" s="79">
        <v>7.15</v>
      </c>
      <c r="I361" s="82">
        <v>8.94</v>
      </c>
      <c r="J361" s="147" t="s">
        <v>216</v>
      </c>
      <c r="K361"/>
      <c r="L361"/>
      <c r="M361"/>
      <c r="N361"/>
      <c r="O361"/>
      <c r="P361"/>
      <c r="Q361"/>
      <c r="R361"/>
      <c r="S361"/>
      <c r="T361"/>
      <c r="U361"/>
      <c r="V361"/>
      <c r="W361"/>
      <c r="X361"/>
      <c r="Y361"/>
      <c r="Z361"/>
      <c r="AA361"/>
      <c r="AB361"/>
      <c r="AC361"/>
      <c r="AD361"/>
      <c r="AE361"/>
      <c r="AF361"/>
      <c r="AG361"/>
      <c r="AH361"/>
      <c r="AI361"/>
      <c r="AJ361"/>
      <c r="AK361"/>
      <c r="AL361"/>
      <c r="AM361"/>
      <c r="AN361"/>
      <c r="AO361"/>
      <c r="AP361"/>
    </row>
    <row r="362" spans="1:42" s="108" customFormat="1" ht="14.5" customHeight="1">
      <c r="A362" s="144" t="s">
        <v>1669</v>
      </c>
      <c r="B362" s="145"/>
      <c r="C362" s="398" t="s">
        <v>2824</v>
      </c>
      <c r="D362" s="374" t="s">
        <v>2163</v>
      </c>
      <c r="E362" s="112" t="s">
        <v>1070</v>
      </c>
      <c r="F362" s="147" t="s">
        <v>1670</v>
      </c>
      <c r="G362" s="352">
        <v>24</v>
      </c>
      <c r="H362" s="79">
        <v>7.15</v>
      </c>
      <c r="I362" s="82">
        <v>8.94</v>
      </c>
      <c r="J362" s="147" t="s">
        <v>216</v>
      </c>
      <c r="K362"/>
      <c r="L362"/>
      <c r="M362"/>
      <c r="N362"/>
      <c r="O362"/>
      <c r="P362"/>
      <c r="Q362"/>
      <c r="R362"/>
      <c r="S362"/>
      <c r="T362"/>
      <c r="U362"/>
      <c r="V362"/>
      <c r="W362"/>
      <c r="X362"/>
      <c r="Y362"/>
      <c r="Z362"/>
      <c r="AA362"/>
      <c r="AB362"/>
      <c r="AC362"/>
      <c r="AD362"/>
      <c r="AE362"/>
      <c r="AF362"/>
      <c r="AG362"/>
      <c r="AH362"/>
      <c r="AI362"/>
      <c r="AJ362"/>
      <c r="AK362"/>
      <c r="AL362"/>
      <c r="AM362"/>
      <c r="AN362"/>
      <c r="AO362"/>
      <c r="AP362"/>
    </row>
    <row r="363" spans="1:42" s="108" customFormat="1" ht="14.5" customHeight="1">
      <c r="A363" s="144" t="s">
        <v>1669</v>
      </c>
      <c r="B363" s="145"/>
      <c r="C363" s="398" t="s">
        <v>2825</v>
      </c>
      <c r="D363" s="374" t="s">
        <v>2164</v>
      </c>
      <c r="E363" s="112" t="s">
        <v>1070</v>
      </c>
      <c r="F363" s="147" t="s">
        <v>1673</v>
      </c>
      <c r="G363" s="352">
        <v>30</v>
      </c>
      <c r="H363" s="79">
        <v>7.15</v>
      </c>
      <c r="I363" s="82">
        <v>8.94</v>
      </c>
      <c r="J363" s="147" t="s">
        <v>216</v>
      </c>
      <c r="K363"/>
      <c r="L363"/>
      <c r="M363"/>
      <c r="N363"/>
      <c r="O363"/>
      <c r="P363"/>
      <c r="Q363"/>
      <c r="R363"/>
      <c r="S363"/>
      <c r="T363"/>
      <c r="U363"/>
      <c r="V363"/>
      <c r="W363"/>
      <c r="X363"/>
      <c r="Y363"/>
      <c r="Z363"/>
      <c r="AA363"/>
      <c r="AB363"/>
      <c r="AC363"/>
      <c r="AD363"/>
      <c r="AE363"/>
      <c r="AF363"/>
      <c r="AG363"/>
      <c r="AH363"/>
      <c r="AI363"/>
      <c r="AJ363"/>
      <c r="AK363"/>
      <c r="AL363"/>
      <c r="AM363"/>
      <c r="AN363"/>
      <c r="AO363"/>
      <c r="AP363"/>
    </row>
    <row r="364" spans="1:42" s="108" customFormat="1" ht="14.5" customHeight="1">
      <c r="A364" s="144" t="s">
        <v>1669</v>
      </c>
      <c r="B364" s="145"/>
      <c r="C364" s="398" t="s">
        <v>2826</v>
      </c>
      <c r="D364" s="374" t="s">
        <v>2165</v>
      </c>
      <c r="E364" s="112" t="s">
        <v>1070</v>
      </c>
      <c r="F364" s="147" t="s">
        <v>1673</v>
      </c>
      <c r="G364" s="352">
        <v>150</v>
      </c>
      <c r="H364" s="79">
        <v>7.15</v>
      </c>
      <c r="I364" s="82">
        <v>8.94</v>
      </c>
      <c r="J364" s="147" t="s">
        <v>216</v>
      </c>
      <c r="K364"/>
      <c r="L364"/>
      <c r="M364"/>
      <c r="N364"/>
      <c r="O364"/>
      <c r="P364"/>
      <c r="Q364"/>
      <c r="R364"/>
      <c r="S364"/>
      <c r="T364"/>
      <c r="U364"/>
      <c r="V364"/>
      <c r="W364"/>
      <c r="X364"/>
      <c r="Y364"/>
      <c r="Z364"/>
      <c r="AA364"/>
      <c r="AB364"/>
      <c r="AC364"/>
      <c r="AD364"/>
      <c r="AE364"/>
      <c r="AF364"/>
      <c r="AG364"/>
      <c r="AH364"/>
      <c r="AI364"/>
      <c r="AJ364"/>
      <c r="AK364"/>
      <c r="AL364"/>
      <c r="AM364"/>
      <c r="AN364"/>
      <c r="AO364"/>
      <c r="AP364"/>
    </row>
    <row r="365" spans="1:42" s="108" customFormat="1" ht="14.5" customHeight="1">
      <c r="A365" s="144" t="s">
        <v>1669</v>
      </c>
      <c r="B365" s="145"/>
      <c r="C365" s="398" t="s">
        <v>2827</v>
      </c>
      <c r="D365" s="374" t="s">
        <v>2166</v>
      </c>
      <c r="E365" s="112" t="s">
        <v>1070</v>
      </c>
      <c r="F365" s="147" t="s">
        <v>1671</v>
      </c>
      <c r="G365" s="352">
        <v>90</v>
      </c>
      <c r="H365" s="79">
        <v>7.15</v>
      </c>
      <c r="I365" s="82">
        <v>8.94</v>
      </c>
      <c r="J365" s="147" t="s">
        <v>216</v>
      </c>
      <c r="K365"/>
      <c r="L365"/>
      <c r="M365"/>
      <c r="N365"/>
      <c r="O365"/>
      <c r="P365"/>
      <c r="Q365"/>
      <c r="R365"/>
      <c r="S365"/>
      <c r="T365"/>
      <c r="U365"/>
      <c r="V365"/>
      <c r="W365"/>
      <c r="X365"/>
      <c r="Y365"/>
      <c r="Z365"/>
      <c r="AA365"/>
      <c r="AB365"/>
      <c r="AC365"/>
      <c r="AD365"/>
      <c r="AE365"/>
      <c r="AF365"/>
      <c r="AG365"/>
      <c r="AH365"/>
      <c r="AI365"/>
      <c r="AJ365"/>
      <c r="AK365"/>
      <c r="AL365"/>
      <c r="AM365"/>
      <c r="AN365"/>
      <c r="AO365"/>
      <c r="AP365"/>
    </row>
    <row r="366" spans="1:42" s="108" customFormat="1" ht="14.5" customHeight="1">
      <c r="A366" s="144" t="s">
        <v>1669</v>
      </c>
      <c r="B366" s="145"/>
      <c r="C366" s="398" t="s">
        <v>2828</v>
      </c>
      <c r="D366" s="374" t="s">
        <v>2167</v>
      </c>
      <c r="E366" s="112" t="s">
        <v>1070</v>
      </c>
      <c r="F366" s="147" t="s">
        <v>1673</v>
      </c>
      <c r="G366" s="352">
        <v>30</v>
      </c>
      <c r="H366" s="79">
        <v>7.15</v>
      </c>
      <c r="I366" s="82">
        <v>8.94</v>
      </c>
      <c r="J366" s="147" t="s">
        <v>216</v>
      </c>
      <c r="K366"/>
      <c r="L366"/>
      <c r="M366"/>
      <c r="N366"/>
      <c r="O366"/>
      <c r="P366"/>
      <c r="Q366"/>
      <c r="R366"/>
      <c r="S366"/>
      <c r="T366"/>
      <c r="U366"/>
      <c r="V366"/>
      <c r="W366"/>
      <c r="X366"/>
      <c r="Y366"/>
      <c r="Z366"/>
      <c r="AA366"/>
      <c r="AB366"/>
      <c r="AC366"/>
      <c r="AD366"/>
      <c r="AE366"/>
      <c r="AF366"/>
      <c r="AG366"/>
      <c r="AH366"/>
      <c r="AI366"/>
      <c r="AJ366"/>
      <c r="AK366"/>
      <c r="AL366"/>
      <c r="AM366"/>
      <c r="AN366"/>
      <c r="AO366"/>
      <c r="AP366"/>
    </row>
    <row r="367" spans="1:42" s="108" customFormat="1" ht="14.5" customHeight="1">
      <c r="A367" s="144" t="s">
        <v>1669</v>
      </c>
      <c r="B367" s="145"/>
      <c r="C367" s="398" t="s">
        <v>2829</v>
      </c>
      <c r="D367" s="374" t="s">
        <v>2168</v>
      </c>
      <c r="E367" s="112" t="s">
        <v>1070</v>
      </c>
      <c r="F367" s="147" t="s">
        <v>1673</v>
      </c>
      <c r="G367" s="352">
        <v>50</v>
      </c>
      <c r="H367" s="79">
        <v>7.15</v>
      </c>
      <c r="I367" s="82">
        <v>8.94</v>
      </c>
      <c r="J367" s="147" t="s">
        <v>216</v>
      </c>
      <c r="K367"/>
      <c r="L367"/>
      <c r="M367"/>
      <c r="N367"/>
      <c r="O367"/>
      <c r="P367"/>
      <c r="Q367"/>
      <c r="R367"/>
      <c r="S367"/>
      <c r="T367"/>
      <c r="U367"/>
      <c r="V367"/>
      <c r="W367"/>
      <c r="X367"/>
      <c r="Y367"/>
      <c r="Z367"/>
      <c r="AA367"/>
      <c r="AB367"/>
      <c r="AC367"/>
      <c r="AD367"/>
      <c r="AE367"/>
      <c r="AF367"/>
      <c r="AG367"/>
      <c r="AH367"/>
      <c r="AI367"/>
      <c r="AJ367"/>
      <c r="AK367"/>
      <c r="AL367"/>
      <c r="AM367"/>
      <c r="AN367"/>
      <c r="AO367"/>
      <c r="AP367"/>
    </row>
    <row r="368" spans="1:42" s="108" customFormat="1" ht="14.5" customHeight="1">
      <c r="A368" s="144" t="s">
        <v>1669</v>
      </c>
      <c r="B368" s="145"/>
      <c r="C368" s="398" t="s">
        <v>2830</v>
      </c>
      <c r="D368" s="374" t="s">
        <v>2169</v>
      </c>
      <c r="E368" s="112" t="s">
        <v>1070</v>
      </c>
      <c r="F368" s="147" t="s">
        <v>1673</v>
      </c>
      <c r="G368" s="352">
        <v>110</v>
      </c>
      <c r="H368" s="79">
        <v>7.15</v>
      </c>
      <c r="I368" s="82">
        <v>8.94</v>
      </c>
      <c r="J368" s="147" t="s">
        <v>216</v>
      </c>
      <c r="K368"/>
      <c r="L368"/>
      <c r="M368"/>
      <c r="N368"/>
      <c r="O368"/>
      <c r="P368"/>
      <c r="Q368"/>
      <c r="R368"/>
      <c r="S368"/>
      <c r="T368"/>
      <c r="U368"/>
      <c r="V368"/>
      <c r="W368"/>
      <c r="X368"/>
      <c r="Y368"/>
      <c r="Z368"/>
      <c r="AA368"/>
      <c r="AB368"/>
      <c r="AC368"/>
      <c r="AD368"/>
      <c r="AE368"/>
      <c r="AF368"/>
      <c r="AG368"/>
      <c r="AH368"/>
      <c r="AI368"/>
      <c r="AJ368"/>
      <c r="AK368"/>
      <c r="AL368"/>
      <c r="AM368"/>
      <c r="AN368"/>
      <c r="AO368"/>
      <c r="AP368"/>
    </row>
    <row r="369" spans="1:42" s="108" customFormat="1" ht="14.5" customHeight="1">
      <c r="A369" s="144" t="s">
        <v>1669</v>
      </c>
      <c r="B369" s="145"/>
      <c r="C369" s="398" t="s">
        <v>2831</v>
      </c>
      <c r="D369" s="374" t="s">
        <v>1685</v>
      </c>
      <c r="E369" s="112" t="s">
        <v>1070</v>
      </c>
      <c r="F369" s="147" t="s">
        <v>1673</v>
      </c>
      <c r="G369" s="352">
        <v>60</v>
      </c>
      <c r="H369" s="79">
        <v>7.15</v>
      </c>
      <c r="I369" s="82">
        <v>8.94</v>
      </c>
      <c r="J369" s="147" t="s">
        <v>216</v>
      </c>
      <c r="K369"/>
      <c r="L369"/>
      <c r="M369"/>
      <c r="N369"/>
      <c r="O369"/>
      <c r="P369"/>
      <c r="Q369"/>
      <c r="R369"/>
      <c r="S369"/>
      <c r="T369"/>
      <c r="U369"/>
      <c r="V369"/>
      <c r="W369"/>
      <c r="X369"/>
      <c r="Y369"/>
      <c r="Z369"/>
      <c r="AA369"/>
      <c r="AB369"/>
      <c r="AC369"/>
      <c r="AD369"/>
      <c r="AE369"/>
      <c r="AF369"/>
      <c r="AG369"/>
      <c r="AH369"/>
      <c r="AI369"/>
      <c r="AJ369"/>
      <c r="AK369"/>
      <c r="AL369"/>
      <c r="AM369"/>
      <c r="AN369"/>
      <c r="AO369"/>
      <c r="AP369"/>
    </row>
    <row r="370" spans="1:42" s="108" customFormat="1" ht="14.5" customHeight="1">
      <c r="A370" s="144" t="s">
        <v>1669</v>
      </c>
      <c r="B370" s="145"/>
      <c r="C370" s="398" t="s">
        <v>2832</v>
      </c>
      <c r="D370" s="374" t="s">
        <v>2170</v>
      </c>
      <c r="E370" s="112" t="s">
        <v>1070</v>
      </c>
      <c r="F370" s="147" t="s">
        <v>1673</v>
      </c>
      <c r="G370" s="352">
        <v>60</v>
      </c>
      <c r="H370" s="79">
        <v>7.15</v>
      </c>
      <c r="I370" s="82">
        <v>8.94</v>
      </c>
      <c r="J370" s="147" t="s">
        <v>216</v>
      </c>
      <c r="K370"/>
      <c r="L370"/>
      <c r="M370"/>
      <c r="N370"/>
      <c r="O370"/>
      <c r="P370"/>
      <c r="Q370"/>
      <c r="R370"/>
      <c r="S370"/>
      <c r="T370"/>
      <c r="U370"/>
      <c r="V370"/>
      <c r="W370"/>
      <c r="X370"/>
      <c r="Y370"/>
      <c r="Z370"/>
      <c r="AA370"/>
      <c r="AB370"/>
      <c r="AC370"/>
      <c r="AD370"/>
      <c r="AE370"/>
      <c r="AF370"/>
      <c r="AG370"/>
      <c r="AH370"/>
      <c r="AI370"/>
      <c r="AJ370"/>
      <c r="AK370"/>
      <c r="AL370"/>
      <c r="AM370"/>
      <c r="AN370"/>
      <c r="AO370"/>
      <c r="AP370"/>
    </row>
    <row r="371" spans="1:42" s="108" customFormat="1" ht="14.5" customHeight="1">
      <c r="A371" s="144" t="s">
        <v>1669</v>
      </c>
      <c r="B371" s="145"/>
      <c r="C371" s="398" t="s">
        <v>2833</v>
      </c>
      <c r="D371" s="374" t="s">
        <v>2171</v>
      </c>
      <c r="E371" s="112" t="s">
        <v>1070</v>
      </c>
      <c r="F371" s="147" t="s">
        <v>1674</v>
      </c>
      <c r="G371" s="352">
        <v>200</v>
      </c>
      <c r="H371" s="79">
        <v>7.15</v>
      </c>
      <c r="I371" s="82">
        <v>8.94</v>
      </c>
      <c r="J371" s="147" t="s">
        <v>216</v>
      </c>
      <c r="K371"/>
      <c r="L371"/>
      <c r="M371"/>
      <c r="N371"/>
      <c r="O371"/>
      <c r="P371"/>
      <c r="Q371"/>
      <c r="R371"/>
      <c r="S371"/>
      <c r="T371"/>
      <c r="U371"/>
      <c r="V371"/>
      <c r="W371"/>
      <c r="X371"/>
      <c r="Y371"/>
      <c r="Z371"/>
      <c r="AA371"/>
      <c r="AB371"/>
      <c r="AC371"/>
      <c r="AD371"/>
      <c r="AE371"/>
      <c r="AF371"/>
      <c r="AG371"/>
      <c r="AH371"/>
      <c r="AI371"/>
      <c r="AJ371"/>
      <c r="AK371"/>
      <c r="AL371"/>
      <c r="AM371"/>
      <c r="AN371"/>
      <c r="AO371"/>
      <c r="AP371"/>
    </row>
    <row r="372" spans="1:42" s="108" customFormat="1" ht="14.5" customHeight="1">
      <c r="A372" s="144" t="s">
        <v>1669</v>
      </c>
      <c r="B372" s="145"/>
      <c r="C372" s="398" t="s">
        <v>2834</v>
      </c>
      <c r="D372" s="374" t="s">
        <v>2172</v>
      </c>
      <c r="E372" s="112" t="s">
        <v>1070</v>
      </c>
      <c r="F372" s="147" t="s">
        <v>1673</v>
      </c>
      <c r="G372" s="352">
        <v>130</v>
      </c>
      <c r="H372" s="79">
        <v>7.15</v>
      </c>
      <c r="I372" s="82">
        <v>8.94</v>
      </c>
      <c r="J372" s="147" t="s">
        <v>216</v>
      </c>
      <c r="K372"/>
      <c r="L372"/>
      <c r="M372"/>
      <c r="N372"/>
      <c r="O372"/>
      <c r="P372"/>
      <c r="Q372"/>
      <c r="R372"/>
      <c r="S372"/>
      <c r="T372"/>
      <c r="U372"/>
      <c r="V372"/>
      <c r="W372"/>
      <c r="X372"/>
      <c r="Y372"/>
      <c r="Z372"/>
      <c r="AA372"/>
      <c r="AB372"/>
      <c r="AC372"/>
      <c r="AD372"/>
      <c r="AE372"/>
      <c r="AF372"/>
      <c r="AG372"/>
      <c r="AH372"/>
      <c r="AI372"/>
      <c r="AJ372"/>
      <c r="AK372"/>
      <c r="AL372"/>
      <c r="AM372"/>
      <c r="AN372"/>
      <c r="AO372"/>
      <c r="AP372"/>
    </row>
    <row r="373" spans="1:42" s="108" customFormat="1" ht="14.5" customHeight="1">
      <c r="A373" s="144" t="s">
        <v>1669</v>
      </c>
      <c r="B373" s="145"/>
      <c r="C373" s="398" t="s">
        <v>2835</v>
      </c>
      <c r="D373" s="374" t="s">
        <v>2173</v>
      </c>
      <c r="E373" s="112" t="s">
        <v>1070</v>
      </c>
      <c r="F373" s="147" t="s">
        <v>1673</v>
      </c>
      <c r="G373" s="352">
        <v>185</v>
      </c>
      <c r="H373" s="79">
        <v>7.15</v>
      </c>
      <c r="I373" s="82">
        <v>8.94</v>
      </c>
      <c r="J373" s="147" t="s">
        <v>216</v>
      </c>
      <c r="K373"/>
      <c r="L373"/>
      <c r="M373"/>
      <c r="N373"/>
      <c r="O373"/>
      <c r="P373"/>
      <c r="Q373"/>
      <c r="R373"/>
      <c r="S373"/>
      <c r="T373"/>
      <c r="U373"/>
      <c r="V373"/>
      <c r="W373"/>
      <c r="X373"/>
      <c r="Y373"/>
      <c r="Z373"/>
      <c r="AA373"/>
      <c r="AB373"/>
      <c r="AC373"/>
      <c r="AD373"/>
      <c r="AE373"/>
      <c r="AF373"/>
      <c r="AG373"/>
      <c r="AH373"/>
      <c r="AI373"/>
      <c r="AJ373"/>
      <c r="AK373"/>
      <c r="AL373"/>
      <c r="AM373"/>
      <c r="AN373"/>
      <c r="AO373"/>
      <c r="AP373"/>
    </row>
    <row r="374" spans="1:42" s="108" customFormat="1" ht="14.5" customHeight="1">
      <c r="A374" s="144" t="s">
        <v>1669</v>
      </c>
      <c r="B374" s="145"/>
      <c r="C374" s="398" t="s">
        <v>2836</v>
      </c>
      <c r="D374" s="374" t="s">
        <v>2174</v>
      </c>
      <c r="E374" s="112" t="s">
        <v>1070</v>
      </c>
      <c r="F374" s="147" t="s">
        <v>1673</v>
      </c>
      <c r="G374" s="352">
        <v>60</v>
      </c>
      <c r="H374" s="79">
        <v>7.15</v>
      </c>
      <c r="I374" s="82">
        <v>8.94</v>
      </c>
      <c r="J374" s="147" t="s">
        <v>216</v>
      </c>
      <c r="K374"/>
      <c r="L374"/>
      <c r="M374"/>
      <c r="N374"/>
      <c r="O374"/>
      <c r="P374"/>
      <c r="Q374"/>
      <c r="R374"/>
      <c r="S374"/>
      <c r="T374"/>
      <c r="U374"/>
      <c r="V374"/>
      <c r="W374"/>
      <c r="X374"/>
      <c r="Y374"/>
      <c r="Z374"/>
      <c r="AA374"/>
      <c r="AB374"/>
      <c r="AC374"/>
      <c r="AD374"/>
      <c r="AE374"/>
      <c r="AF374"/>
      <c r="AG374"/>
      <c r="AH374"/>
      <c r="AI374"/>
      <c r="AJ374"/>
      <c r="AK374"/>
      <c r="AL374"/>
      <c r="AM374"/>
      <c r="AN374"/>
      <c r="AO374"/>
      <c r="AP374"/>
    </row>
    <row r="375" spans="1:42" s="108" customFormat="1" ht="14.5" customHeight="1">
      <c r="A375" s="144" t="s">
        <v>1669</v>
      </c>
      <c r="B375" s="145"/>
      <c r="C375" s="398" t="s">
        <v>2837</v>
      </c>
      <c r="D375" s="374" t="s">
        <v>2175</v>
      </c>
      <c r="E375" s="112" t="s">
        <v>1070</v>
      </c>
      <c r="F375" s="147" t="s">
        <v>1673</v>
      </c>
      <c r="G375" s="352">
        <v>330</v>
      </c>
      <c r="H375" s="79">
        <v>7.15</v>
      </c>
      <c r="I375" s="82">
        <v>8.94</v>
      </c>
      <c r="J375" s="147" t="s">
        <v>216</v>
      </c>
      <c r="K375"/>
      <c r="L375"/>
      <c r="M375"/>
      <c r="N375"/>
      <c r="O375"/>
      <c r="P375"/>
      <c r="Q375"/>
      <c r="R375"/>
      <c r="S375"/>
      <c r="T375"/>
      <c r="U375"/>
      <c r="V375"/>
      <c r="W375"/>
      <c r="X375"/>
      <c r="Y375"/>
      <c r="Z375"/>
      <c r="AA375"/>
      <c r="AB375"/>
      <c r="AC375"/>
      <c r="AD375"/>
      <c r="AE375"/>
      <c r="AF375"/>
      <c r="AG375"/>
      <c r="AH375"/>
      <c r="AI375"/>
      <c r="AJ375"/>
      <c r="AK375"/>
      <c r="AL375"/>
      <c r="AM375"/>
      <c r="AN375"/>
      <c r="AO375"/>
      <c r="AP375"/>
    </row>
    <row r="376" spans="1:42" s="108" customFormat="1" ht="14.5" customHeight="1">
      <c r="A376" s="144" t="s">
        <v>1669</v>
      </c>
      <c r="B376" s="145"/>
      <c r="C376" s="398" t="s">
        <v>2838</v>
      </c>
      <c r="D376" s="374" t="s">
        <v>2176</v>
      </c>
      <c r="E376" s="112" t="s">
        <v>1070</v>
      </c>
      <c r="F376" s="147" t="s">
        <v>1671</v>
      </c>
      <c r="G376" s="352">
        <v>24</v>
      </c>
      <c r="H376" s="79">
        <v>7.15</v>
      </c>
      <c r="I376" s="82">
        <v>8.94</v>
      </c>
      <c r="J376" s="147" t="s">
        <v>216</v>
      </c>
      <c r="K376"/>
      <c r="L376"/>
      <c r="M376"/>
      <c r="N376"/>
      <c r="O376"/>
      <c r="P376"/>
      <c r="Q376"/>
      <c r="R376"/>
      <c r="S376"/>
      <c r="T376"/>
      <c r="U376"/>
      <c r="V376"/>
      <c r="W376"/>
      <c r="X376"/>
      <c r="Y376"/>
      <c r="Z376"/>
      <c r="AA376"/>
      <c r="AB376"/>
      <c r="AC376"/>
      <c r="AD376"/>
      <c r="AE376"/>
      <c r="AF376"/>
      <c r="AG376"/>
      <c r="AH376"/>
      <c r="AI376"/>
      <c r="AJ376"/>
      <c r="AK376"/>
      <c r="AL376"/>
      <c r="AM376"/>
      <c r="AN376"/>
      <c r="AO376"/>
      <c r="AP376"/>
    </row>
    <row r="377" spans="1:42" s="108" customFormat="1" ht="14.5" customHeight="1">
      <c r="A377" s="144" t="s">
        <v>1669</v>
      </c>
      <c r="B377" s="145"/>
      <c r="C377" s="398" t="s">
        <v>2839</v>
      </c>
      <c r="D377" s="374" t="s">
        <v>2177</v>
      </c>
      <c r="E377" s="112" t="s">
        <v>1070</v>
      </c>
      <c r="F377" s="147" t="s">
        <v>1671</v>
      </c>
      <c r="G377" s="352">
        <v>60</v>
      </c>
      <c r="H377" s="79">
        <v>7.15</v>
      </c>
      <c r="I377" s="82">
        <v>8.94</v>
      </c>
      <c r="J377" s="147" t="s">
        <v>216</v>
      </c>
      <c r="K377"/>
      <c r="L377"/>
      <c r="M377"/>
      <c r="N377"/>
      <c r="O377"/>
      <c r="P377"/>
      <c r="Q377"/>
      <c r="R377"/>
      <c r="S377"/>
      <c r="T377"/>
      <c r="U377"/>
      <c r="V377"/>
      <c r="W377"/>
      <c r="X377"/>
      <c r="Y377"/>
      <c r="Z377"/>
      <c r="AA377"/>
      <c r="AB377"/>
      <c r="AC377"/>
      <c r="AD377"/>
      <c r="AE377"/>
      <c r="AF377"/>
      <c r="AG377"/>
      <c r="AH377"/>
      <c r="AI377"/>
      <c r="AJ377"/>
      <c r="AK377"/>
      <c r="AL377"/>
      <c r="AM377"/>
      <c r="AN377"/>
      <c r="AO377"/>
      <c r="AP377"/>
    </row>
    <row r="378" spans="1:42" s="108" customFormat="1" ht="14.5" customHeight="1">
      <c r="A378" s="144" t="s">
        <v>1669</v>
      </c>
      <c r="B378" s="145"/>
      <c r="C378" s="398" t="s">
        <v>2840</v>
      </c>
      <c r="D378" s="374" t="s">
        <v>2178</v>
      </c>
      <c r="E378" s="112" t="s">
        <v>1070</v>
      </c>
      <c r="F378" s="147" t="s">
        <v>1674</v>
      </c>
      <c r="G378" s="352">
        <v>50</v>
      </c>
      <c r="H378" s="79">
        <v>7.15</v>
      </c>
      <c r="I378" s="82">
        <v>8.94</v>
      </c>
      <c r="J378" s="147" t="s">
        <v>216</v>
      </c>
      <c r="K378"/>
      <c r="L378"/>
      <c r="M378"/>
      <c r="N378"/>
      <c r="O378"/>
      <c r="P378"/>
      <c r="Q378"/>
      <c r="R378"/>
      <c r="S378"/>
      <c r="T378"/>
      <c r="U378"/>
      <c r="V378"/>
      <c r="W378"/>
      <c r="X378"/>
      <c r="Y378"/>
      <c r="Z378"/>
      <c r="AA378"/>
      <c r="AB378"/>
      <c r="AC378"/>
      <c r="AD378"/>
      <c r="AE378"/>
      <c r="AF378"/>
      <c r="AG378"/>
      <c r="AH378"/>
      <c r="AI378"/>
      <c r="AJ378"/>
      <c r="AK378"/>
      <c r="AL378"/>
      <c r="AM378"/>
      <c r="AN378"/>
      <c r="AO378"/>
      <c r="AP378"/>
    </row>
    <row r="379" spans="1:42" s="108" customFormat="1" ht="14.5" customHeight="1">
      <c r="A379" s="144" t="s">
        <v>1669</v>
      </c>
      <c r="B379" s="145"/>
      <c r="C379" s="398" t="s">
        <v>2841</v>
      </c>
      <c r="D379" s="374" t="s">
        <v>2179</v>
      </c>
      <c r="E379" s="112" t="s">
        <v>1070</v>
      </c>
      <c r="F379" s="147" t="s">
        <v>1673</v>
      </c>
      <c r="G379" s="352">
        <v>40</v>
      </c>
      <c r="H379" s="79">
        <v>7.15</v>
      </c>
      <c r="I379" s="82">
        <v>8.94</v>
      </c>
      <c r="J379" s="147" t="s">
        <v>216</v>
      </c>
      <c r="K379"/>
      <c r="L379"/>
      <c r="M379"/>
      <c r="N379"/>
      <c r="O379"/>
      <c r="P379"/>
      <c r="Q379"/>
      <c r="R379"/>
      <c r="S379"/>
      <c r="T379"/>
      <c r="U379"/>
      <c r="V379"/>
      <c r="W379"/>
      <c r="X379"/>
      <c r="Y379"/>
      <c r="Z379"/>
      <c r="AA379"/>
      <c r="AB379"/>
      <c r="AC379"/>
      <c r="AD379"/>
      <c r="AE379"/>
      <c r="AF379"/>
      <c r="AG379"/>
      <c r="AH379"/>
      <c r="AI379"/>
      <c r="AJ379"/>
      <c r="AK379"/>
      <c r="AL379"/>
      <c r="AM379"/>
      <c r="AN379"/>
      <c r="AO379"/>
      <c r="AP379"/>
    </row>
    <row r="380" spans="1:42" s="108" customFormat="1" ht="14.5" customHeight="1">
      <c r="A380" s="144" t="s">
        <v>1669</v>
      </c>
      <c r="B380" s="145"/>
      <c r="C380" s="398" t="s">
        <v>2842</v>
      </c>
      <c r="D380" s="374" t="s">
        <v>2180</v>
      </c>
      <c r="E380" s="112" t="s">
        <v>1070</v>
      </c>
      <c r="F380" s="147" t="s">
        <v>1671</v>
      </c>
      <c r="G380" s="352">
        <v>180</v>
      </c>
      <c r="H380" s="79">
        <v>7.15</v>
      </c>
      <c r="I380" s="82">
        <v>8.94</v>
      </c>
      <c r="J380" s="147" t="s">
        <v>216</v>
      </c>
      <c r="K380"/>
      <c r="L380"/>
      <c r="M380"/>
      <c r="N380"/>
      <c r="O380"/>
      <c r="P380"/>
      <c r="Q380"/>
      <c r="R380"/>
      <c r="S380"/>
      <c r="T380"/>
      <c r="U380"/>
      <c r="V380"/>
      <c r="W380"/>
      <c r="X380"/>
      <c r="Y380"/>
      <c r="Z380"/>
      <c r="AA380"/>
      <c r="AB380"/>
      <c r="AC380"/>
      <c r="AD380"/>
      <c r="AE380"/>
      <c r="AF380"/>
      <c r="AG380"/>
      <c r="AH380"/>
      <c r="AI380"/>
      <c r="AJ380"/>
      <c r="AK380"/>
      <c r="AL380"/>
      <c r="AM380"/>
      <c r="AN380"/>
      <c r="AO380"/>
      <c r="AP380"/>
    </row>
    <row r="381" spans="1:42" s="108" customFormat="1" ht="14.5" customHeight="1">
      <c r="A381" s="144" t="s">
        <v>1669</v>
      </c>
      <c r="B381" s="145"/>
      <c r="C381" s="398" t="s">
        <v>2843</v>
      </c>
      <c r="D381" s="374" t="s">
        <v>2181</v>
      </c>
      <c r="E381" s="112" t="s">
        <v>1070</v>
      </c>
      <c r="F381" s="147" t="s">
        <v>1673</v>
      </c>
      <c r="G381" s="352">
        <v>120</v>
      </c>
      <c r="H381" s="79">
        <v>7.15</v>
      </c>
      <c r="I381" s="82">
        <v>8.94</v>
      </c>
      <c r="J381" s="147" t="s">
        <v>216</v>
      </c>
      <c r="K381"/>
      <c r="L381"/>
      <c r="M381"/>
      <c r="N381"/>
      <c r="O381"/>
      <c r="P381"/>
      <c r="Q381"/>
      <c r="R381"/>
      <c r="S381"/>
      <c r="T381"/>
      <c r="U381"/>
      <c r="V381"/>
      <c r="W381"/>
      <c r="X381"/>
      <c r="Y381"/>
      <c r="Z381"/>
      <c r="AA381"/>
      <c r="AB381"/>
      <c r="AC381"/>
      <c r="AD381"/>
      <c r="AE381"/>
      <c r="AF381"/>
      <c r="AG381"/>
      <c r="AH381"/>
      <c r="AI381"/>
      <c r="AJ381"/>
      <c r="AK381"/>
      <c r="AL381"/>
      <c r="AM381"/>
      <c r="AN381"/>
      <c r="AO381"/>
      <c r="AP381"/>
    </row>
    <row r="382" spans="1:42" s="108" customFormat="1" ht="14.5" customHeight="1">
      <c r="A382" s="144" t="s">
        <v>1669</v>
      </c>
      <c r="B382" s="145"/>
      <c r="C382" s="398" t="s">
        <v>2844</v>
      </c>
      <c r="D382" s="374" t="s">
        <v>2182</v>
      </c>
      <c r="E382" s="112" t="s">
        <v>1070</v>
      </c>
      <c r="F382" s="147" t="s">
        <v>1674</v>
      </c>
      <c r="G382" s="352">
        <v>8</v>
      </c>
      <c r="H382" s="79">
        <v>7.15</v>
      </c>
      <c r="I382" s="82">
        <v>8.94</v>
      </c>
      <c r="J382" s="147" t="s">
        <v>216</v>
      </c>
      <c r="K382"/>
      <c r="L382"/>
      <c r="M382"/>
      <c r="N382"/>
      <c r="O382"/>
      <c r="P382"/>
      <c r="Q382"/>
      <c r="R382"/>
      <c r="S382"/>
      <c r="T382"/>
      <c r="U382"/>
      <c r="V382"/>
      <c r="W382"/>
      <c r="X382"/>
      <c r="Y382"/>
      <c r="Z382"/>
      <c r="AA382"/>
      <c r="AB382"/>
      <c r="AC382"/>
      <c r="AD382"/>
      <c r="AE382"/>
      <c r="AF382"/>
      <c r="AG382"/>
      <c r="AH382"/>
      <c r="AI382"/>
      <c r="AJ382"/>
      <c r="AK382"/>
      <c r="AL382"/>
      <c r="AM382"/>
      <c r="AN382"/>
      <c r="AO382"/>
      <c r="AP382"/>
    </row>
    <row r="383" spans="1:42" s="108" customFormat="1" ht="14.5" customHeight="1">
      <c r="A383" s="144" t="s">
        <v>1669</v>
      </c>
      <c r="B383" s="145"/>
      <c r="C383" s="398" t="s">
        <v>2845</v>
      </c>
      <c r="D383" s="374" t="s">
        <v>2183</v>
      </c>
      <c r="E383" s="112" t="s">
        <v>1070</v>
      </c>
      <c r="F383" s="147" t="s">
        <v>1673</v>
      </c>
      <c r="G383" s="352">
        <v>8</v>
      </c>
      <c r="H383" s="79">
        <v>7.15</v>
      </c>
      <c r="I383" s="82">
        <v>8.94</v>
      </c>
      <c r="J383" s="147" t="s">
        <v>216</v>
      </c>
      <c r="K383"/>
      <c r="L383"/>
      <c r="M383"/>
      <c r="N383"/>
      <c r="O383"/>
      <c r="P383"/>
      <c r="Q383"/>
      <c r="R383"/>
      <c r="S383"/>
      <c r="T383"/>
      <c r="U383"/>
      <c r="V383"/>
      <c r="W383"/>
      <c r="X383"/>
      <c r="Y383"/>
      <c r="Z383"/>
      <c r="AA383"/>
      <c r="AB383"/>
      <c r="AC383"/>
      <c r="AD383"/>
      <c r="AE383"/>
      <c r="AF383"/>
      <c r="AG383"/>
      <c r="AH383"/>
      <c r="AI383"/>
      <c r="AJ383"/>
      <c r="AK383"/>
      <c r="AL383"/>
      <c r="AM383"/>
      <c r="AN383"/>
      <c r="AO383"/>
      <c r="AP383"/>
    </row>
    <row r="384" spans="1:42" s="108" customFormat="1" ht="14.5" customHeight="1">
      <c r="A384" s="144" t="s">
        <v>1669</v>
      </c>
      <c r="B384" s="145"/>
      <c r="C384" s="398" t="s">
        <v>2846</v>
      </c>
      <c r="D384" s="374" t="s">
        <v>2184</v>
      </c>
      <c r="E384" s="112" t="s">
        <v>1070</v>
      </c>
      <c r="F384" s="147" t="s">
        <v>1673</v>
      </c>
      <c r="G384" s="352">
        <v>40</v>
      </c>
      <c r="H384" s="79">
        <v>7.15</v>
      </c>
      <c r="I384" s="82">
        <v>8.94</v>
      </c>
      <c r="J384" s="147" t="s">
        <v>216</v>
      </c>
      <c r="K384"/>
      <c r="L384"/>
      <c r="M384"/>
      <c r="N384"/>
      <c r="O384"/>
      <c r="P384"/>
      <c r="Q384"/>
      <c r="R384"/>
      <c r="S384"/>
      <c r="T384"/>
      <c r="U384"/>
      <c r="V384"/>
      <c r="W384"/>
      <c r="X384"/>
      <c r="Y384"/>
      <c r="Z384"/>
      <c r="AA384"/>
      <c r="AB384"/>
      <c r="AC384"/>
      <c r="AD384"/>
      <c r="AE384"/>
      <c r="AF384"/>
      <c r="AG384"/>
      <c r="AH384"/>
      <c r="AI384"/>
      <c r="AJ384"/>
      <c r="AK384"/>
      <c r="AL384"/>
      <c r="AM384"/>
      <c r="AN384"/>
      <c r="AO384"/>
      <c r="AP384"/>
    </row>
    <row r="385" spans="1:42" s="108" customFormat="1" ht="14.5" customHeight="1">
      <c r="A385" s="144" t="s">
        <v>1669</v>
      </c>
      <c r="B385" s="145"/>
      <c r="C385" s="398" t="s">
        <v>2847</v>
      </c>
      <c r="D385" s="374" t="s">
        <v>2185</v>
      </c>
      <c r="E385" s="112" t="s">
        <v>1070</v>
      </c>
      <c r="F385" s="147" t="s">
        <v>1673</v>
      </c>
      <c r="G385" s="352">
        <v>20</v>
      </c>
      <c r="H385" s="79">
        <v>7.15</v>
      </c>
      <c r="I385" s="82">
        <v>8.94</v>
      </c>
      <c r="J385" s="147" t="s">
        <v>216</v>
      </c>
      <c r="K385"/>
      <c r="L385"/>
      <c r="M385"/>
      <c r="N385"/>
      <c r="O385"/>
      <c r="P385"/>
      <c r="Q385"/>
      <c r="R385"/>
      <c r="S385"/>
      <c r="T385"/>
      <c r="U385"/>
      <c r="V385"/>
      <c r="W385"/>
      <c r="X385"/>
      <c r="Y385"/>
      <c r="Z385"/>
      <c r="AA385"/>
      <c r="AB385"/>
      <c r="AC385"/>
      <c r="AD385"/>
      <c r="AE385"/>
      <c r="AF385"/>
      <c r="AG385"/>
      <c r="AH385"/>
      <c r="AI385"/>
      <c r="AJ385"/>
      <c r="AK385"/>
      <c r="AL385"/>
      <c r="AM385"/>
      <c r="AN385"/>
      <c r="AO385"/>
      <c r="AP385"/>
    </row>
    <row r="386" spans="1:42" s="108" customFormat="1" ht="14.5" customHeight="1">
      <c r="A386" s="144" t="s">
        <v>1669</v>
      </c>
      <c r="B386" s="145"/>
      <c r="C386" s="398" t="s">
        <v>2848</v>
      </c>
      <c r="D386" s="374" t="s">
        <v>2186</v>
      </c>
      <c r="E386" s="112" t="s">
        <v>1070</v>
      </c>
      <c r="F386" s="147" t="s">
        <v>1674</v>
      </c>
      <c r="G386" s="352">
        <v>8</v>
      </c>
      <c r="H386" s="79">
        <v>7.15</v>
      </c>
      <c r="I386" s="82">
        <v>8.94</v>
      </c>
      <c r="J386" s="147" t="s">
        <v>216</v>
      </c>
      <c r="K386"/>
      <c r="L386"/>
      <c r="M386"/>
      <c r="N386"/>
      <c r="O386"/>
      <c r="P386"/>
      <c r="Q386"/>
      <c r="R386"/>
      <c r="S386"/>
      <c r="T386"/>
      <c r="U386"/>
      <c r="V386"/>
      <c r="W386"/>
      <c r="X386"/>
      <c r="Y386"/>
      <c r="Z386"/>
      <c r="AA386"/>
      <c r="AB386"/>
      <c r="AC386"/>
      <c r="AD386"/>
      <c r="AE386"/>
      <c r="AF386"/>
      <c r="AG386"/>
      <c r="AH386"/>
      <c r="AI386"/>
      <c r="AJ386"/>
      <c r="AK386"/>
      <c r="AL386"/>
      <c r="AM386"/>
      <c r="AN386"/>
      <c r="AO386"/>
      <c r="AP386"/>
    </row>
    <row r="387" spans="1:42" s="108" customFormat="1" ht="14.5" customHeight="1">
      <c r="A387" s="144" t="s">
        <v>1669</v>
      </c>
      <c r="B387" s="145"/>
      <c r="C387" s="398" t="s">
        <v>2849</v>
      </c>
      <c r="D387" s="374" t="s">
        <v>2187</v>
      </c>
      <c r="E387" s="112" t="s">
        <v>1070</v>
      </c>
      <c r="F387" s="147" t="s">
        <v>1671</v>
      </c>
      <c r="G387" s="352">
        <v>8</v>
      </c>
      <c r="H387" s="79">
        <v>7.15</v>
      </c>
      <c r="I387" s="82">
        <v>8.94</v>
      </c>
      <c r="J387" s="147" t="s">
        <v>216</v>
      </c>
      <c r="K387"/>
      <c r="L387"/>
      <c r="M387"/>
      <c r="N387"/>
      <c r="O387"/>
      <c r="P387"/>
      <c r="Q387"/>
      <c r="R387"/>
      <c r="S387"/>
      <c r="T387"/>
      <c r="U387"/>
      <c r="V387"/>
      <c r="W387"/>
      <c r="X387"/>
      <c r="Y387"/>
      <c r="Z387"/>
      <c r="AA387"/>
      <c r="AB387"/>
      <c r="AC387"/>
      <c r="AD387"/>
      <c r="AE387"/>
      <c r="AF387"/>
      <c r="AG387"/>
      <c r="AH387"/>
      <c r="AI387"/>
      <c r="AJ387"/>
      <c r="AK387"/>
      <c r="AL387"/>
      <c r="AM387"/>
      <c r="AN387"/>
      <c r="AO387"/>
      <c r="AP387"/>
    </row>
    <row r="388" spans="1:42" s="108" customFormat="1" ht="14.5" customHeight="1">
      <c r="A388" s="144" t="s">
        <v>1669</v>
      </c>
      <c r="B388" s="145"/>
      <c r="C388" s="398" t="s">
        <v>2850</v>
      </c>
      <c r="D388" s="374" t="s">
        <v>2188</v>
      </c>
      <c r="E388" s="112" t="s">
        <v>1070</v>
      </c>
      <c r="F388" s="147" t="s">
        <v>1673</v>
      </c>
      <c r="G388" s="352">
        <v>100</v>
      </c>
      <c r="H388" s="79">
        <v>7.15</v>
      </c>
      <c r="I388" s="82">
        <v>8.94</v>
      </c>
      <c r="J388" s="147" t="s">
        <v>216</v>
      </c>
      <c r="K388"/>
      <c r="L388"/>
      <c r="M388"/>
      <c r="N388"/>
      <c r="O388"/>
      <c r="P388"/>
      <c r="Q388"/>
      <c r="R388"/>
      <c r="S388"/>
      <c r="T388"/>
      <c r="U388"/>
      <c r="V388"/>
      <c r="W388"/>
      <c r="X388"/>
      <c r="Y388"/>
      <c r="Z388"/>
      <c r="AA388"/>
      <c r="AB388"/>
      <c r="AC388"/>
      <c r="AD388"/>
      <c r="AE388"/>
      <c r="AF388"/>
      <c r="AG388"/>
      <c r="AH388"/>
      <c r="AI388"/>
      <c r="AJ388"/>
      <c r="AK388"/>
      <c r="AL388"/>
      <c r="AM388"/>
      <c r="AN388"/>
      <c r="AO388"/>
      <c r="AP388"/>
    </row>
    <row r="389" spans="1:42" s="108" customFormat="1" ht="14.5" customHeight="1">
      <c r="A389" s="144" t="s">
        <v>1669</v>
      </c>
      <c r="B389" s="145"/>
      <c r="C389" s="398" t="s">
        <v>2851</v>
      </c>
      <c r="D389" s="374" t="s">
        <v>2189</v>
      </c>
      <c r="E389" s="112" t="s">
        <v>1070</v>
      </c>
      <c r="F389" s="147" t="s">
        <v>1673</v>
      </c>
      <c r="G389" s="352">
        <v>8</v>
      </c>
      <c r="H389" s="79">
        <v>7.15</v>
      </c>
      <c r="I389" s="82">
        <v>8.94</v>
      </c>
      <c r="J389" s="147" t="s">
        <v>216</v>
      </c>
      <c r="K389"/>
      <c r="L389"/>
      <c r="M389"/>
      <c r="N389"/>
      <c r="O389"/>
      <c r="P389"/>
      <c r="Q389"/>
      <c r="R389"/>
      <c r="S389"/>
      <c r="T389"/>
      <c r="U389"/>
      <c r="V389"/>
      <c r="W389"/>
      <c r="X389"/>
      <c r="Y389"/>
      <c r="Z389"/>
      <c r="AA389"/>
      <c r="AB389"/>
      <c r="AC389"/>
      <c r="AD389"/>
      <c r="AE389"/>
      <c r="AF389"/>
      <c r="AG389"/>
      <c r="AH389"/>
      <c r="AI389"/>
      <c r="AJ389"/>
      <c r="AK389"/>
      <c r="AL389"/>
      <c r="AM389"/>
      <c r="AN389"/>
      <c r="AO389"/>
      <c r="AP389"/>
    </row>
    <row r="390" spans="1:42" s="108" customFormat="1" ht="14.5" customHeight="1">
      <c r="A390" s="144" t="s">
        <v>1669</v>
      </c>
      <c r="B390" s="145"/>
      <c r="C390" s="398" t="s">
        <v>2852</v>
      </c>
      <c r="D390" s="374" t="s">
        <v>2190</v>
      </c>
      <c r="E390" s="112" t="s">
        <v>1070</v>
      </c>
      <c r="F390" s="147" t="s">
        <v>1673</v>
      </c>
      <c r="G390" s="352">
        <v>6</v>
      </c>
      <c r="H390" s="79">
        <v>7.15</v>
      </c>
      <c r="I390" s="82">
        <v>8.94</v>
      </c>
      <c r="J390" s="147" t="s">
        <v>216</v>
      </c>
      <c r="K390"/>
      <c r="L390"/>
      <c r="M390"/>
      <c r="N390"/>
      <c r="O390"/>
      <c r="P390"/>
      <c r="Q390"/>
      <c r="R390"/>
      <c r="S390"/>
      <c r="T390"/>
      <c r="U390"/>
      <c r="V390"/>
      <c r="W390"/>
      <c r="X390"/>
      <c r="Y390"/>
      <c r="Z390"/>
      <c r="AA390"/>
      <c r="AB390"/>
      <c r="AC390"/>
      <c r="AD390"/>
      <c r="AE390"/>
      <c r="AF390"/>
      <c r="AG390"/>
      <c r="AH390"/>
      <c r="AI390"/>
      <c r="AJ390"/>
      <c r="AK390"/>
      <c r="AL390"/>
      <c r="AM390"/>
      <c r="AN390"/>
      <c r="AO390"/>
      <c r="AP390"/>
    </row>
    <row r="391" spans="1:42" s="108" customFormat="1" ht="14.5" customHeight="1">
      <c r="A391" s="144" t="s">
        <v>1669</v>
      </c>
      <c r="B391" s="145"/>
      <c r="C391" s="398" t="s">
        <v>2853</v>
      </c>
      <c r="D391" s="374" t="s">
        <v>2191</v>
      </c>
      <c r="E391" s="112" t="s">
        <v>1070</v>
      </c>
      <c r="F391" s="147" t="s">
        <v>1673</v>
      </c>
      <c r="G391" s="352">
        <v>16</v>
      </c>
      <c r="H391" s="79">
        <v>7.15</v>
      </c>
      <c r="I391" s="82">
        <v>8.94</v>
      </c>
      <c r="J391" s="147" t="s">
        <v>216</v>
      </c>
      <c r="K391"/>
      <c r="L391"/>
      <c r="M391"/>
      <c r="N391"/>
      <c r="O391"/>
      <c r="P391"/>
      <c r="Q391"/>
      <c r="R391"/>
      <c r="S391"/>
      <c r="T391"/>
      <c r="U391"/>
      <c r="V391"/>
      <c r="W391"/>
      <c r="X391"/>
      <c r="Y391"/>
      <c r="Z391"/>
      <c r="AA391"/>
      <c r="AB391"/>
      <c r="AC391"/>
      <c r="AD391"/>
      <c r="AE391"/>
      <c r="AF391"/>
      <c r="AG391"/>
      <c r="AH391"/>
      <c r="AI391"/>
      <c r="AJ391"/>
      <c r="AK391"/>
      <c r="AL391"/>
      <c r="AM391"/>
      <c r="AN391"/>
      <c r="AO391"/>
      <c r="AP391"/>
    </row>
    <row r="392" spans="1:42" s="108" customFormat="1" ht="14.5" customHeight="1">
      <c r="A392" s="144" t="s">
        <v>1669</v>
      </c>
      <c r="B392" s="145"/>
      <c r="C392" s="398" t="s">
        <v>2854</v>
      </c>
      <c r="D392" s="374" t="s">
        <v>2192</v>
      </c>
      <c r="E392" s="112" t="s">
        <v>1070</v>
      </c>
      <c r="F392" s="147" t="s">
        <v>1673</v>
      </c>
      <c r="G392" s="352">
        <v>10</v>
      </c>
      <c r="H392" s="79">
        <v>7.15</v>
      </c>
      <c r="I392" s="82">
        <v>8.94</v>
      </c>
      <c r="J392" s="147" t="s">
        <v>216</v>
      </c>
      <c r="K392"/>
      <c r="L392"/>
      <c r="M392"/>
      <c r="N392"/>
      <c r="O392"/>
      <c r="P392"/>
      <c r="Q392"/>
      <c r="R392"/>
      <c r="S392"/>
      <c r="T392"/>
      <c r="U392"/>
      <c r="V392"/>
      <c r="W392"/>
      <c r="X392"/>
      <c r="Y392"/>
      <c r="Z392"/>
      <c r="AA392"/>
      <c r="AB392"/>
      <c r="AC392"/>
      <c r="AD392"/>
      <c r="AE392"/>
      <c r="AF392"/>
      <c r="AG392"/>
      <c r="AH392"/>
      <c r="AI392"/>
      <c r="AJ392"/>
      <c r="AK392"/>
      <c r="AL392"/>
      <c r="AM392"/>
      <c r="AN392"/>
      <c r="AO392"/>
      <c r="AP392"/>
    </row>
    <row r="393" spans="1:42" s="108" customFormat="1" ht="14.5" customHeight="1">
      <c r="A393" s="144" t="s">
        <v>1669</v>
      </c>
      <c r="B393" s="145"/>
      <c r="C393" s="398" t="s">
        <v>2855</v>
      </c>
      <c r="D393" s="374" t="s">
        <v>2193</v>
      </c>
      <c r="E393" s="112" t="s">
        <v>1070</v>
      </c>
      <c r="F393" s="147" t="s">
        <v>1673</v>
      </c>
      <c r="G393" s="352">
        <v>6</v>
      </c>
      <c r="H393" s="79">
        <v>7.15</v>
      </c>
      <c r="I393" s="82">
        <v>8.94</v>
      </c>
      <c r="J393" s="147" t="s">
        <v>216</v>
      </c>
      <c r="K393"/>
      <c r="L393"/>
      <c r="M393"/>
      <c r="N393"/>
      <c r="O393"/>
      <c r="P393"/>
      <c r="Q393"/>
      <c r="R393"/>
      <c r="S393"/>
      <c r="T393"/>
      <c r="U393"/>
      <c r="V393"/>
      <c r="W393"/>
      <c r="X393"/>
      <c r="Y393"/>
      <c r="Z393"/>
      <c r="AA393"/>
      <c r="AB393"/>
      <c r="AC393"/>
      <c r="AD393"/>
      <c r="AE393"/>
      <c r="AF393"/>
      <c r="AG393"/>
      <c r="AH393"/>
      <c r="AI393"/>
      <c r="AJ393"/>
      <c r="AK393"/>
      <c r="AL393"/>
      <c r="AM393"/>
      <c r="AN393"/>
      <c r="AO393"/>
      <c r="AP393"/>
    </row>
    <row r="394" spans="1:42" s="108" customFormat="1" ht="14.5" customHeight="1">
      <c r="A394" s="144" t="s">
        <v>1669</v>
      </c>
      <c r="B394" s="145"/>
      <c r="C394" s="398" t="s">
        <v>2856</v>
      </c>
      <c r="D394" s="374" t="s">
        <v>2194</v>
      </c>
      <c r="E394" s="112" t="s">
        <v>1070</v>
      </c>
      <c r="F394" s="147" t="s">
        <v>1673</v>
      </c>
      <c r="G394" s="352">
        <v>115</v>
      </c>
      <c r="H394" s="79">
        <v>7.15</v>
      </c>
      <c r="I394" s="82">
        <v>8.94</v>
      </c>
      <c r="J394" s="147" t="s">
        <v>216</v>
      </c>
      <c r="K394"/>
      <c r="L394"/>
      <c r="M394"/>
      <c r="N394"/>
      <c r="O394"/>
      <c r="P394"/>
      <c r="Q394"/>
      <c r="R394"/>
      <c r="S394"/>
      <c r="T394"/>
      <c r="U394"/>
      <c r="V394"/>
      <c r="W394"/>
      <c r="X394"/>
      <c r="Y394"/>
      <c r="Z394"/>
      <c r="AA394"/>
      <c r="AB394"/>
      <c r="AC394"/>
      <c r="AD394"/>
      <c r="AE394"/>
      <c r="AF394"/>
      <c r="AG394"/>
      <c r="AH394"/>
      <c r="AI394"/>
      <c r="AJ394"/>
      <c r="AK394"/>
      <c r="AL394"/>
      <c r="AM394"/>
      <c r="AN394"/>
      <c r="AO394"/>
      <c r="AP394"/>
    </row>
    <row r="395" spans="1:42" s="108" customFormat="1" ht="14.5" customHeight="1">
      <c r="A395" s="144" t="s">
        <v>1669</v>
      </c>
      <c r="B395" s="145"/>
      <c r="C395" s="398" t="s">
        <v>2857</v>
      </c>
      <c r="D395" s="374" t="s">
        <v>2195</v>
      </c>
      <c r="E395" s="112" t="s">
        <v>1070</v>
      </c>
      <c r="F395" s="147" t="s">
        <v>1673</v>
      </c>
      <c r="G395" s="352">
        <v>16</v>
      </c>
      <c r="H395" s="79">
        <v>7.15</v>
      </c>
      <c r="I395" s="82">
        <v>8.94</v>
      </c>
      <c r="J395" s="147" t="s">
        <v>216</v>
      </c>
      <c r="K395"/>
      <c r="L395"/>
      <c r="M395"/>
      <c r="N395"/>
      <c r="O395"/>
      <c r="P395"/>
      <c r="Q395"/>
      <c r="R395"/>
      <c r="S395"/>
      <c r="T395"/>
      <c r="U395"/>
      <c r="V395"/>
      <c r="W395"/>
      <c r="X395"/>
      <c r="Y395"/>
      <c r="Z395"/>
      <c r="AA395"/>
      <c r="AB395"/>
      <c r="AC395"/>
      <c r="AD395"/>
      <c r="AE395"/>
      <c r="AF395"/>
      <c r="AG395"/>
      <c r="AH395"/>
      <c r="AI395"/>
      <c r="AJ395"/>
      <c r="AK395"/>
      <c r="AL395"/>
      <c r="AM395"/>
      <c r="AN395"/>
      <c r="AO395"/>
      <c r="AP395"/>
    </row>
    <row r="396" spans="1:42" s="108" customFormat="1" ht="14.5" customHeight="1">
      <c r="A396" s="144" t="s">
        <v>1669</v>
      </c>
      <c r="B396" s="145"/>
      <c r="C396" s="398" t="s">
        <v>2858</v>
      </c>
      <c r="D396" s="374" t="s">
        <v>2196</v>
      </c>
      <c r="E396" s="112" t="s">
        <v>1070</v>
      </c>
      <c r="F396" s="147" t="s">
        <v>1674</v>
      </c>
      <c r="G396" s="352">
        <v>30</v>
      </c>
      <c r="H396" s="79">
        <v>7.15</v>
      </c>
      <c r="I396" s="82">
        <v>8.94</v>
      </c>
      <c r="J396" s="147" t="s">
        <v>216</v>
      </c>
      <c r="K396"/>
      <c r="L396"/>
      <c r="M396"/>
      <c r="N396"/>
      <c r="O396"/>
      <c r="P396"/>
      <c r="Q396"/>
      <c r="R396"/>
      <c r="S396"/>
      <c r="T396"/>
      <c r="U396"/>
      <c r="V396"/>
      <c r="W396"/>
      <c r="X396"/>
      <c r="Y396"/>
      <c r="Z396"/>
      <c r="AA396"/>
      <c r="AB396"/>
      <c r="AC396"/>
      <c r="AD396"/>
      <c r="AE396"/>
      <c r="AF396"/>
      <c r="AG396"/>
      <c r="AH396"/>
      <c r="AI396"/>
      <c r="AJ396"/>
      <c r="AK396"/>
      <c r="AL396"/>
      <c r="AM396"/>
      <c r="AN396"/>
      <c r="AO396"/>
      <c r="AP396"/>
    </row>
    <row r="397" spans="1:42" s="108" customFormat="1" ht="14.5" customHeight="1">
      <c r="A397" s="144" t="s">
        <v>1669</v>
      </c>
      <c r="B397" s="145"/>
      <c r="C397" s="398" t="s">
        <v>2859</v>
      </c>
      <c r="D397" s="374" t="s">
        <v>2197</v>
      </c>
      <c r="E397" s="112" t="s">
        <v>1070</v>
      </c>
      <c r="F397" s="147" t="s">
        <v>1674</v>
      </c>
      <c r="G397" s="352">
        <v>20</v>
      </c>
      <c r="H397" s="79">
        <v>7.15</v>
      </c>
      <c r="I397" s="82">
        <v>8.94</v>
      </c>
      <c r="J397" s="147" t="s">
        <v>216</v>
      </c>
      <c r="K397"/>
      <c r="L397"/>
      <c r="M397"/>
      <c r="N397"/>
      <c r="O397"/>
      <c r="P397"/>
      <c r="Q397"/>
      <c r="R397"/>
      <c r="S397"/>
      <c r="T397"/>
      <c r="U397"/>
      <c r="V397"/>
      <c r="W397"/>
      <c r="X397"/>
      <c r="Y397"/>
      <c r="Z397"/>
      <c r="AA397"/>
      <c r="AB397"/>
      <c r="AC397"/>
      <c r="AD397"/>
      <c r="AE397"/>
      <c r="AF397"/>
      <c r="AG397"/>
      <c r="AH397"/>
      <c r="AI397"/>
      <c r="AJ397"/>
      <c r="AK397"/>
      <c r="AL397"/>
      <c r="AM397"/>
      <c r="AN397"/>
      <c r="AO397"/>
      <c r="AP397"/>
    </row>
    <row r="398" spans="1:42" s="108" customFormat="1" ht="14.5" customHeight="1">
      <c r="A398" s="144" t="s">
        <v>1669</v>
      </c>
      <c r="B398" s="145"/>
      <c r="C398" s="398" t="s">
        <v>2860</v>
      </c>
      <c r="D398" s="374" t="s">
        <v>2198</v>
      </c>
      <c r="E398" s="112" t="s">
        <v>1070</v>
      </c>
      <c r="F398" s="147" t="s">
        <v>1674</v>
      </c>
      <c r="G398" s="352">
        <v>12</v>
      </c>
      <c r="H398" s="79">
        <v>7.15</v>
      </c>
      <c r="I398" s="82">
        <v>8.94</v>
      </c>
      <c r="J398" s="147" t="s">
        <v>216</v>
      </c>
      <c r="K398"/>
      <c r="L398"/>
      <c r="M398"/>
      <c r="N398"/>
      <c r="O398"/>
      <c r="P398"/>
      <c r="Q398"/>
      <c r="R398"/>
      <c r="S398"/>
      <c r="T398"/>
      <c r="U398"/>
      <c r="V398"/>
      <c r="W398"/>
      <c r="X398"/>
      <c r="Y398"/>
      <c r="Z398"/>
      <c r="AA398"/>
      <c r="AB398"/>
      <c r="AC398"/>
      <c r="AD398"/>
      <c r="AE398"/>
      <c r="AF398"/>
      <c r="AG398"/>
      <c r="AH398"/>
      <c r="AI398"/>
      <c r="AJ398"/>
      <c r="AK398"/>
      <c r="AL398"/>
      <c r="AM398"/>
      <c r="AN398"/>
      <c r="AO398"/>
      <c r="AP398"/>
    </row>
    <row r="399" spans="1:42" s="108" customFormat="1" ht="14.5" customHeight="1">
      <c r="A399" s="144" t="s">
        <v>1669</v>
      </c>
      <c r="B399" s="145"/>
      <c r="C399" s="398" t="s">
        <v>2861</v>
      </c>
      <c r="D399" s="374" t="s">
        <v>2199</v>
      </c>
      <c r="E399" s="112" t="s">
        <v>1070</v>
      </c>
      <c r="F399" s="147" t="s">
        <v>1674</v>
      </c>
      <c r="G399" s="352">
        <v>12</v>
      </c>
      <c r="H399" s="79">
        <v>7.15</v>
      </c>
      <c r="I399" s="82">
        <v>8.94</v>
      </c>
      <c r="J399" s="147" t="s">
        <v>216</v>
      </c>
      <c r="K399"/>
      <c r="L399"/>
      <c r="M399"/>
      <c r="N399"/>
      <c r="O399"/>
      <c r="P399"/>
      <c r="Q399"/>
      <c r="R399"/>
      <c r="S399"/>
      <c r="T399"/>
      <c r="U399"/>
      <c r="V399"/>
      <c r="W399"/>
      <c r="X399"/>
      <c r="Y399"/>
      <c r="Z399"/>
      <c r="AA399"/>
      <c r="AB399"/>
      <c r="AC399"/>
      <c r="AD399"/>
      <c r="AE399"/>
      <c r="AF399"/>
      <c r="AG399"/>
      <c r="AH399"/>
      <c r="AI399"/>
      <c r="AJ399"/>
      <c r="AK399"/>
      <c r="AL399"/>
      <c r="AM399"/>
      <c r="AN399"/>
      <c r="AO399"/>
      <c r="AP399"/>
    </row>
    <row r="400" spans="1:42" s="108" customFormat="1" ht="14.5" customHeight="1">
      <c r="A400" s="144" t="s">
        <v>1669</v>
      </c>
      <c r="B400" s="145"/>
      <c r="C400" s="398" t="s">
        <v>2862</v>
      </c>
      <c r="D400" s="374" t="s">
        <v>2200</v>
      </c>
      <c r="E400" s="112" t="s">
        <v>1070</v>
      </c>
      <c r="F400" s="147" t="s">
        <v>1674</v>
      </c>
      <c r="G400" s="352">
        <v>35</v>
      </c>
      <c r="H400" s="79">
        <v>7.15</v>
      </c>
      <c r="I400" s="82">
        <v>8.94</v>
      </c>
      <c r="J400" s="147" t="s">
        <v>216</v>
      </c>
      <c r="K400"/>
      <c r="L400"/>
      <c r="M400"/>
      <c r="N400"/>
      <c r="O400"/>
      <c r="P400"/>
      <c r="Q400"/>
      <c r="R400"/>
      <c r="S400"/>
      <c r="T400"/>
      <c r="U400"/>
      <c r="V400"/>
      <c r="W400"/>
      <c r="X400"/>
      <c r="Y400"/>
      <c r="Z400"/>
      <c r="AA400"/>
      <c r="AB400"/>
      <c r="AC400"/>
      <c r="AD400"/>
      <c r="AE400"/>
      <c r="AF400"/>
      <c r="AG400"/>
      <c r="AH400"/>
      <c r="AI400"/>
      <c r="AJ400"/>
      <c r="AK400"/>
      <c r="AL400"/>
      <c r="AM400"/>
      <c r="AN400"/>
      <c r="AO400"/>
      <c r="AP400"/>
    </row>
    <row r="401" spans="1:42" s="108" customFormat="1" ht="14.5" customHeight="1">
      <c r="A401" s="144" t="s">
        <v>1669</v>
      </c>
      <c r="B401" s="145"/>
      <c r="C401" s="398" t="s">
        <v>2863</v>
      </c>
      <c r="D401" s="374" t="s">
        <v>2201</v>
      </c>
      <c r="E401" s="112" t="s">
        <v>1070</v>
      </c>
      <c r="F401" s="147" t="s">
        <v>1673</v>
      </c>
      <c r="G401" s="352">
        <v>90</v>
      </c>
      <c r="H401" s="79">
        <v>7.15</v>
      </c>
      <c r="I401" s="82">
        <v>8.94</v>
      </c>
      <c r="J401" s="147" t="s">
        <v>216</v>
      </c>
      <c r="K401"/>
      <c r="L401"/>
      <c r="M401"/>
      <c r="N401"/>
      <c r="O401"/>
      <c r="P401"/>
      <c r="Q401"/>
      <c r="R401"/>
      <c r="S401"/>
      <c r="T401"/>
      <c r="U401"/>
      <c r="V401"/>
      <c r="W401"/>
      <c r="X401"/>
      <c r="Y401"/>
      <c r="Z401"/>
      <c r="AA401"/>
      <c r="AB401"/>
      <c r="AC401"/>
      <c r="AD401"/>
      <c r="AE401"/>
      <c r="AF401"/>
      <c r="AG401"/>
      <c r="AH401"/>
      <c r="AI401"/>
      <c r="AJ401"/>
      <c r="AK401"/>
      <c r="AL401"/>
      <c r="AM401"/>
      <c r="AN401"/>
      <c r="AO401"/>
      <c r="AP401"/>
    </row>
    <row r="402" spans="1:42" s="108" customFormat="1" ht="14.5" customHeight="1">
      <c r="A402" s="144" t="s">
        <v>1669</v>
      </c>
      <c r="B402" s="145"/>
      <c r="C402" s="398" t="s">
        <v>2864</v>
      </c>
      <c r="D402" s="374" t="s">
        <v>2202</v>
      </c>
      <c r="E402" s="112" t="s">
        <v>1070</v>
      </c>
      <c r="F402" s="147" t="s">
        <v>1671</v>
      </c>
      <c r="G402" s="352">
        <v>35</v>
      </c>
      <c r="H402" s="79">
        <v>7.15</v>
      </c>
      <c r="I402" s="82">
        <v>8.94</v>
      </c>
      <c r="J402" s="147" t="s">
        <v>216</v>
      </c>
      <c r="K402"/>
      <c r="L402"/>
      <c r="M402"/>
      <c r="N402"/>
      <c r="O402"/>
      <c r="P402"/>
      <c r="Q402"/>
      <c r="R402"/>
      <c r="S402"/>
      <c r="T402"/>
      <c r="U402"/>
      <c r="V402"/>
      <c r="W402"/>
      <c r="X402"/>
      <c r="Y402"/>
      <c r="Z402"/>
      <c r="AA402"/>
      <c r="AB402"/>
      <c r="AC402"/>
      <c r="AD402"/>
      <c r="AE402"/>
      <c r="AF402"/>
      <c r="AG402"/>
      <c r="AH402"/>
      <c r="AI402"/>
      <c r="AJ402"/>
      <c r="AK402"/>
      <c r="AL402"/>
      <c r="AM402"/>
      <c r="AN402"/>
      <c r="AO402"/>
      <c r="AP402"/>
    </row>
    <row r="403" spans="1:42" s="108" customFormat="1" ht="14.5" customHeight="1">
      <c r="A403" s="144" t="s">
        <v>1669</v>
      </c>
      <c r="B403" s="145"/>
      <c r="C403" s="398" t="s">
        <v>2865</v>
      </c>
      <c r="D403" s="374" t="s">
        <v>2203</v>
      </c>
      <c r="E403" s="112" t="s">
        <v>1070</v>
      </c>
      <c r="F403" s="147" t="s">
        <v>1673</v>
      </c>
      <c r="G403" s="352">
        <v>22</v>
      </c>
      <c r="H403" s="79">
        <v>7.15</v>
      </c>
      <c r="I403" s="82">
        <v>8.94</v>
      </c>
      <c r="J403" s="147" t="s">
        <v>216</v>
      </c>
      <c r="K403"/>
      <c r="L403"/>
      <c r="M403"/>
      <c r="N403"/>
      <c r="O403"/>
      <c r="P403"/>
      <c r="Q403"/>
      <c r="R403"/>
      <c r="S403"/>
      <c r="T403"/>
      <c r="U403"/>
      <c r="V403"/>
      <c r="W403"/>
      <c r="X403"/>
      <c r="Y403"/>
      <c r="Z403"/>
      <c r="AA403"/>
      <c r="AB403"/>
      <c r="AC403"/>
      <c r="AD403"/>
      <c r="AE403"/>
      <c r="AF403"/>
      <c r="AG403"/>
      <c r="AH403"/>
      <c r="AI403"/>
      <c r="AJ403"/>
      <c r="AK403"/>
      <c r="AL403"/>
      <c r="AM403"/>
      <c r="AN403"/>
      <c r="AO403"/>
      <c r="AP403"/>
    </row>
    <row r="404" spans="1:42" s="108" customFormat="1" ht="14.5" customHeight="1">
      <c r="A404" s="144" t="s">
        <v>1669</v>
      </c>
      <c r="B404" s="145"/>
      <c r="C404" s="398" t="s">
        <v>2866</v>
      </c>
      <c r="D404" s="374" t="s">
        <v>2204</v>
      </c>
      <c r="E404" s="112" t="s">
        <v>1070</v>
      </c>
      <c r="F404" s="147" t="s">
        <v>1674</v>
      </c>
      <c r="G404" s="352">
        <v>10</v>
      </c>
      <c r="H404" s="79">
        <v>7.15</v>
      </c>
      <c r="I404" s="82">
        <v>8.94</v>
      </c>
      <c r="J404" s="147" t="s">
        <v>216</v>
      </c>
      <c r="K404"/>
      <c r="L404"/>
      <c r="M404"/>
      <c r="N404"/>
      <c r="O404"/>
      <c r="P404"/>
      <c r="Q404"/>
      <c r="R404"/>
      <c r="S404"/>
      <c r="T404"/>
      <c r="U404"/>
      <c r="V404"/>
      <c r="W404"/>
      <c r="X404"/>
      <c r="Y404"/>
      <c r="Z404"/>
      <c r="AA404"/>
      <c r="AB404"/>
      <c r="AC404"/>
      <c r="AD404"/>
      <c r="AE404"/>
      <c r="AF404"/>
      <c r="AG404"/>
      <c r="AH404"/>
      <c r="AI404"/>
      <c r="AJ404"/>
      <c r="AK404"/>
      <c r="AL404"/>
      <c r="AM404"/>
      <c r="AN404"/>
      <c r="AO404"/>
      <c r="AP404"/>
    </row>
    <row r="405" spans="1:42" s="108" customFormat="1" ht="14.5" customHeight="1">
      <c r="A405" s="144" t="s">
        <v>1669</v>
      </c>
      <c r="B405" s="145"/>
      <c r="C405" s="398" t="s">
        <v>2867</v>
      </c>
      <c r="D405" s="374" t="s">
        <v>2205</v>
      </c>
      <c r="E405" s="112" t="s">
        <v>1070</v>
      </c>
      <c r="F405" s="147" t="s">
        <v>1673</v>
      </c>
      <c r="G405" s="352">
        <v>20</v>
      </c>
      <c r="H405" s="79">
        <v>7.15</v>
      </c>
      <c r="I405" s="82">
        <v>8.94</v>
      </c>
      <c r="J405" s="147" t="s">
        <v>216</v>
      </c>
      <c r="K405"/>
      <c r="L405"/>
      <c r="M405"/>
      <c r="N405"/>
      <c r="O405"/>
      <c r="P405"/>
      <c r="Q405"/>
      <c r="R405"/>
      <c r="S405"/>
      <c r="T405"/>
      <c r="U405"/>
      <c r="V405"/>
      <c r="W405"/>
      <c r="X405"/>
      <c r="Y405"/>
      <c r="Z405"/>
      <c r="AA405"/>
      <c r="AB405"/>
      <c r="AC405"/>
      <c r="AD405"/>
      <c r="AE405"/>
      <c r="AF405"/>
      <c r="AG405"/>
      <c r="AH405"/>
      <c r="AI405"/>
      <c r="AJ405"/>
      <c r="AK405"/>
      <c r="AL405"/>
      <c r="AM405"/>
      <c r="AN405"/>
      <c r="AO405"/>
      <c r="AP405"/>
    </row>
    <row r="406" spans="1:42" s="108" customFormat="1" ht="14.5" customHeight="1">
      <c r="A406" s="144" t="s">
        <v>1669</v>
      </c>
      <c r="B406" s="145"/>
      <c r="C406" s="398" t="s">
        <v>2868</v>
      </c>
      <c r="D406" s="374" t="s">
        <v>2206</v>
      </c>
      <c r="E406" s="112" t="s">
        <v>1070</v>
      </c>
      <c r="F406" s="147" t="s">
        <v>1674</v>
      </c>
      <c r="G406" s="352">
        <v>12</v>
      </c>
      <c r="H406" s="79">
        <v>7.15</v>
      </c>
      <c r="I406" s="82">
        <v>8.94</v>
      </c>
      <c r="J406" s="147" t="s">
        <v>216</v>
      </c>
      <c r="K406"/>
      <c r="L406"/>
      <c r="M406"/>
      <c r="N406"/>
      <c r="O406"/>
      <c r="P406"/>
      <c r="Q406"/>
      <c r="R406"/>
      <c r="S406"/>
      <c r="T406"/>
      <c r="U406"/>
      <c r="V406"/>
      <c r="W406"/>
      <c r="X406"/>
      <c r="Y406"/>
      <c r="Z406"/>
      <c r="AA406"/>
      <c r="AB406"/>
      <c r="AC406"/>
      <c r="AD406"/>
      <c r="AE406"/>
      <c r="AF406"/>
      <c r="AG406"/>
      <c r="AH406"/>
      <c r="AI406"/>
      <c r="AJ406"/>
      <c r="AK406"/>
      <c r="AL406"/>
      <c r="AM406"/>
      <c r="AN406"/>
      <c r="AO406"/>
      <c r="AP406"/>
    </row>
    <row r="407" spans="1:42" s="108" customFormat="1" ht="14.5" customHeight="1">
      <c r="A407" s="144" t="s">
        <v>1669</v>
      </c>
      <c r="B407" s="145"/>
      <c r="C407" s="398" t="s">
        <v>2869</v>
      </c>
      <c r="D407" s="374" t="s">
        <v>2207</v>
      </c>
      <c r="E407" s="112" t="s">
        <v>1070</v>
      </c>
      <c r="F407" s="147" t="s">
        <v>1674</v>
      </c>
      <c r="G407" s="352">
        <v>16</v>
      </c>
      <c r="H407" s="79">
        <v>7.15</v>
      </c>
      <c r="I407" s="82">
        <v>8.94</v>
      </c>
      <c r="J407" s="147" t="s">
        <v>216</v>
      </c>
      <c r="K407"/>
      <c r="L407"/>
      <c r="M407"/>
      <c r="N407"/>
      <c r="O407"/>
      <c r="P407"/>
      <c r="Q407"/>
      <c r="R407"/>
      <c r="S407"/>
      <c r="T407"/>
      <c r="U407"/>
      <c r="V407"/>
      <c r="W407"/>
      <c r="X407"/>
      <c r="Y407"/>
      <c r="Z407"/>
      <c r="AA407"/>
      <c r="AB407"/>
      <c r="AC407"/>
      <c r="AD407"/>
      <c r="AE407"/>
      <c r="AF407"/>
      <c r="AG407"/>
      <c r="AH407"/>
      <c r="AI407"/>
      <c r="AJ407"/>
      <c r="AK407"/>
      <c r="AL407"/>
      <c r="AM407"/>
      <c r="AN407"/>
      <c r="AO407"/>
      <c r="AP407"/>
    </row>
    <row r="408" spans="1:42" s="108" customFormat="1" ht="14.5" customHeight="1">
      <c r="A408" s="144" t="s">
        <v>1669</v>
      </c>
      <c r="B408" s="145"/>
      <c r="C408" s="398" t="s">
        <v>2870</v>
      </c>
      <c r="D408" s="374" t="s">
        <v>2208</v>
      </c>
      <c r="E408" s="112" t="s">
        <v>1070</v>
      </c>
      <c r="F408" s="147" t="s">
        <v>1674</v>
      </c>
      <c r="G408" s="352">
        <v>20</v>
      </c>
      <c r="H408" s="79">
        <v>7.15</v>
      </c>
      <c r="I408" s="82">
        <v>8.94</v>
      </c>
      <c r="J408" s="147" t="s">
        <v>216</v>
      </c>
      <c r="K408"/>
      <c r="L408"/>
      <c r="M408"/>
      <c r="N408"/>
      <c r="O408"/>
      <c r="P408"/>
      <c r="Q408"/>
      <c r="R408"/>
      <c r="S408"/>
      <c r="T408"/>
      <c r="U408"/>
      <c r="V408"/>
      <c r="W408"/>
      <c r="X408"/>
      <c r="Y408"/>
      <c r="Z408"/>
      <c r="AA408"/>
      <c r="AB408"/>
      <c r="AC408"/>
      <c r="AD408"/>
      <c r="AE408"/>
      <c r="AF408"/>
      <c r="AG408"/>
      <c r="AH408"/>
      <c r="AI408"/>
      <c r="AJ408"/>
      <c r="AK408"/>
      <c r="AL408"/>
      <c r="AM408"/>
      <c r="AN408"/>
      <c r="AO408"/>
      <c r="AP408"/>
    </row>
    <row r="409" spans="1:42" s="108" customFormat="1" ht="14.5" customHeight="1">
      <c r="A409" s="144" t="s">
        <v>1669</v>
      </c>
      <c r="B409" s="145"/>
      <c r="C409" s="398" t="s">
        <v>2871</v>
      </c>
      <c r="D409" s="374" t="s">
        <v>2209</v>
      </c>
      <c r="E409" s="112" t="s">
        <v>1070</v>
      </c>
      <c r="F409" s="147" t="s">
        <v>1674</v>
      </c>
      <c r="G409" s="352">
        <v>40</v>
      </c>
      <c r="H409" s="79">
        <v>7.15</v>
      </c>
      <c r="I409" s="82">
        <v>8.94</v>
      </c>
      <c r="J409" s="147" t="s">
        <v>216</v>
      </c>
      <c r="K409"/>
      <c r="L409"/>
      <c r="M409"/>
      <c r="N409"/>
      <c r="O409"/>
      <c r="P409"/>
      <c r="Q409"/>
      <c r="R409"/>
      <c r="S409"/>
      <c r="T409"/>
      <c r="U409"/>
      <c r="V409"/>
      <c r="W409"/>
      <c r="X409"/>
      <c r="Y409"/>
      <c r="Z409"/>
      <c r="AA409"/>
      <c r="AB409"/>
      <c r="AC409"/>
      <c r="AD409"/>
      <c r="AE409"/>
      <c r="AF409"/>
      <c r="AG409"/>
      <c r="AH409"/>
      <c r="AI409"/>
      <c r="AJ409"/>
      <c r="AK409"/>
      <c r="AL409"/>
      <c r="AM409"/>
      <c r="AN409"/>
      <c r="AO409"/>
      <c r="AP409"/>
    </row>
    <row r="410" spans="1:42" s="108" customFormat="1" ht="14.5" customHeight="1">
      <c r="A410" s="144" t="s">
        <v>1669</v>
      </c>
      <c r="B410" s="145"/>
      <c r="C410" s="398" t="s">
        <v>2872</v>
      </c>
      <c r="D410" s="374" t="s">
        <v>2210</v>
      </c>
      <c r="E410" s="112" t="s">
        <v>1070</v>
      </c>
      <c r="F410" s="147" t="s">
        <v>1674</v>
      </c>
      <c r="G410" s="352">
        <v>50</v>
      </c>
      <c r="H410" s="79">
        <v>7.15</v>
      </c>
      <c r="I410" s="82">
        <v>8.94</v>
      </c>
      <c r="J410" s="147" t="s">
        <v>216</v>
      </c>
      <c r="K410"/>
      <c r="L410"/>
      <c r="M410"/>
      <c r="N410"/>
      <c r="O410"/>
      <c r="P410"/>
      <c r="Q410"/>
      <c r="R410"/>
      <c r="S410"/>
      <c r="T410"/>
      <c r="U410"/>
      <c r="V410"/>
      <c r="W410"/>
      <c r="X410"/>
      <c r="Y410"/>
      <c r="Z410"/>
      <c r="AA410"/>
      <c r="AB410"/>
      <c r="AC410"/>
      <c r="AD410"/>
      <c r="AE410"/>
      <c r="AF410"/>
      <c r="AG410"/>
      <c r="AH410"/>
      <c r="AI410"/>
      <c r="AJ410"/>
      <c r="AK410"/>
      <c r="AL410"/>
      <c r="AM410"/>
      <c r="AN410"/>
      <c r="AO410"/>
      <c r="AP410"/>
    </row>
    <row r="411" spans="1:42" s="108" customFormat="1" ht="14.5" customHeight="1">
      <c r="A411" s="144" t="s">
        <v>1669</v>
      </c>
      <c r="B411" s="145"/>
      <c r="C411" s="398" t="s">
        <v>2873</v>
      </c>
      <c r="D411" s="374" t="s">
        <v>2211</v>
      </c>
      <c r="E411" s="112" t="s">
        <v>1070</v>
      </c>
      <c r="F411" s="147" t="s">
        <v>1671</v>
      </c>
      <c r="G411" s="352">
        <v>15</v>
      </c>
      <c r="H411" s="79">
        <v>7.15</v>
      </c>
      <c r="I411" s="82">
        <v>8.94</v>
      </c>
      <c r="J411" s="147" t="s">
        <v>216</v>
      </c>
      <c r="K411"/>
      <c r="L411"/>
      <c r="M411"/>
      <c r="N411"/>
      <c r="O411"/>
      <c r="P411"/>
      <c r="Q411"/>
      <c r="R411"/>
      <c r="S411"/>
      <c r="T411"/>
      <c r="U411"/>
      <c r="V411"/>
      <c r="W411"/>
      <c r="X411"/>
      <c r="Y411"/>
      <c r="Z411"/>
      <c r="AA411"/>
      <c r="AB411"/>
      <c r="AC411"/>
      <c r="AD411"/>
      <c r="AE411"/>
      <c r="AF411"/>
      <c r="AG411"/>
      <c r="AH411"/>
      <c r="AI411"/>
      <c r="AJ411"/>
      <c r="AK411"/>
      <c r="AL411"/>
      <c r="AM411"/>
      <c r="AN411"/>
      <c r="AO411"/>
      <c r="AP411"/>
    </row>
    <row r="412" spans="1:42" s="108" customFormat="1" ht="14.5" customHeight="1">
      <c r="A412" s="144" t="s">
        <v>1669</v>
      </c>
      <c r="B412" s="145"/>
      <c r="C412" s="398" t="s">
        <v>2874</v>
      </c>
      <c r="D412" s="374" t="s">
        <v>2212</v>
      </c>
      <c r="E412" s="112" t="s">
        <v>1070</v>
      </c>
      <c r="F412" s="147" t="s">
        <v>1673</v>
      </c>
      <c r="G412" s="352">
        <v>20</v>
      </c>
      <c r="H412" s="79">
        <v>7.15</v>
      </c>
      <c r="I412" s="82">
        <v>8.94</v>
      </c>
      <c r="J412" s="147" t="s">
        <v>216</v>
      </c>
      <c r="K412"/>
      <c r="L412"/>
      <c r="M412"/>
      <c r="N412"/>
      <c r="O412"/>
      <c r="P412"/>
      <c r="Q412"/>
      <c r="R412"/>
      <c r="S412"/>
      <c r="T412"/>
      <c r="U412"/>
      <c r="V412"/>
      <c r="W412"/>
      <c r="X412"/>
      <c r="Y412"/>
      <c r="Z412"/>
      <c r="AA412"/>
      <c r="AB412"/>
      <c r="AC412"/>
      <c r="AD412"/>
      <c r="AE412"/>
      <c r="AF412"/>
      <c r="AG412"/>
      <c r="AH412"/>
      <c r="AI412"/>
      <c r="AJ412"/>
      <c r="AK412"/>
      <c r="AL412"/>
      <c r="AM412"/>
      <c r="AN412"/>
      <c r="AO412"/>
      <c r="AP412"/>
    </row>
    <row r="413" spans="1:42" s="108" customFormat="1" ht="14.5" customHeight="1">
      <c r="A413" s="144" t="s">
        <v>1669</v>
      </c>
      <c r="B413" s="145"/>
      <c r="C413" s="398" t="s">
        <v>2875</v>
      </c>
      <c r="D413" s="374" t="s">
        <v>2213</v>
      </c>
      <c r="E413" s="112" t="s">
        <v>1070</v>
      </c>
      <c r="F413" s="147" t="s">
        <v>1674</v>
      </c>
      <c r="G413" s="352">
        <v>45</v>
      </c>
      <c r="H413" s="79">
        <v>7.15</v>
      </c>
      <c r="I413" s="82">
        <v>8.94</v>
      </c>
      <c r="J413" s="147" t="s">
        <v>216</v>
      </c>
      <c r="K413"/>
      <c r="L413"/>
      <c r="M413"/>
      <c r="N413"/>
      <c r="O413"/>
      <c r="P413"/>
      <c r="Q413"/>
      <c r="R413"/>
      <c r="S413"/>
      <c r="T413"/>
      <c r="U413"/>
      <c r="V413"/>
      <c r="W413"/>
      <c r="X413"/>
      <c r="Y413"/>
      <c r="Z413"/>
      <c r="AA413"/>
      <c r="AB413"/>
      <c r="AC413"/>
      <c r="AD413"/>
      <c r="AE413"/>
      <c r="AF413"/>
      <c r="AG413"/>
      <c r="AH413"/>
      <c r="AI413"/>
      <c r="AJ413"/>
      <c r="AK413"/>
      <c r="AL413"/>
      <c r="AM413"/>
      <c r="AN413"/>
      <c r="AO413"/>
      <c r="AP413"/>
    </row>
    <row r="414" spans="1:42" s="108" customFormat="1" ht="14.5" customHeight="1">
      <c r="A414" s="144" t="s">
        <v>1669</v>
      </c>
      <c r="B414" s="145"/>
      <c r="C414" s="398" t="s">
        <v>2876</v>
      </c>
      <c r="D414" s="374" t="s">
        <v>2214</v>
      </c>
      <c r="E414" s="112" t="s">
        <v>1070</v>
      </c>
      <c r="F414" s="147" t="s">
        <v>1673</v>
      </c>
      <c r="G414" s="352">
        <v>120</v>
      </c>
      <c r="H414" s="79">
        <v>7.15</v>
      </c>
      <c r="I414" s="82">
        <v>8.94</v>
      </c>
      <c r="J414" s="147" t="s">
        <v>216</v>
      </c>
      <c r="K414"/>
      <c r="L414"/>
      <c r="M414"/>
      <c r="N414"/>
      <c r="O414"/>
      <c r="P414"/>
      <c r="Q414"/>
      <c r="R414"/>
      <c r="S414"/>
      <c r="T414"/>
      <c r="U414"/>
      <c r="V414"/>
      <c r="W414"/>
      <c r="X414"/>
      <c r="Y414"/>
      <c r="Z414"/>
      <c r="AA414"/>
      <c r="AB414"/>
      <c r="AC414"/>
      <c r="AD414"/>
      <c r="AE414"/>
      <c r="AF414"/>
      <c r="AG414"/>
      <c r="AH414"/>
      <c r="AI414"/>
      <c r="AJ414"/>
      <c r="AK414"/>
      <c r="AL414"/>
      <c r="AM414"/>
      <c r="AN414"/>
      <c r="AO414"/>
      <c r="AP414"/>
    </row>
    <row r="415" spans="1:42" s="108" customFormat="1" ht="14.5" customHeight="1">
      <c r="A415" s="144" t="s">
        <v>1669</v>
      </c>
      <c r="B415" s="145"/>
      <c r="C415" s="398" t="s">
        <v>2877</v>
      </c>
      <c r="D415" s="374" t="s">
        <v>2215</v>
      </c>
      <c r="E415" s="112" t="s">
        <v>1070</v>
      </c>
      <c r="F415" s="147" t="s">
        <v>1673</v>
      </c>
      <c r="G415" s="352">
        <v>35</v>
      </c>
      <c r="H415" s="79">
        <v>7.15</v>
      </c>
      <c r="I415" s="82">
        <v>8.94</v>
      </c>
      <c r="J415" s="147" t="s">
        <v>216</v>
      </c>
      <c r="K415"/>
      <c r="L415"/>
      <c r="M415"/>
      <c r="N415"/>
      <c r="O415"/>
      <c r="P415"/>
      <c r="Q415"/>
      <c r="R415"/>
      <c r="S415"/>
      <c r="T415"/>
      <c r="U415"/>
      <c r="V415"/>
      <c r="W415"/>
      <c r="X415"/>
      <c r="Y415"/>
      <c r="Z415"/>
      <c r="AA415"/>
      <c r="AB415"/>
      <c r="AC415"/>
      <c r="AD415"/>
      <c r="AE415"/>
      <c r="AF415"/>
      <c r="AG415"/>
      <c r="AH415"/>
      <c r="AI415"/>
      <c r="AJ415"/>
      <c r="AK415"/>
      <c r="AL415"/>
      <c r="AM415"/>
      <c r="AN415"/>
      <c r="AO415"/>
      <c r="AP415"/>
    </row>
    <row r="416" spans="1:42" s="108" customFormat="1" ht="14.5" customHeight="1">
      <c r="A416" s="144" t="s">
        <v>1669</v>
      </c>
      <c r="B416" s="145"/>
      <c r="C416" s="398" t="s">
        <v>2878</v>
      </c>
      <c r="D416" s="374" t="s">
        <v>2216</v>
      </c>
      <c r="E416" s="112" t="s">
        <v>1070</v>
      </c>
      <c r="F416" s="147" t="s">
        <v>1673</v>
      </c>
      <c r="G416" s="352">
        <v>15</v>
      </c>
      <c r="H416" s="79">
        <v>7.15</v>
      </c>
      <c r="I416" s="82">
        <v>8.94</v>
      </c>
      <c r="J416" s="147" t="s">
        <v>216</v>
      </c>
      <c r="K416"/>
      <c r="L416"/>
      <c r="M416"/>
      <c r="N416"/>
      <c r="O416"/>
      <c r="P416"/>
      <c r="Q416"/>
      <c r="R416"/>
      <c r="S416"/>
      <c r="T416"/>
      <c r="U416"/>
      <c r="V416"/>
      <c r="W416"/>
      <c r="X416"/>
      <c r="Y416"/>
      <c r="Z416"/>
      <c r="AA416"/>
      <c r="AB416"/>
      <c r="AC416"/>
      <c r="AD416"/>
      <c r="AE416"/>
      <c r="AF416"/>
      <c r="AG416"/>
      <c r="AH416"/>
      <c r="AI416"/>
      <c r="AJ416"/>
      <c r="AK416"/>
      <c r="AL416"/>
      <c r="AM416"/>
      <c r="AN416"/>
      <c r="AO416"/>
      <c r="AP416"/>
    </row>
    <row r="417" spans="1:42" s="108" customFormat="1" ht="14.5" customHeight="1">
      <c r="A417" s="109" t="s">
        <v>214</v>
      </c>
      <c r="B417" s="145"/>
      <c r="C417" s="398" t="s">
        <v>2879</v>
      </c>
      <c r="D417" s="374" t="s">
        <v>1085</v>
      </c>
      <c r="E417" s="112" t="s">
        <v>1070</v>
      </c>
      <c r="F417" s="147" t="s">
        <v>1686</v>
      </c>
      <c r="G417" s="352">
        <v>155</v>
      </c>
      <c r="H417" s="79">
        <v>7.15</v>
      </c>
      <c r="I417" s="82">
        <v>8.94</v>
      </c>
      <c r="J417" s="147" t="s">
        <v>216</v>
      </c>
      <c r="K417"/>
      <c r="L417"/>
      <c r="M417"/>
      <c r="N417"/>
      <c r="O417"/>
      <c r="P417"/>
      <c r="Q417"/>
      <c r="R417"/>
      <c r="S417"/>
      <c r="T417"/>
      <c r="U417"/>
      <c r="V417"/>
      <c r="W417"/>
      <c r="X417"/>
      <c r="Y417"/>
      <c r="Z417"/>
      <c r="AA417"/>
      <c r="AB417"/>
      <c r="AC417"/>
      <c r="AD417"/>
      <c r="AE417"/>
      <c r="AF417"/>
      <c r="AG417"/>
      <c r="AH417"/>
      <c r="AI417"/>
      <c r="AJ417"/>
      <c r="AK417"/>
      <c r="AL417"/>
      <c r="AM417"/>
      <c r="AN417"/>
      <c r="AO417"/>
      <c r="AP417"/>
    </row>
    <row r="418" spans="1:42" s="108" customFormat="1" ht="14.5" customHeight="1">
      <c r="A418" s="144" t="s">
        <v>1669</v>
      </c>
      <c r="B418" s="145"/>
      <c r="C418" s="398" t="s">
        <v>2880</v>
      </c>
      <c r="D418" s="374" t="s">
        <v>2217</v>
      </c>
      <c r="E418" s="112" t="s">
        <v>1070</v>
      </c>
      <c r="F418" s="147" t="s">
        <v>1674</v>
      </c>
      <c r="G418" s="352">
        <v>35</v>
      </c>
      <c r="H418" s="79">
        <v>7.15</v>
      </c>
      <c r="I418" s="82">
        <v>8.94</v>
      </c>
      <c r="J418" s="147" t="s">
        <v>216</v>
      </c>
      <c r="K418"/>
      <c r="L418"/>
      <c r="M418"/>
      <c r="N418"/>
      <c r="O418"/>
      <c r="P418"/>
      <c r="Q418"/>
      <c r="R418"/>
      <c r="S418"/>
      <c r="T418"/>
      <c r="U418"/>
      <c r="V418"/>
      <c r="W418"/>
      <c r="X418"/>
      <c r="Y418"/>
      <c r="Z418"/>
      <c r="AA418"/>
      <c r="AB418"/>
      <c r="AC418"/>
      <c r="AD418"/>
      <c r="AE418"/>
      <c r="AF418"/>
      <c r="AG418"/>
      <c r="AH418"/>
      <c r="AI418"/>
      <c r="AJ418"/>
      <c r="AK418"/>
      <c r="AL418"/>
      <c r="AM418"/>
      <c r="AN418"/>
      <c r="AO418"/>
      <c r="AP418"/>
    </row>
    <row r="419" spans="1:42" s="108" customFormat="1" ht="14.5" customHeight="1">
      <c r="A419" s="144" t="s">
        <v>1669</v>
      </c>
      <c r="B419" s="145"/>
      <c r="C419" s="398" t="s">
        <v>2881</v>
      </c>
      <c r="D419" s="374" t="s">
        <v>2218</v>
      </c>
      <c r="E419" s="112" t="s">
        <v>1070</v>
      </c>
      <c r="F419" s="147" t="s">
        <v>1674</v>
      </c>
      <c r="G419" s="352">
        <v>20</v>
      </c>
      <c r="H419" s="79">
        <v>7.15</v>
      </c>
      <c r="I419" s="82">
        <v>8.94</v>
      </c>
      <c r="J419" s="147" t="s">
        <v>216</v>
      </c>
      <c r="K419"/>
      <c r="L419"/>
      <c r="M419"/>
      <c r="N419"/>
      <c r="O419"/>
      <c r="P419"/>
      <c r="Q419"/>
      <c r="R419"/>
      <c r="S419"/>
      <c r="T419"/>
      <c r="U419"/>
      <c r="V419"/>
      <c r="W419"/>
      <c r="X419"/>
      <c r="Y419"/>
      <c r="Z419"/>
      <c r="AA419"/>
      <c r="AB419"/>
      <c r="AC419"/>
      <c r="AD419"/>
      <c r="AE419"/>
      <c r="AF419"/>
      <c r="AG419"/>
      <c r="AH419"/>
      <c r="AI419"/>
      <c r="AJ419"/>
      <c r="AK419"/>
      <c r="AL419"/>
      <c r="AM419"/>
      <c r="AN419"/>
      <c r="AO419"/>
      <c r="AP419"/>
    </row>
    <row r="420" spans="1:42" s="108" customFormat="1" ht="14.5" customHeight="1">
      <c r="A420" s="144" t="s">
        <v>1669</v>
      </c>
      <c r="B420" s="145"/>
      <c r="C420" s="398" t="s">
        <v>2882</v>
      </c>
      <c r="D420" s="374" t="s">
        <v>2219</v>
      </c>
      <c r="E420" s="112" t="s">
        <v>1070</v>
      </c>
      <c r="F420" s="147" t="s">
        <v>1671</v>
      </c>
      <c r="G420" s="352">
        <v>24</v>
      </c>
      <c r="H420" s="79">
        <v>7.15</v>
      </c>
      <c r="I420" s="82">
        <v>8.94</v>
      </c>
      <c r="J420" s="147" t="s">
        <v>216</v>
      </c>
      <c r="K420"/>
      <c r="L420"/>
      <c r="M420"/>
      <c r="N420"/>
      <c r="O420"/>
      <c r="P420"/>
      <c r="Q420"/>
      <c r="R420"/>
      <c r="S420"/>
      <c r="T420"/>
      <c r="U420"/>
      <c r="V420"/>
      <c r="W420"/>
      <c r="X420"/>
      <c r="Y420"/>
      <c r="Z420"/>
      <c r="AA420"/>
      <c r="AB420"/>
      <c r="AC420"/>
      <c r="AD420"/>
      <c r="AE420"/>
      <c r="AF420"/>
      <c r="AG420"/>
      <c r="AH420"/>
      <c r="AI420"/>
      <c r="AJ420"/>
      <c r="AK420"/>
      <c r="AL420"/>
      <c r="AM420"/>
      <c r="AN420"/>
      <c r="AO420"/>
      <c r="AP420"/>
    </row>
    <row r="421" spans="1:42" s="108" customFormat="1" ht="14.5" customHeight="1">
      <c r="A421" s="144" t="s">
        <v>1669</v>
      </c>
      <c r="B421" s="145"/>
      <c r="C421" s="398" t="s">
        <v>2883</v>
      </c>
      <c r="D421" s="374" t="s">
        <v>2220</v>
      </c>
      <c r="E421" s="112" t="s">
        <v>1070</v>
      </c>
      <c r="F421" s="147" t="s">
        <v>1673</v>
      </c>
      <c r="G421" s="352">
        <v>24</v>
      </c>
      <c r="H421" s="79">
        <v>7.15</v>
      </c>
      <c r="I421" s="82">
        <v>8.94</v>
      </c>
      <c r="J421" s="147" t="s">
        <v>216</v>
      </c>
      <c r="K421"/>
      <c r="L421"/>
      <c r="M421"/>
      <c r="N421"/>
      <c r="O421"/>
      <c r="P421"/>
      <c r="Q421"/>
      <c r="R421"/>
      <c r="S421"/>
      <c r="T421"/>
      <c r="U421"/>
      <c r="V421"/>
      <c r="W421"/>
      <c r="X421"/>
      <c r="Y421"/>
      <c r="Z421"/>
      <c r="AA421"/>
      <c r="AB421"/>
      <c r="AC421"/>
      <c r="AD421"/>
      <c r="AE421"/>
      <c r="AF421"/>
      <c r="AG421"/>
      <c r="AH421"/>
      <c r="AI421"/>
      <c r="AJ421"/>
      <c r="AK421"/>
      <c r="AL421"/>
      <c r="AM421"/>
      <c r="AN421"/>
      <c r="AO421"/>
      <c r="AP421"/>
    </row>
    <row r="422" spans="1:42" s="108" customFormat="1" ht="14.5" customHeight="1">
      <c r="A422" s="109" t="s">
        <v>214</v>
      </c>
      <c r="B422" s="145"/>
      <c r="C422" s="398" t="s">
        <v>2884</v>
      </c>
      <c r="D422" s="374" t="s">
        <v>1086</v>
      </c>
      <c r="E422" s="112" t="s">
        <v>1070</v>
      </c>
      <c r="F422" s="147" t="s">
        <v>1671</v>
      </c>
      <c r="G422" s="352">
        <v>150</v>
      </c>
      <c r="H422" s="79">
        <v>7.15</v>
      </c>
      <c r="I422" s="82">
        <v>8.94</v>
      </c>
      <c r="J422" s="147" t="s">
        <v>216</v>
      </c>
      <c r="K422"/>
      <c r="L422"/>
      <c r="M422"/>
      <c r="N422"/>
      <c r="O422"/>
      <c r="P422"/>
      <c r="Q422"/>
      <c r="R422"/>
      <c r="S422"/>
      <c r="T422"/>
      <c r="U422"/>
      <c r="V422"/>
      <c r="W422"/>
      <c r="X422"/>
      <c r="Y422"/>
      <c r="Z422"/>
      <c r="AA422"/>
      <c r="AB422"/>
      <c r="AC422"/>
      <c r="AD422"/>
      <c r="AE422"/>
      <c r="AF422"/>
      <c r="AG422"/>
      <c r="AH422"/>
      <c r="AI422"/>
      <c r="AJ422"/>
      <c r="AK422"/>
      <c r="AL422"/>
      <c r="AM422"/>
      <c r="AN422"/>
      <c r="AO422"/>
      <c r="AP422"/>
    </row>
    <row r="423" spans="1:42" s="108" customFormat="1" ht="14.5" customHeight="1">
      <c r="A423" s="144" t="s">
        <v>1669</v>
      </c>
      <c r="B423" s="145"/>
      <c r="C423" s="398" t="s">
        <v>2885</v>
      </c>
      <c r="D423" s="374" t="s">
        <v>2221</v>
      </c>
      <c r="E423" s="112" t="s">
        <v>1070</v>
      </c>
      <c r="F423" s="147" t="s">
        <v>1670</v>
      </c>
      <c r="G423" s="352">
        <v>40</v>
      </c>
      <c r="H423" s="79">
        <v>7.15</v>
      </c>
      <c r="I423" s="82">
        <v>8.94</v>
      </c>
      <c r="J423" s="147" t="s">
        <v>216</v>
      </c>
      <c r="K423"/>
      <c r="L423"/>
      <c r="M423"/>
      <c r="N423"/>
      <c r="O423"/>
      <c r="P423"/>
      <c r="Q423"/>
      <c r="R423"/>
      <c r="S423"/>
      <c r="T423"/>
      <c r="U423"/>
      <c r="V423"/>
      <c r="W423"/>
      <c r="X423"/>
      <c r="Y423"/>
      <c r="Z423"/>
      <c r="AA423"/>
      <c r="AB423"/>
      <c r="AC423"/>
      <c r="AD423"/>
      <c r="AE423"/>
      <c r="AF423"/>
      <c r="AG423"/>
      <c r="AH423"/>
      <c r="AI423"/>
      <c r="AJ423"/>
      <c r="AK423"/>
      <c r="AL423"/>
      <c r="AM423"/>
      <c r="AN423"/>
      <c r="AO423"/>
      <c r="AP423"/>
    </row>
    <row r="424" spans="1:42" s="108" customFormat="1" ht="14.5" customHeight="1">
      <c r="A424" s="144" t="s">
        <v>1669</v>
      </c>
      <c r="B424" s="145"/>
      <c r="C424" s="398" t="s">
        <v>2886</v>
      </c>
      <c r="D424" s="374" t="s">
        <v>2222</v>
      </c>
      <c r="E424" s="112" t="s">
        <v>1070</v>
      </c>
      <c r="F424" s="147" t="s">
        <v>1670</v>
      </c>
      <c r="G424" s="352">
        <v>28</v>
      </c>
      <c r="H424" s="79">
        <v>7.15</v>
      </c>
      <c r="I424" s="82">
        <v>8.94</v>
      </c>
      <c r="J424" s="147" t="s">
        <v>216</v>
      </c>
      <c r="K424"/>
      <c r="L424"/>
      <c r="M424"/>
      <c r="N424"/>
      <c r="O424"/>
      <c r="P424"/>
      <c r="Q424"/>
      <c r="R424"/>
      <c r="S424"/>
      <c r="T424"/>
      <c r="U424"/>
      <c r="V424"/>
      <c r="W424"/>
      <c r="X424"/>
      <c r="Y424"/>
      <c r="Z424"/>
      <c r="AA424"/>
      <c r="AB424"/>
      <c r="AC424"/>
      <c r="AD424"/>
      <c r="AE424"/>
      <c r="AF424"/>
      <c r="AG424"/>
      <c r="AH424"/>
      <c r="AI424"/>
      <c r="AJ424"/>
      <c r="AK424"/>
      <c r="AL424"/>
      <c r="AM424"/>
      <c r="AN424"/>
      <c r="AO424"/>
      <c r="AP424"/>
    </row>
    <row r="425" spans="1:42" s="108" customFormat="1" ht="14.5" customHeight="1">
      <c r="A425" s="144" t="s">
        <v>1669</v>
      </c>
      <c r="B425" s="145"/>
      <c r="C425" s="398" t="s">
        <v>2887</v>
      </c>
      <c r="D425" s="374" t="s">
        <v>2223</v>
      </c>
      <c r="E425" s="112" t="s">
        <v>1070</v>
      </c>
      <c r="F425" s="147" t="s">
        <v>1670</v>
      </c>
      <c r="G425" s="352">
        <v>100</v>
      </c>
      <c r="H425" s="79">
        <v>7.15</v>
      </c>
      <c r="I425" s="82">
        <v>8.94</v>
      </c>
      <c r="J425" s="147" t="s">
        <v>216</v>
      </c>
      <c r="K425"/>
      <c r="L425"/>
      <c r="M425"/>
      <c r="N425"/>
      <c r="O425"/>
      <c r="P425"/>
      <c r="Q425"/>
      <c r="R425"/>
      <c r="S425"/>
      <c r="T425"/>
      <c r="U425"/>
      <c r="V425"/>
      <c r="W425"/>
      <c r="X425"/>
      <c r="Y425"/>
      <c r="Z425"/>
      <c r="AA425"/>
      <c r="AB425"/>
      <c r="AC425"/>
      <c r="AD425"/>
      <c r="AE425"/>
      <c r="AF425"/>
      <c r="AG425"/>
      <c r="AH425"/>
      <c r="AI425"/>
      <c r="AJ425"/>
      <c r="AK425"/>
      <c r="AL425"/>
      <c r="AM425"/>
      <c r="AN425"/>
      <c r="AO425"/>
      <c r="AP425"/>
    </row>
    <row r="426" spans="1:42" s="108" customFormat="1" ht="14.5" customHeight="1">
      <c r="A426" s="144" t="s">
        <v>1669</v>
      </c>
      <c r="B426" s="145"/>
      <c r="C426" s="398" t="s">
        <v>2888</v>
      </c>
      <c r="D426" s="374" t="s">
        <v>2224</v>
      </c>
      <c r="E426" s="112" t="s">
        <v>1070</v>
      </c>
      <c r="F426" s="147" t="s">
        <v>1670</v>
      </c>
      <c r="G426" s="352">
        <v>30</v>
      </c>
      <c r="H426" s="79">
        <v>7.15</v>
      </c>
      <c r="I426" s="82">
        <v>8.94</v>
      </c>
      <c r="J426" s="147" t="s">
        <v>216</v>
      </c>
      <c r="K426"/>
      <c r="L426"/>
      <c r="M426"/>
      <c r="N426"/>
      <c r="O426"/>
      <c r="P426"/>
      <c r="Q426"/>
      <c r="R426"/>
      <c r="S426"/>
      <c r="T426"/>
      <c r="U426"/>
      <c r="V426"/>
      <c r="W426"/>
      <c r="X426"/>
      <c r="Y426"/>
      <c r="Z426"/>
      <c r="AA426"/>
      <c r="AB426"/>
      <c r="AC426"/>
      <c r="AD426"/>
      <c r="AE426"/>
      <c r="AF426"/>
      <c r="AG426"/>
      <c r="AH426"/>
      <c r="AI426"/>
      <c r="AJ426"/>
      <c r="AK426"/>
      <c r="AL426"/>
      <c r="AM426"/>
      <c r="AN426"/>
      <c r="AO426"/>
      <c r="AP426"/>
    </row>
    <row r="427" spans="1:42" s="108" customFormat="1" ht="14.5" customHeight="1">
      <c r="A427" s="144" t="s">
        <v>1669</v>
      </c>
      <c r="B427" s="145"/>
      <c r="C427" s="398" t="s">
        <v>2889</v>
      </c>
      <c r="D427" s="374" t="s">
        <v>2225</v>
      </c>
      <c r="E427" s="112" t="s">
        <v>1070</v>
      </c>
      <c r="F427" s="147" t="s">
        <v>1670</v>
      </c>
      <c r="G427" s="352">
        <v>40</v>
      </c>
      <c r="H427" s="79">
        <v>7.15</v>
      </c>
      <c r="I427" s="82">
        <v>8.94</v>
      </c>
      <c r="J427" s="147" t="s">
        <v>216</v>
      </c>
      <c r="K427"/>
      <c r="L427"/>
      <c r="M427"/>
      <c r="N427"/>
      <c r="O427"/>
      <c r="P427"/>
      <c r="Q427"/>
      <c r="R427"/>
      <c r="S427"/>
      <c r="T427"/>
      <c r="U427"/>
      <c r="V427"/>
      <c r="W427"/>
      <c r="X427"/>
      <c r="Y427"/>
      <c r="Z427"/>
      <c r="AA427"/>
      <c r="AB427"/>
      <c r="AC427"/>
      <c r="AD427"/>
      <c r="AE427"/>
      <c r="AF427"/>
      <c r="AG427"/>
      <c r="AH427"/>
      <c r="AI427"/>
      <c r="AJ427"/>
      <c r="AK427"/>
      <c r="AL427"/>
      <c r="AM427"/>
      <c r="AN427"/>
      <c r="AO427"/>
      <c r="AP427"/>
    </row>
    <row r="428" spans="1:42" s="108" customFormat="1" ht="14.5" customHeight="1">
      <c r="A428" s="109" t="s">
        <v>214</v>
      </c>
      <c r="B428" s="145"/>
      <c r="C428" s="398" t="s">
        <v>2890</v>
      </c>
      <c r="D428" s="374" t="s">
        <v>1087</v>
      </c>
      <c r="E428" s="112" t="s">
        <v>1070</v>
      </c>
      <c r="F428" s="147" t="s">
        <v>1671</v>
      </c>
      <c r="G428" s="352">
        <v>230</v>
      </c>
      <c r="H428" s="79">
        <v>7.15</v>
      </c>
      <c r="I428" s="82">
        <v>8.94</v>
      </c>
      <c r="J428" s="147" t="s">
        <v>216</v>
      </c>
      <c r="K428"/>
      <c r="L428"/>
      <c r="M428"/>
      <c r="N428"/>
      <c r="O428"/>
      <c r="P428"/>
      <c r="Q428"/>
      <c r="R428"/>
      <c r="S428"/>
      <c r="T428"/>
      <c r="U428"/>
      <c r="V428"/>
      <c r="W428"/>
      <c r="X428"/>
      <c r="Y428"/>
      <c r="Z428"/>
      <c r="AA428"/>
      <c r="AB428"/>
      <c r="AC428"/>
      <c r="AD428"/>
      <c r="AE428"/>
      <c r="AF428"/>
      <c r="AG428"/>
      <c r="AH428"/>
      <c r="AI428"/>
      <c r="AJ428"/>
      <c r="AK428"/>
      <c r="AL428"/>
      <c r="AM428"/>
      <c r="AN428"/>
      <c r="AO428"/>
      <c r="AP428"/>
    </row>
    <row r="429" spans="1:42" s="108" customFormat="1" ht="14.5" customHeight="1">
      <c r="A429" s="144" t="s">
        <v>1669</v>
      </c>
      <c r="B429" s="145"/>
      <c r="C429" s="398" t="s">
        <v>2891</v>
      </c>
      <c r="D429" s="374" t="s">
        <v>2226</v>
      </c>
      <c r="E429" s="112" t="s">
        <v>1070</v>
      </c>
      <c r="F429" s="147" t="s">
        <v>1670</v>
      </c>
      <c r="G429" s="352">
        <v>40</v>
      </c>
      <c r="H429" s="79">
        <v>7.15</v>
      </c>
      <c r="I429" s="82">
        <v>8.94</v>
      </c>
      <c r="J429" s="147" t="s">
        <v>216</v>
      </c>
      <c r="K429"/>
      <c r="L429"/>
      <c r="M429"/>
      <c r="N429"/>
      <c r="O429"/>
      <c r="P429"/>
      <c r="Q429"/>
      <c r="R429"/>
      <c r="S429"/>
      <c r="T429"/>
      <c r="U429"/>
      <c r="V429"/>
      <c r="W429"/>
      <c r="X429"/>
      <c r="Y429"/>
      <c r="Z429"/>
      <c r="AA429"/>
      <c r="AB429"/>
      <c r="AC429"/>
      <c r="AD429"/>
      <c r="AE429"/>
      <c r="AF429"/>
      <c r="AG429"/>
      <c r="AH429"/>
      <c r="AI429"/>
      <c r="AJ429"/>
      <c r="AK429"/>
      <c r="AL429"/>
      <c r="AM429"/>
      <c r="AN429"/>
      <c r="AO429"/>
      <c r="AP429"/>
    </row>
    <row r="430" spans="1:42" s="108" customFormat="1" ht="14.5" customHeight="1">
      <c r="A430" s="144" t="s">
        <v>1669</v>
      </c>
      <c r="B430" s="145"/>
      <c r="C430" s="398" t="s">
        <v>2892</v>
      </c>
      <c r="D430" s="374" t="s">
        <v>2227</v>
      </c>
      <c r="E430" s="112" t="s">
        <v>1070</v>
      </c>
      <c r="F430" s="147" t="s">
        <v>1670</v>
      </c>
      <c r="G430" s="352">
        <v>16</v>
      </c>
      <c r="H430" s="79">
        <v>7.15</v>
      </c>
      <c r="I430" s="82">
        <v>8.94</v>
      </c>
      <c r="J430" s="147" t="s">
        <v>216</v>
      </c>
      <c r="K430"/>
      <c r="L430"/>
      <c r="M430"/>
      <c r="N430"/>
      <c r="O430"/>
      <c r="P430"/>
      <c r="Q430"/>
      <c r="R430"/>
      <c r="S430"/>
      <c r="T430"/>
      <c r="U430"/>
      <c r="V430"/>
      <c r="W430"/>
      <c r="X430"/>
      <c r="Y430"/>
      <c r="Z430"/>
      <c r="AA430"/>
      <c r="AB430"/>
      <c r="AC430"/>
      <c r="AD430"/>
      <c r="AE430"/>
      <c r="AF430"/>
      <c r="AG430"/>
      <c r="AH430"/>
      <c r="AI430"/>
      <c r="AJ430"/>
      <c r="AK430"/>
      <c r="AL430"/>
      <c r="AM430"/>
      <c r="AN430"/>
      <c r="AO430"/>
      <c r="AP430"/>
    </row>
    <row r="431" spans="1:42" s="108" customFormat="1" ht="14.5" customHeight="1">
      <c r="A431" s="144" t="s">
        <v>1669</v>
      </c>
      <c r="B431" s="145"/>
      <c r="C431" s="398" t="s">
        <v>2893</v>
      </c>
      <c r="D431" s="374" t="s">
        <v>2228</v>
      </c>
      <c r="E431" s="112" t="s">
        <v>1070</v>
      </c>
      <c r="F431" s="147" t="s">
        <v>1670</v>
      </c>
      <c r="G431" s="352">
        <v>32</v>
      </c>
      <c r="H431" s="79">
        <v>7.15</v>
      </c>
      <c r="I431" s="82">
        <v>8.94</v>
      </c>
      <c r="J431" s="147" t="s">
        <v>216</v>
      </c>
      <c r="K431"/>
      <c r="L431"/>
      <c r="M431"/>
      <c r="N431"/>
      <c r="O431"/>
      <c r="P431"/>
      <c r="Q431"/>
      <c r="R431"/>
      <c r="S431"/>
      <c r="T431"/>
      <c r="U431"/>
      <c r="V431"/>
      <c r="W431"/>
      <c r="X431"/>
      <c r="Y431"/>
      <c r="Z431"/>
      <c r="AA431"/>
      <c r="AB431"/>
      <c r="AC431"/>
      <c r="AD431"/>
      <c r="AE431"/>
      <c r="AF431"/>
      <c r="AG431"/>
      <c r="AH431"/>
      <c r="AI431"/>
      <c r="AJ431"/>
      <c r="AK431"/>
      <c r="AL431"/>
      <c r="AM431"/>
      <c r="AN431"/>
      <c r="AO431"/>
      <c r="AP431"/>
    </row>
    <row r="432" spans="1:42" s="108" customFormat="1" ht="14.5" customHeight="1">
      <c r="A432" s="144" t="s">
        <v>1669</v>
      </c>
      <c r="B432" s="145"/>
      <c r="C432" s="398" t="s">
        <v>2894</v>
      </c>
      <c r="D432" s="374" t="s">
        <v>2229</v>
      </c>
      <c r="E432" s="112" t="s">
        <v>1070</v>
      </c>
      <c r="F432" s="147" t="s">
        <v>1670</v>
      </c>
      <c r="G432" s="352">
        <v>56</v>
      </c>
      <c r="H432" s="79">
        <v>7.15</v>
      </c>
      <c r="I432" s="82">
        <v>8.94</v>
      </c>
      <c r="J432" s="147" t="s">
        <v>216</v>
      </c>
      <c r="K432"/>
      <c r="L432"/>
      <c r="M432"/>
      <c r="N432"/>
      <c r="O432"/>
      <c r="P432"/>
      <c r="Q432"/>
      <c r="R432"/>
      <c r="S432"/>
      <c r="T432"/>
      <c r="U432"/>
      <c r="V432"/>
      <c r="W432"/>
      <c r="X432"/>
      <c r="Y432"/>
      <c r="Z432"/>
      <c r="AA432"/>
      <c r="AB432"/>
      <c r="AC432"/>
      <c r="AD432"/>
      <c r="AE432"/>
      <c r="AF432"/>
      <c r="AG432"/>
      <c r="AH432"/>
      <c r="AI432"/>
      <c r="AJ432"/>
      <c r="AK432"/>
      <c r="AL432"/>
      <c r="AM432"/>
      <c r="AN432"/>
      <c r="AO432"/>
      <c r="AP432"/>
    </row>
    <row r="433" spans="1:42" s="108" customFormat="1" ht="14.5" customHeight="1">
      <c r="A433" s="144" t="s">
        <v>1669</v>
      </c>
      <c r="B433" s="145"/>
      <c r="C433" s="398" t="s">
        <v>2895</v>
      </c>
      <c r="D433" s="374" t="s">
        <v>2230</v>
      </c>
      <c r="E433" s="112" t="s">
        <v>1070</v>
      </c>
      <c r="F433" s="147" t="s">
        <v>1670</v>
      </c>
      <c r="G433" s="352">
        <v>30</v>
      </c>
      <c r="H433" s="79">
        <v>7.15</v>
      </c>
      <c r="I433" s="82">
        <v>8.94</v>
      </c>
      <c r="J433" s="147" t="s">
        <v>216</v>
      </c>
      <c r="K433"/>
      <c r="L433"/>
      <c r="M433"/>
      <c r="N433"/>
      <c r="O433"/>
      <c r="P433"/>
      <c r="Q433"/>
      <c r="R433"/>
      <c r="S433"/>
      <c r="T433"/>
      <c r="U433"/>
      <c r="V433"/>
      <c r="W433"/>
      <c r="X433"/>
      <c r="Y433"/>
      <c r="Z433"/>
      <c r="AA433"/>
      <c r="AB433"/>
      <c r="AC433"/>
      <c r="AD433"/>
      <c r="AE433"/>
      <c r="AF433"/>
      <c r="AG433"/>
      <c r="AH433"/>
      <c r="AI433"/>
      <c r="AJ433"/>
      <c r="AK433"/>
      <c r="AL433"/>
      <c r="AM433"/>
      <c r="AN433"/>
      <c r="AO433"/>
      <c r="AP433"/>
    </row>
    <row r="434" spans="1:42" s="108" customFormat="1" ht="14.5" customHeight="1">
      <c r="A434" s="144" t="s">
        <v>1669</v>
      </c>
      <c r="B434" s="145"/>
      <c r="C434" s="398" t="s">
        <v>2896</v>
      </c>
      <c r="D434" s="374" t="s">
        <v>2231</v>
      </c>
      <c r="E434" s="112" t="s">
        <v>1070</v>
      </c>
      <c r="F434" s="147" t="s">
        <v>1670</v>
      </c>
      <c r="G434" s="352">
        <v>120</v>
      </c>
      <c r="H434" s="79">
        <v>7.15</v>
      </c>
      <c r="I434" s="82">
        <v>8.94</v>
      </c>
      <c r="J434" s="147" t="s">
        <v>216</v>
      </c>
      <c r="K434"/>
      <c r="L434"/>
      <c r="M434"/>
      <c r="N434"/>
      <c r="O434"/>
      <c r="P434"/>
      <c r="Q434"/>
      <c r="R434"/>
      <c r="S434"/>
      <c r="T434"/>
      <c r="U434"/>
      <c r="V434"/>
      <c r="W434"/>
      <c r="X434"/>
      <c r="Y434"/>
      <c r="Z434"/>
      <c r="AA434"/>
      <c r="AB434"/>
      <c r="AC434"/>
      <c r="AD434"/>
      <c r="AE434"/>
      <c r="AF434"/>
      <c r="AG434"/>
      <c r="AH434"/>
      <c r="AI434"/>
      <c r="AJ434"/>
      <c r="AK434"/>
      <c r="AL434"/>
      <c r="AM434"/>
      <c r="AN434"/>
      <c r="AO434"/>
      <c r="AP434"/>
    </row>
    <row r="435" spans="1:42" s="108" customFormat="1" ht="14.5" customHeight="1">
      <c r="A435" s="144" t="s">
        <v>1669</v>
      </c>
      <c r="B435" s="145"/>
      <c r="C435" s="398" t="s">
        <v>2897</v>
      </c>
      <c r="D435" s="374" t="s">
        <v>2232</v>
      </c>
      <c r="E435" s="112" t="s">
        <v>1070</v>
      </c>
      <c r="F435" s="147" t="s">
        <v>1670</v>
      </c>
      <c r="G435" s="352">
        <v>50</v>
      </c>
      <c r="H435" s="79">
        <v>7.15</v>
      </c>
      <c r="I435" s="82">
        <v>8.94</v>
      </c>
      <c r="J435" s="147" t="s">
        <v>216</v>
      </c>
      <c r="K435"/>
      <c r="L435"/>
      <c r="M435"/>
      <c r="N435"/>
      <c r="O435"/>
      <c r="P435"/>
      <c r="Q435"/>
      <c r="R435"/>
      <c r="S435"/>
      <c r="T435"/>
      <c r="U435"/>
      <c r="V435"/>
      <c r="W435"/>
      <c r="X435"/>
      <c r="Y435"/>
      <c r="Z435"/>
      <c r="AA435"/>
      <c r="AB435"/>
      <c r="AC435"/>
      <c r="AD435"/>
      <c r="AE435"/>
      <c r="AF435"/>
      <c r="AG435"/>
      <c r="AH435"/>
      <c r="AI435"/>
      <c r="AJ435"/>
      <c r="AK435"/>
      <c r="AL435"/>
      <c r="AM435"/>
      <c r="AN435"/>
      <c r="AO435"/>
      <c r="AP435"/>
    </row>
    <row r="436" spans="1:42" s="108" customFormat="1" ht="14.5" customHeight="1">
      <c r="A436" s="109" t="s">
        <v>214</v>
      </c>
      <c r="B436" s="109"/>
      <c r="C436" s="399" t="s">
        <v>210</v>
      </c>
      <c r="D436" s="387" t="s">
        <v>1088</v>
      </c>
      <c r="E436" s="112" t="s">
        <v>1070</v>
      </c>
      <c r="F436" s="115">
        <v>1</v>
      </c>
      <c r="G436" s="353">
        <v>150</v>
      </c>
      <c r="H436" s="79">
        <v>7.15</v>
      </c>
      <c r="I436" s="82">
        <v>8.94</v>
      </c>
      <c r="J436" s="112" t="s">
        <v>216</v>
      </c>
      <c r="K436" s="107"/>
      <c r="L436" s="107"/>
      <c r="M436" s="107"/>
      <c r="N436" s="107"/>
      <c r="O436" s="107"/>
      <c r="P436" s="107"/>
      <c r="Q436" s="107"/>
      <c r="R436" s="107"/>
      <c r="S436" s="107"/>
      <c r="T436" s="107"/>
      <c r="U436" s="107"/>
      <c r="V436" s="107"/>
      <c r="W436" s="107"/>
      <c r="X436" s="107"/>
      <c r="Y436" s="107"/>
      <c r="Z436" s="107"/>
      <c r="AA436" s="107"/>
      <c r="AB436" s="107"/>
      <c r="AC436" s="107"/>
      <c r="AD436" s="107"/>
      <c r="AE436" s="107"/>
      <c r="AF436" s="107"/>
      <c r="AG436" s="107"/>
      <c r="AH436" s="107"/>
      <c r="AI436" s="107"/>
      <c r="AJ436" s="107"/>
      <c r="AK436" s="107"/>
      <c r="AL436" s="107"/>
      <c r="AM436" s="107"/>
      <c r="AN436" s="107"/>
      <c r="AO436" s="107"/>
      <c r="AP436" s="107"/>
    </row>
    <row r="437" spans="1:42" s="108" customFormat="1" ht="14.5" customHeight="1">
      <c r="A437" s="144" t="s">
        <v>1669</v>
      </c>
      <c r="B437" s="145"/>
      <c r="C437" s="398" t="s">
        <v>2898</v>
      </c>
      <c r="D437" s="374" t="s">
        <v>2233</v>
      </c>
      <c r="E437" s="112" t="s">
        <v>1070</v>
      </c>
      <c r="F437" s="147" t="s">
        <v>1673</v>
      </c>
      <c r="G437" s="352">
        <v>60</v>
      </c>
      <c r="H437" s="79">
        <v>7.15</v>
      </c>
      <c r="I437" s="82">
        <v>8.94</v>
      </c>
      <c r="J437" s="147" t="s">
        <v>216</v>
      </c>
      <c r="K437"/>
      <c r="L437"/>
      <c r="M437"/>
      <c r="N437"/>
      <c r="O437"/>
      <c r="P437"/>
      <c r="Q437"/>
      <c r="R437"/>
      <c r="S437"/>
      <c r="T437"/>
      <c r="U437"/>
      <c r="V437"/>
      <c r="W437"/>
      <c r="X437"/>
      <c r="Y437"/>
      <c r="Z437"/>
      <c r="AA437"/>
      <c r="AB437"/>
      <c r="AC437"/>
      <c r="AD437"/>
      <c r="AE437"/>
      <c r="AF437"/>
      <c r="AG437"/>
      <c r="AH437"/>
      <c r="AI437"/>
      <c r="AJ437"/>
      <c r="AK437"/>
      <c r="AL437"/>
      <c r="AM437"/>
      <c r="AN437"/>
      <c r="AO437"/>
      <c r="AP437"/>
    </row>
    <row r="438" spans="1:42" s="108" customFormat="1" ht="14.5" customHeight="1">
      <c r="A438" s="144" t="s">
        <v>1669</v>
      </c>
      <c r="B438" s="145"/>
      <c r="C438" s="398" t="s">
        <v>2899</v>
      </c>
      <c r="D438" s="374" t="s">
        <v>2234</v>
      </c>
      <c r="E438" s="112" t="s">
        <v>1070</v>
      </c>
      <c r="F438" s="147" t="s">
        <v>1670</v>
      </c>
      <c r="G438" s="352">
        <v>20</v>
      </c>
      <c r="H438" s="79">
        <v>7.15</v>
      </c>
      <c r="I438" s="82">
        <v>8.94</v>
      </c>
      <c r="J438" s="147" t="s">
        <v>216</v>
      </c>
      <c r="K438"/>
      <c r="L438"/>
      <c r="M438"/>
      <c r="N438"/>
      <c r="O438"/>
      <c r="P438"/>
      <c r="Q438"/>
      <c r="R438"/>
      <c r="S438"/>
      <c r="T438"/>
      <c r="U438"/>
      <c r="V438"/>
      <c r="W438"/>
      <c r="X438"/>
      <c r="Y438"/>
      <c r="Z438"/>
      <c r="AA438"/>
      <c r="AB438"/>
      <c r="AC438"/>
      <c r="AD438"/>
      <c r="AE438"/>
      <c r="AF438"/>
      <c r="AG438"/>
      <c r="AH438"/>
      <c r="AI438"/>
      <c r="AJ438"/>
      <c r="AK438"/>
      <c r="AL438"/>
      <c r="AM438"/>
      <c r="AN438"/>
      <c r="AO438"/>
      <c r="AP438"/>
    </row>
    <row r="439" spans="1:42" s="108" customFormat="1" ht="14.5" customHeight="1">
      <c r="A439" s="144" t="s">
        <v>1669</v>
      </c>
      <c r="B439" s="145"/>
      <c r="C439" s="398" t="s">
        <v>2900</v>
      </c>
      <c r="D439" s="374" t="s">
        <v>2235</v>
      </c>
      <c r="E439" s="112" t="s">
        <v>1070</v>
      </c>
      <c r="F439" s="147" t="s">
        <v>1670</v>
      </c>
      <c r="G439" s="352">
        <v>20</v>
      </c>
      <c r="H439" s="79">
        <v>7.15</v>
      </c>
      <c r="I439" s="82">
        <v>8.94</v>
      </c>
      <c r="J439" s="147" t="s">
        <v>216</v>
      </c>
      <c r="K439"/>
      <c r="L439"/>
      <c r="M439"/>
      <c r="N439"/>
      <c r="O439"/>
      <c r="P439"/>
      <c r="Q439"/>
      <c r="R439"/>
      <c r="S439"/>
      <c r="T439"/>
      <c r="U439"/>
      <c r="V439"/>
      <c r="W439"/>
      <c r="X439"/>
      <c r="Y439"/>
      <c r="Z439"/>
      <c r="AA439"/>
      <c r="AB439"/>
      <c r="AC439"/>
      <c r="AD439"/>
      <c r="AE439"/>
      <c r="AF439"/>
      <c r="AG439"/>
      <c r="AH439"/>
      <c r="AI439"/>
      <c r="AJ439"/>
      <c r="AK439"/>
      <c r="AL439"/>
      <c r="AM439"/>
      <c r="AN439"/>
      <c r="AO439"/>
      <c r="AP439"/>
    </row>
    <row r="440" spans="1:42" s="108" customFormat="1" ht="14.5" customHeight="1">
      <c r="A440" s="144" t="s">
        <v>1669</v>
      </c>
      <c r="B440" s="145"/>
      <c r="C440" s="398" t="s">
        <v>2901</v>
      </c>
      <c r="D440" s="374" t="s">
        <v>1687</v>
      </c>
      <c r="E440" s="112" t="s">
        <v>1070</v>
      </c>
      <c r="F440" s="147" t="s">
        <v>1670</v>
      </c>
      <c r="G440" s="352">
        <v>30</v>
      </c>
      <c r="H440" s="79">
        <v>7.15</v>
      </c>
      <c r="I440" s="82">
        <v>8.94</v>
      </c>
      <c r="J440" s="147" t="s">
        <v>216</v>
      </c>
      <c r="K440"/>
      <c r="L440"/>
      <c r="M440"/>
      <c r="N440"/>
      <c r="O440"/>
      <c r="P440"/>
      <c r="Q440"/>
      <c r="R440"/>
      <c r="S440"/>
      <c r="T440"/>
      <c r="U440"/>
      <c r="V440"/>
      <c r="W440"/>
      <c r="X440"/>
      <c r="Y440"/>
      <c r="Z440"/>
      <c r="AA440"/>
      <c r="AB440"/>
      <c r="AC440"/>
      <c r="AD440"/>
      <c r="AE440"/>
      <c r="AF440"/>
      <c r="AG440"/>
      <c r="AH440"/>
      <c r="AI440"/>
      <c r="AJ440"/>
      <c r="AK440"/>
      <c r="AL440"/>
      <c r="AM440"/>
      <c r="AN440"/>
      <c r="AO440"/>
      <c r="AP440"/>
    </row>
    <row r="441" spans="1:42" s="108" customFormat="1" ht="14.5" customHeight="1">
      <c r="A441" s="144" t="s">
        <v>1669</v>
      </c>
      <c r="B441" s="145"/>
      <c r="C441" s="398" t="s">
        <v>2902</v>
      </c>
      <c r="D441" s="374" t="s">
        <v>2236</v>
      </c>
      <c r="E441" s="112" t="s">
        <v>1070</v>
      </c>
      <c r="F441" s="147" t="s">
        <v>1670</v>
      </c>
      <c r="G441" s="352">
        <v>35</v>
      </c>
      <c r="H441" s="79">
        <v>7.15</v>
      </c>
      <c r="I441" s="82">
        <v>8.94</v>
      </c>
      <c r="J441" s="147" t="s">
        <v>216</v>
      </c>
      <c r="K441"/>
      <c r="L441"/>
      <c r="M441"/>
      <c r="N441"/>
      <c r="O441"/>
      <c r="P441"/>
      <c r="Q441"/>
      <c r="R441"/>
      <c r="S441"/>
      <c r="T441"/>
      <c r="U441"/>
      <c r="V441"/>
      <c r="W441"/>
      <c r="X441"/>
      <c r="Y441"/>
      <c r="Z441"/>
      <c r="AA441"/>
      <c r="AB441"/>
      <c r="AC441"/>
      <c r="AD441"/>
      <c r="AE441"/>
      <c r="AF441"/>
      <c r="AG441"/>
      <c r="AH441"/>
      <c r="AI441"/>
      <c r="AJ441"/>
      <c r="AK441"/>
      <c r="AL441"/>
      <c r="AM441"/>
      <c r="AN441"/>
      <c r="AO441"/>
      <c r="AP441"/>
    </row>
    <row r="442" spans="1:42" s="108" customFormat="1" ht="14.5" customHeight="1">
      <c r="A442" s="144" t="s">
        <v>1669</v>
      </c>
      <c r="B442" s="145"/>
      <c r="C442" s="398" t="s">
        <v>2903</v>
      </c>
      <c r="D442" s="374" t="s">
        <v>2237</v>
      </c>
      <c r="E442" s="112" t="s">
        <v>1070</v>
      </c>
      <c r="F442" s="147" t="s">
        <v>1670</v>
      </c>
      <c r="G442" s="352">
        <v>45</v>
      </c>
      <c r="H442" s="79">
        <v>7.15</v>
      </c>
      <c r="I442" s="82">
        <v>8.94</v>
      </c>
      <c r="J442" s="147" t="s">
        <v>216</v>
      </c>
      <c r="K442"/>
      <c r="L442"/>
      <c r="M442"/>
      <c r="N442"/>
      <c r="O442"/>
      <c r="P442"/>
      <c r="Q442"/>
      <c r="R442"/>
      <c r="S442"/>
      <c r="T442"/>
      <c r="U442"/>
      <c r="V442"/>
      <c r="W442"/>
      <c r="X442"/>
      <c r="Y442"/>
      <c r="Z442"/>
      <c r="AA442"/>
      <c r="AB442"/>
      <c r="AC442"/>
      <c r="AD442"/>
      <c r="AE442"/>
      <c r="AF442"/>
      <c r="AG442"/>
      <c r="AH442"/>
      <c r="AI442"/>
      <c r="AJ442"/>
      <c r="AK442"/>
      <c r="AL442"/>
      <c r="AM442"/>
      <c r="AN442"/>
      <c r="AO442"/>
      <c r="AP442"/>
    </row>
    <row r="443" spans="1:42" s="108" customFormat="1" ht="14.5" customHeight="1">
      <c r="A443" s="144" t="s">
        <v>1669</v>
      </c>
      <c r="B443" s="145"/>
      <c r="C443" s="398" t="s">
        <v>2904</v>
      </c>
      <c r="D443" s="374" t="s">
        <v>2238</v>
      </c>
      <c r="E443" s="112" t="s">
        <v>1070</v>
      </c>
      <c r="F443" s="147" t="s">
        <v>1670</v>
      </c>
      <c r="G443" s="352">
        <v>30</v>
      </c>
      <c r="H443" s="79">
        <v>7.15</v>
      </c>
      <c r="I443" s="82">
        <v>8.94</v>
      </c>
      <c r="J443" s="147" t="s">
        <v>216</v>
      </c>
      <c r="K443"/>
      <c r="L443"/>
      <c r="M443"/>
      <c r="N443"/>
      <c r="O443"/>
      <c r="P443"/>
      <c r="Q443"/>
      <c r="R443"/>
      <c r="S443"/>
      <c r="T443"/>
      <c r="U443"/>
      <c r="V443"/>
      <c r="W443"/>
      <c r="X443"/>
      <c r="Y443"/>
      <c r="Z443"/>
      <c r="AA443"/>
      <c r="AB443"/>
      <c r="AC443"/>
      <c r="AD443"/>
      <c r="AE443"/>
      <c r="AF443"/>
      <c r="AG443"/>
      <c r="AH443"/>
      <c r="AI443"/>
      <c r="AJ443"/>
      <c r="AK443"/>
      <c r="AL443"/>
      <c r="AM443"/>
      <c r="AN443"/>
      <c r="AO443"/>
      <c r="AP443"/>
    </row>
    <row r="444" spans="1:42" s="108" customFormat="1" ht="14.5" customHeight="1">
      <c r="A444" s="144" t="s">
        <v>1669</v>
      </c>
      <c r="B444" s="145"/>
      <c r="C444" s="398" t="s">
        <v>2905</v>
      </c>
      <c r="D444" s="374" t="s">
        <v>2239</v>
      </c>
      <c r="E444" s="112" t="s">
        <v>1070</v>
      </c>
      <c r="F444" s="147" t="s">
        <v>1670</v>
      </c>
      <c r="G444" s="352">
        <v>200</v>
      </c>
      <c r="H444" s="79">
        <v>7.15</v>
      </c>
      <c r="I444" s="82">
        <v>8.94</v>
      </c>
      <c r="J444" s="147" t="s">
        <v>216</v>
      </c>
      <c r="K444"/>
      <c r="L444"/>
      <c r="M444"/>
      <c r="N444"/>
      <c r="O444"/>
      <c r="P444"/>
      <c r="Q444"/>
      <c r="R444"/>
      <c r="S444"/>
      <c r="T444"/>
      <c r="U444"/>
      <c r="V444"/>
      <c r="W444"/>
      <c r="X444"/>
      <c r="Y444"/>
      <c r="Z444"/>
      <c r="AA444"/>
      <c r="AB444"/>
      <c r="AC444"/>
      <c r="AD444"/>
      <c r="AE444"/>
      <c r="AF444"/>
      <c r="AG444"/>
      <c r="AH444"/>
      <c r="AI444"/>
      <c r="AJ444"/>
      <c r="AK444"/>
      <c r="AL444"/>
      <c r="AM444"/>
      <c r="AN444"/>
      <c r="AO444"/>
      <c r="AP444"/>
    </row>
    <row r="445" spans="1:42" s="108" customFormat="1" ht="14.5" customHeight="1">
      <c r="A445" s="144" t="s">
        <v>1669</v>
      </c>
      <c r="B445" s="145"/>
      <c r="C445" s="398" t="s">
        <v>2906</v>
      </c>
      <c r="D445" s="374" t="s">
        <v>2240</v>
      </c>
      <c r="E445" s="112" t="s">
        <v>1070</v>
      </c>
      <c r="F445" s="147" t="s">
        <v>1670</v>
      </c>
      <c r="G445" s="352">
        <v>30</v>
      </c>
      <c r="H445" s="79">
        <v>7.15</v>
      </c>
      <c r="I445" s="82">
        <v>8.94</v>
      </c>
      <c r="J445" s="147" t="s">
        <v>216</v>
      </c>
      <c r="K445"/>
      <c r="L445"/>
      <c r="M445"/>
      <c r="N445"/>
      <c r="O445"/>
      <c r="P445"/>
      <c r="Q445"/>
      <c r="R445"/>
      <c r="S445"/>
      <c r="T445"/>
      <c r="U445"/>
      <c r="V445"/>
      <c r="W445"/>
      <c r="X445"/>
      <c r="Y445"/>
      <c r="Z445"/>
      <c r="AA445"/>
      <c r="AB445"/>
      <c r="AC445"/>
      <c r="AD445"/>
      <c r="AE445"/>
      <c r="AF445"/>
      <c r="AG445"/>
      <c r="AH445"/>
      <c r="AI445"/>
      <c r="AJ445"/>
      <c r="AK445"/>
      <c r="AL445"/>
      <c r="AM445"/>
      <c r="AN445"/>
      <c r="AO445"/>
      <c r="AP445"/>
    </row>
    <row r="446" spans="1:42" s="108" customFormat="1" ht="14.5" customHeight="1">
      <c r="A446" s="144" t="s">
        <v>1669</v>
      </c>
      <c r="B446" s="145"/>
      <c r="C446" s="398" t="s">
        <v>2907</v>
      </c>
      <c r="D446" s="374" t="s">
        <v>2241</v>
      </c>
      <c r="E446" s="112" t="s">
        <v>1070</v>
      </c>
      <c r="F446" s="147" t="s">
        <v>1670</v>
      </c>
      <c r="G446" s="352">
        <v>50</v>
      </c>
      <c r="H446" s="79">
        <v>7.15</v>
      </c>
      <c r="I446" s="82">
        <v>8.94</v>
      </c>
      <c r="J446" s="147" t="s">
        <v>216</v>
      </c>
      <c r="K446"/>
      <c r="L446"/>
      <c r="M446"/>
      <c r="N446"/>
      <c r="O446"/>
      <c r="P446"/>
      <c r="Q446"/>
      <c r="R446"/>
      <c r="S446"/>
      <c r="T446"/>
      <c r="U446"/>
      <c r="V446"/>
      <c r="W446"/>
      <c r="X446"/>
      <c r="Y446"/>
      <c r="Z446"/>
      <c r="AA446"/>
      <c r="AB446"/>
      <c r="AC446"/>
      <c r="AD446"/>
      <c r="AE446"/>
      <c r="AF446"/>
      <c r="AG446"/>
      <c r="AH446"/>
      <c r="AI446"/>
      <c r="AJ446"/>
      <c r="AK446"/>
      <c r="AL446"/>
      <c r="AM446"/>
      <c r="AN446"/>
      <c r="AO446"/>
      <c r="AP446"/>
    </row>
    <row r="447" spans="1:42" s="108" customFormat="1" ht="14.5" customHeight="1">
      <c r="A447" s="109" t="s">
        <v>214</v>
      </c>
      <c r="B447" s="109"/>
      <c r="C447" s="399" t="s">
        <v>211</v>
      </c>
      <c r="D447" s="387" t="s">
        <v>1089</v>
      </c>
      <c r="E447" s="112" t="s">
        <v>1070</v>
      </c>
      <c r="F447" s="115">
        <v>1</v>
      </c>
      <c r="G447" s="353">
        <v>820</v>
      </c>
      <c r="H447" s="79">
        <v>7.15</v>
      </c>
      <c r="I447" s="82">
        <v>8.94</v>
      </c>
      <c r="J447" s="112" t="s">
        <v>216</v>
      </c>
      <c r="K447" s="107"/>
      <c r="L447" s="107"/>
      <c r="M447" s="107"/>
      <c r="N447" s="107"/>
      <c r="O447" s="107"/>
      <c r="P447" s="107"/>
      <c r="Q447" s="107"/>
      <c r="R447" s="107"/>
      <c r="S447" s="107"/>
      <c r="T447" s="107"/>
      <c r="U447" s="107"/>
      <c r="V447" s="107"/>
      <c r="W447" s="107"/>
      <c r="X447" s="107"/>
      <c r="Y447" s="107"/>
      <c r="Z447" s="107"/>
      <c r="AA447" s="107"/>
      <c r="AB447" s="107"/>
      <c r="AC447" s="107"/>
      <c r="AD447" s="107"/>
      <c r="AE447" s="107"/>
      <c r="AF447" s="107"/>
      <c r="AG447" s="107"/>
      <c r="AH447" s="107"/>
      <c r="AI447" s="107"/>
      <c r="AJ447" s="107"/>
      <c r="AK447" s="107"/>
      <c r="AL447" s="107"/>
      <c r="AM447" s="107"/>
      <c r="AN447" s="107"/>
      <c r="AO447" s="107"/>
      <c r="AP447" s="107"/>
    </row>
    <row r="448" spans="1:42" s="108" customFormat="1" ht="14.5" customHeight="1">
      <c r="A448" s="144" t="s">
        <v>1669</v>
      </c>
      <c r="B448" s="145"/>
      <c r="C448" s="398" t="s">
        <v>2908</v>
      </c>
      <c r="D448" s="374" t="s">
        <v>2242</v>
      </c>
      <c r="E448" s="112" t="s">
        <v>1070</v>
      </c>
      <c r="F448" s="147" t="s">
        <v>1673</v>
      </c>
      <c r="G448" s="352">
        <v>90</v>
      </c>
      <c r="H448" s="79">
        <v>7.15</v>
      </c>
      <c r="I448" s="82">
        <v>8.94</v>
      </c>
      <c r="J448" s="147" t="s">
        <v>216</v>
      </c>
      <c r="K448"/>
      <c r="L448"/>
      <c r="M448"/>
      <c r="N448"/>
      <c r="O448"/>
      <c r="P448"/>
      <c r="Q448"/>
      <c r="R448"/>
      <c r="S448"/>
      <c r="T448"/>
      <c r="U448"/>
      <c r="V448"/>
      <c r="W448"/>
      <c r="X448"/>
      <c r="Y448"/>
      <c r="Z448"/>
      <c r="AA448"/>
      <c r="AB448"/>
      <c r="AC448"/>
      <c r="AD448"/>
      <c r="AE448"/>
      <c r="AF448"/>
      <c r="AG448"/>
      <c r="AH448"/>
      <c r="AI448"/>
      <c r="AJ448"/>
      <c r="AK448"/>
      <c r="AL448"/>
      <c r="AM448"/>
      <c r="AN448"/>
      <c r="AO448"/>
      <c r="AP448"/>
    </row>
    <row r="449" spans="1:42" s="108" customFormat="1" ht="14.5" customHeight="1">
      <c r="A449" s="144" t="s">
        <v>1669</v>
      </c>
      <c r="B449" s="145"/>
      <c r="C449" s="398" t="s">
        <v>2909</v>
      </c>
      <c r="D449" s="374" t="s">
        <v>2243</v>
      </c>
      <c r="E449" s="112" t="s">
        <v>1070</v>
      </c>
      <c r="F449" s="147" t="s">
        <v>1670</v>
      </c>
      <c r="G449" s="352">
        <v>30</v>
      </c>
      <c r="H449" s="79">
        <v>7.15</v>
      </c>
      <c r="I449" s="82">
        <v>8.94</v>
      </c>
      <c r="J449" s="147" t="s">
        <v>216</v>
      </c>
      <c r="K449"/>
      <c r="L449"/>
      <c r="M449"/>
      <c r="N449"/>
      <c r="O449"/>
      <c r="P449"/>
      <c r="Q449"/>
      <c r="R449"/>
      <c r="S449"/>
      <c r="T449"/>
      <c r="U449"/>
      <c r="V449"/>
      <c r="W449"/>
      <c r="X449"/>
      <c r="Y449"/>
      <c r="Z449"/>
      <c r="AA449"/>
      <c r="AB449"/>
      <c r="AC449"/>
      <c r="AD449"/>
      <c r="AE449"/>
      <c r="AF449"/>
      <c r="AG449"/>
      <c r="AH449"/>
      <c r="AI449"/>
      <c r="AJ449"/>
      <c r="AK449"/>
      <c r="AL449"/>
      <c r="AM449"/>
      <c r="AN449"/>
      <c r="AO449"/>
      <c r="AP449"/>
    </row>
    <row r="450" spans="1:42" s="108" customFormat="1" ht="14.5" customHeight="1">
      <c r="A450" s="144" t="s">
        <v>1669</v>
      </c>
      <c r="B450" s="145"/>
      <c r="C450" s="398" t="s">
        <v>2910</v>
      </c>
      <c r="D450" s="374" t="s">
        <v>2244</v>
      </c>
      <c r="E450" s="112" t="s">
        <v>1070</v>
      </c>
      <c r="F450" s="147" t="s">
        <v>1670</v>
      </c>
      <c r="G450" s="352">
        <v>40</v>
      </c>
      <c r="H450" s="79">
        <v>7.15</v>
      </c>
      <c r="I450" s="82">
        <v>8.94</v>
      </c>
      <c r="J450" s="147" t="s">
        <v>216</v>
      </c>
      <c r="K450"/>
      <c r="L450"/>
      <c r="M450"/>
      <c r="N450"/>
      <c r="O450"/>
      <c r="P450"/>
      <c r="Q450"/>
      <c r="R450"/>
      <c r="S450"/>
      <c r="T450"/>
      <c r="U450"/>
      <c r="V450"/>
      <c r="W450"/>
      <c r="X450"/>
      <c r="Y450"/>
      <c r="Z450"/>
      <c r="AA450"/>
      <c r="AB450"/>
      <c r="AC450"/>
      <c r="AD450"/>
      <c r="AE450"/>
      <c r="AF450"/>
      <c r="AG450"/>
      <c r="AH450"/>
      <c r="AI450"/>
      <c r="AJ450"/>
      <c r="AK450"/>
      <c r="AL450"/>
      <c r="AM450"/>
      <c r="AN450"/>
      <c r="AO450"/>
      <c r="AP450"/>
    </row>
    <row r="451" spans="1:42" s="108" customFormat="1" ht="14.5" customHeight="1">
      <c r="A451" s="144" t="s">
        <v>1669</v>
      </c>
      <c r="B451" s="145"/>
      <c r="C451" s="398" t="s">
        <v>2911</v>
      </c>
      <c r="D451" s="374" t="s">
        <v>2245</v>
      </c>
      <c r="E451" s="112" t="s">
        <v>1070</v>
      </c>
      <c r="F451" s="147" t="s">
        <v>1670</v>
      </c>
      <c r="G451" s="352">
        <v>200</v>
      </c>
      <c r="H451" s="79">
        <v>7.15</v>
      </c>
      <c r="I451" s="82">
        <v>8.94</v>
      </c>
      <c r="J451" s="147" t="s">
        <v>216</v>
      </c>
      <c r="K451"/>
      <c r="L451"/>
      <c r="M451"/>
      <c r="N451"/>
      <c r="O451"/>
      <c r="P451"/>
      <c r="Q451"/>
      <c r="R451"/>
      <c r="S451"/>
      <c r="T451"/>
      <c r="U451"/>
      <c r="V451"/>
      <c r="W451"/>
      <c r="X451"/>
      <c r="Y451"/>
      <c r="Z451"/>
      <c r="AA451"/>
      <c r="AB451"/>
      <c r="AC451"/>
      <c r="AD451"/>
      <c r="AE451"/>
      <c r="AF451"/>
      <c r="AG451"/>
      <c r="AH451"/>
      <c r="AI451"/>
      <c r="AJ451"/>
      <c r="AK451"/>
      <c r="AL451"/>
      <c r="AM451"/>
      <c r="AN451"/>
      <c r="AO451"/>
      <c r="AP451"/>
    </row>
    <row r="452" spans="1:42" s="108" customFormat="1" ht="14.5" customHeight="1">
      <c r="A452" s="144" t="s">
        <v>1669</v>
      </c>
      <c r="B452" s="145"/>
      <c r="C452" s="398" t="s">
        <v>2912</v>
      </c>
      <c r="D452" s="374" t="s">
        <v>2246</v>
      </c>
      <c r="E452" s="112" t="s">
        <v>1070</v>
      </c>
      <c r="F452" s="147" t="s">
        <v>1670</v>
      </c>
      <c r="G452" s="352">
        <v>15</v>
      </c>
      <c r="H452" s="79">
        <v>7.15</v>
      </c>
      <c r="I452" s="82">
        <v>8.94</v>
      </c>
      <c r="J452" s="147" t="s">
        <v>216</v>
      </c>
      <c r="K452"/>
      <c r="L452"/>
      <c r="M452"/>
      <c r="N452"/>
      <c r="O452"/>
      <c r="P452"/>
      <c r="Q452"/>
      <c r="R452"/>
      <c r="S452"/>
      <c r="T452"/>
      <c r="U452"/>
      <c r="V452"/>
      <c r="W452"/>
      <c r="X452"/>
      <c r="Y452"/>
      <c r="Z452"/>
      <c r="AA452"/>
      <c r="AB452"/>
      <c r="AC452"/>
      <c r="AD452"/>
      <c r="AE452"/>
      <c r="AF452"/>
      <c r="AG452"/>
      <c r="AH452"/>
      <c r="AI452"/>
      <c r="AJ452"/>
      <c r="AK452"/>
      <c r="AL452"/>
      <c r="AM452"/>
      <c r="AN452"/>
      <c r="AO452"/>
      <c r="AP452"/>
    </row>
    <row r="453" spans="1:42" s="108" customFormat="1" ht="14.5" customHeight="1">
      <c r="A453" s="144" t="s">
        <v>1669</v>
      </c>
      <c r="B453" s="145"/>
      <c r="C453" s="398" t="s">
        <v>2913</v>
      </c>
      <c r="D453" s="374" t="s">
        <v>2247</v>
      </c>
      <c r="E453" s="112" t="s">
        <v>1070</v>
      </c>
      <c r="F453" s="147" t="s">
        <v>1670</v>
      </c>
      <c r="G453" s="352">
        <v>42</v>
      </c>
      <c r="H453" s="79">
        <v>7.15</v>
      </c>
      <c r="I453" s="82">
        <v>8.94</v>
      </c>
      <c r="J453" s="147" t="s">
        <v>216</v>
      </c>
      <c r="K453"/>
      <c r="L453"/>
      <c r="M453"/>
      <c r="N453"/>
      <c r="O453"/>
      <c r="P453"/>
      <c r="Q453"/>
      <c r="R453"/>
      <c r="S453"/>
      <c r="T453"/>
      <c r="U453"/>
      <c r="V453"/>
      <c r="W453"/>
      <c r="X453"/>
      <c r="Y453"/>
      <c r="Z453"/>
      <c r="AA453"/>
      <c r="AB453"/>
      <c r="AC453"/>
      <c r="AD453"/>
      <c r="AE453"/>
      <c r="AF453"/>
      <c r="AG453"/>
      <c r="AH453"/>
      <c r="AI453"/>
      <c r="AJ453"/>
      <c r="AK453"/>
      <c r="AL453"/>
      <c r="AM453"/>
      <c r="AN453"/>
      <c r="AO453"/>
      <c r="AP453"/>
    </row>
    <row r="454" spans="1:42" s="108" customFormat="1" ht="14.5" customHeight="1">
      <c r="A454" s="144" t="s">
        <v>1669</v>
      </c>
      <c r="B454" s="145"/>
      <c r="C454" s="398" t="s">
        <v>2914</v>
      </c>
      <c r="D454" s="374" t="s">
        <v>2248</v>
      </c>
      <c r="E454" s="112" t="s">
        <v>1070</v>
      </c>
      <c r="F454" s="147" t="s">
        <v>1670</v>
      </c>
      <c r="G454" s="352">
        <v>80</v>
      </c>
      <c r="H454" s="79">
        <v>7.15</v>
      </c>
      <c r="I454" s="82">
        <v>8.94</v>
      </c>
      <c r="J454" s="147" t="s">
        <v>216</v>
      </c>
      <c r="K454"/>
      <c r="L454"/>
      <c r="M454"/>
      <c r="N454"/>
      <c r="O454"/>
      <c r="P454"/>
      <c r="Q454"/>
      <c r="R454"/>
      <c r="S454"/>
      <c r="T454"/>
      <c r="U454"/>
      <c r="V454"/>
      <c r="W454"/>
      <c r="X454"/>
      <c r="Y454"/>
      <c r="Z454"/>
      <c r="AA454"/>
      <c r="AB454"/>
      <c r="AC454"/>
      <c r="AD454"/>
      <c r="AE454"/>
      <c r="AF454"/>
      <c r="AG454"/>
      <c r="AH454"/>
      <c r="AI454"/>
      <c r="AJ454"/>
      <c r="AK454"/>
      <c r="AL454"/>
      <c r="AM454"/>
      <c r="AN454"/>
      <c r="AO454"/>
      <c r="AP454"/>
    </row>
    <row r="455" spans="1:42" s="108" customFormat="1" ht="14.5" customHeight="1">
      <c r="A455" s="144" t="s">
        <v>1669</v>
      </c>
      <c r="B455" s="145"/>
      <c r="C455" s="398" t="s">
        <v>2915</v>
      </c>
      <c r="D455" s="374" t="s">
        <v>2249</v>
      </c>
      <c r="E455" s="112" t="s">
        <v>1070</v>
      </c>
      <c r="F455" s="147" t="s">
        <v>1670</v>
      </c>
      <c r="G455" s="352">
        <v>10</v>
      </c>
      <c r="H455" s="79">
        <v>7.15</v>
      </c>
      <c r="I455" s="82">
        <v>8.94</v>
      </c>
      <c r="J455" s="147" t="s">
        <v>216</v>
      </c>
      <c r="K455"/>
      <c r="L455"/>
      <c r="M455"/>
      <c r="N455"/>
      <c r="O455"/>
      <c r="P455"/>
      <c r="Q455"/>
      <c r="R455"/>
      <c r="S455"/>
      <c r="T455"/>
      <c r="U455"/>
      <c r="V455"/>
      <c r="W455"/>
      <c r="X455"/>
      <c r="Y455"/>
      <c r="Z455"/>
      <c r="AA455"/>
      <c r="AB455"/>
      <c r="AC455"/>
      <c r="AD455"/>
      <c r="AE455"/>
      <c r="AF455"/>
      <c r="AG455"/>
      <c r="AH455"/>
      <c r="AI455"/>
      <c r="AJ455"/>
      <c r="AK455"/>
      <c r="AL455"/>
      <c r="AM455"/>
      <c r="AN455"/>
      <c r="AO455"/>
      <c r="AP455"/>
    </row>
    <row r="456" spans="1:42" s="108" customFormat="1" ht="14.5" customHeight="1">
      <c r="A456" s="144" t="s">
        <v>1669</v>
      </c>
      <c r="B456" s="145"/>
      <c r="C456" s="398" t="s">
        <v>2916</v>
      </c>
      <c r="D456" s="374" t="s">
        <v>2250</v>
      </c>
      <c r="E456" s="112" t="s">
        <v>1070</v>
      </c>
      <c r="F456" s="147" t="s">
        <v>1670</v>
      </c>
      <c r="G456" s="352">
        <v>40</v>
      </c>
      <c r="H456" s="79">
        <v>7.15</v>
      </c>
      <c r="I456" s="82">
        <v>8.94</v>
      </c>
      <c r="J456" s="147" t="s">
        <v>216</v>
      </c>
      <c r="K456"/>
      <c r="L456"/>
      <c r="M456"/>
      <c r="N456"/>
      <c r="O456"/>
      <c r="P456"/>
      <c r="Q456"/>
      <c r="R456"/>
      <c r="S456"/>
      <c r="T456"/>
      <c r="U456"/>
      <c r="V456"/>
      <c r="W456"/>
      <c r="X456"/>
      <c r="Y456"/>
      <c r="Z456"/>
      <c r="AA456"/>
      <c r="AB456"/>
      <c r="AC456"/>
      <c r="AD456"/>
      <c r="AE456"/>
      <c r="AF456"/>
      <c r="AG456"/>
      <c r="AH456"/>
      <c r="AI456"/>
      <c r="AJ456"/>
      <c r="AK456"/>
      <c r="AL456"/>
      <c r="AM456"/>
      <c r="AN456"/>
      <c r="AO456"/>
      <c r="AP456"/>
    </row>
    <row r="457" spans="1:42" s="108" customFormat="1" ht="14.5" customHeight="1">
      <c r="A457" s="144" t="s">
        <v>1669</v>
      </c>
      <c r="B457" s="145"/>
      <c r="C457" s="398" t="s">
        <v>2917</v>
      </c>
      <c r="D457" s="374" t="s">
        <v>2251</v>
      </c>
      <c r="E457" s="112" t="s">
        <v>1070</v>
      </c>
      <c r="F457" s="147" t="s">
        <v>1670</v>
      </c>
      <c r="G457" s="352">
        <v>30</v>
      </c>
      <c r="H457" s="79">
        <v>7.15</v>
      </c>
      <c r="I457" s="82">
        <v>8.94</v>
      </c>
      <c r="J457" s="147" t="s">
        <v>216</v>
      </c>
      <c r="K457"/>
      <c r="L457"/>
      <c r="M457"/>
      <c r="N457"/>
      <c r="O457"/>
      <c r="P457"/>
      <c r="Q457"/>
      <c r="R457"/>
      <c r="S457"/>
      <c r="T457"/>
      <c r="U457"/>
      <c r="V457"/>
      <c r="W457"/>
      <c r="X457"/>
      <c r="Y457"/>
      <c r="Z457"/>
      <c r="AA457"/>
      <c r="AB457"/>
      <c r="AC457"/>
      <c r="AD457"/>
      <c r="AE457"/>
      <c r="AF457"/>
      <c r="AG457"/>
      <c r="AH457"/>
      <c r="AI457"/>
      <c r="AJ457"/>
      <c r="AK457"/>
      <c r="AL457"/>
      <c r="AM457"/>
      <c r="AN457"/>
      <c r="AO457"/>
      <c r="AP457"/>
    </row>
    <row r="458" spans="1:42" s="108" customFormat="1" ht="14.5" customHeight="1">
      <c r="A458" s="109" t="s">
        <v>214</v>
      </c>
      <c r="B458" s="109"/>
      <c r="C458" s="399" t="s">
        <v>212</v>
      </c>
      <c r="D458" s="387" t="s">
        <v>1090</v>
      </c>
      <c r="E458" s="112" t="s">
        <v>1070</v>
      </c>
      <c r="F458" s="115">
        <v>1</v>
      </c>
      <c r="G458" s="353">
        <v>800</v>
      </c>
      <c r="H458" s="79">
        <v>7.15</v>
      </c>
      <c r="I458" s="82">
        <v>8.94</v>
      </c>
      <c r="J458" s="112" t="s">
        <v>216</v>
      </c>
      <c r="K458" s="107"/>
      <c r="L458" s="107"/>
      <c r="M458" s="107"/>
      <c r="N458" s="107"/>
      <c r="O458" s="107"/>
      <c r="P458" s="107"/>
      <c r="Q458" s="107"/>
      <c r="R458" s="107"/>
      <c r="S458" s="107"/>
      <c r="T458" s="107"/>
      <c r="U458" s="107"/>
      <c r="V458" s="107"/>
      <c r="W458" s="107"/>
      <c r="X458" s="107"/>
      <c r="Y458" s="107"/>
      <c r="Z458" s="107"/>
      <c r="AA458" s="107"/>
      <c r="AB458" s="107"/>
      <c r="AC458" s="107"/>
      <c r="AD458" s="107"/>
      <c r="AE458" s="107"/>
      <c r="AF458" s="107"/>
      <c r="AG458" s="107"/>
      <c r="AH458" s="107"/>
      <c r="AI458" s="107"/>
      <c r="AJ458" s="107"/>
      <c r="AK458" s="107"/>
      <c r="AL458" s="107"/>
      <c r="AM458" s="107"/>
      <c r="AN458" s="107"/>
      <c r="AO458" s="107"/>
      <c r="AP458" s="107"/>
    </row>
    <row r="459" spans="1:42" s="108" customFormat="1" ht="14.5" customHeight="1">
      <c r="A459" s="144" t="s">
        <v>1669</v>
      </c>
      <c r="B459" s="145"/>
      <c r="C459" s="398" t="s">
        <v>2918</v>
      </c>
      <c r="D459" s="374" t="s">
        <v>2252</v>
      </c>
      <c r="E459" s="112" t="s">
        <v>1070</v>
      </c>
      <c r="F459" s="147" t="s">
        <v>1673</v>
      </c>
      <c r="G459" s="352">
        <v>90</v>
      </c>
      <c r="H459" s="79">
        <v>7.15</v>
      </c>
      <c r="I459" s="82">
        <v>8.94</v>
      </c>
      <c r="J459" s="147" t="s">
        <v>216</v>
      </c>
      <c r="K459"/>
      <c r="L459"/>
      <c r="M459"/>
      <c r="N459"/>
      <c r="O459"/>
      <c r="P459"/>
      <c r="Q459"/>
      <c r="R459"/>
      <c r="S459"/>
      <c r="T459"/>
      <c r="U459"/>
      <c r="V459"/>
      <c r="W459"/>
      <c r="X459"/>
      <c r="Y459"/>
      <c r="Z459"/>
      <c r="AA459"/>
      <c r="AB459"/>
      <c r="AC459"/>
      <c r="AD459"/>
      <c r="AE459"/>
      <c r="AF459"/>
      <c r="AG459"/>
      <c r="AH459"/>
      <c r="AI459"/>
      <c r="AJ459"/>
      <c r="AK459"/>
      <c r="AL459"/>
      <c r="AM459"/>
      <c r="AN459"/>
      <c r="AO459"/>
      <c r="AP459"/>
    </row>
    <row r="460" spans="1:42" s="108" customFormat="1" ht="14.5" customHeight="1">
      <c r="A460" s="144" t="s">
        <v>1669</v>
      </c>
      <c r="B460" s="145"/>
      <c r="C460" s="398" t="s">
        <v>2919</v>
      </c>
      <c r="D460" s="374" t="s">
        <v>2253</v>
      </c>
      <c r="E460" s="112" t="s">
        <v>1070</v>
      </c>
      <c r="F460" s="147" t="s">
        <v>1670</v>
      </c>
      <c r="G460" s="352">
        <v>30</v>
      </c>
      <c r="H460" s="79">
        <v>7.15</v>
      </c>
      <c r="I460" s="82">
        <v>8.94</v>
      </c>
      <c r="J460" s="147" t="s">
        <v>216</v>
      </c>
      <c r="K460"/>
      <c r="L460"/>
      <c r="M460"/>
      <c r="N460"/>
      <c r="O460"/>
      <c r="P460"/>
      <c r="Q460"/>
      <c r="R460"/>
      <c r="S460"/>
      <c r="T460"/>
      <c r="U460"/>
      <c r="V460"/>
      <c r="W460"/>
      <c r="X460"/>
      <c r="Y460"/>
      <c r="Z460"/>
      <c r="AA460"/>
      <c r="AB460"/>
      <c r="AC460"/>
      <c r="AD460"/>
      <c r="AE460"/>
      <c r="AF460"/>
      <c r="AG460"/>
      <c r="AH460"/>
      <c r="AI460"/>
      <c r="AJ460"/>
      <c r="AK460"/>
      <c r="AL460"/>
      <c r="AM460"/>
      <c r="AN460"/>
      <c r="AO460"/>
      <c r="AP460"/>
    </row>
    <row r="461" spans="1:42" s="108" customFormat="1" ht="14.5" customHeight="1">
      <c r="A461" s="144" t="s">
        <v>1669</v>
      </c>
      <c r="B461" s="145"/>
      <c r="C461" s="398" t="s">
        <v>2920</v>
      </c>
      <c r="D461" s="374" t="s">
        <v>1688</v>
      </c>
      <c r="E461" s="112" t="s">
        <v>1070</v>
      </c>
      <c r="F461" s="147" t="s">
        <v>1670</v>
      </c>
      <c r="G461" s="352">
        <v>40</v>
      </c>
      <c r="H461" s="79">
        <v>7.15</v>
      </c>
      <c r="I461" s="82">
        <v>8.94</v>
      </c>
      <c r="J461" s="147" t="s">
        <v>216</v>
      </c>
      <c r="K461"/>
      <c r="L461"/>
      <c r="M461"/>
      <c r="N461"/>
      <c r="O461"/>
      <c r="P461"/>
      <c r="Q461"/>
      <c r="R461"/>
      <c r="S461"/>
      <c r="T461"/>
      <c r="U461"/>
      <c r="V461"/>
      <c r="W461"/>
      <c r="X461"/>
      <c r="Y461"/>
      <c r="Z461"/>
      <c r="AA461"/>
      <c r="AB461"/>
      <c r="AC461"/>
      <c r="AD461"/>
      <c r="AE461"/>
      <c r="AF461"/>
      <c r="AG461"/>
      <c r="AH461"/>
      <c r="AI461"/>
      <c r="AJ461"/>
      <c r="AK461"/>
      <c r="AL461"/>
      <c r="AM461"/>
      <c r="AN461"/>
      <c r="AO461"/>
      <c r="AP461"/>
    </row>
    <row r="462" spans="1:42" s="108" customFormat="1" ht="14.5" customHeight="1">
      <c r="A462" s="144" t="s">
        <v>1669</v>
      </c>
      <c r="B462" s="145"/>
      <c r="C462" s="398" t="s">
        <v>2921</v>
      </c>
      <c r="D462" s="374" t="s">
        <v>2254</v>
      </c>
      <c r="E462" s="112" t="s">
        <v>1070</v>
      </c>
      <c r="F462" s="147" t="s">
        <v>1670</v>
      </c>
      <c r="G462" s="352">
        <v>30</v>
      </c>
      <c r="H462" s="79">
        <v>7.15</v>
      </c>
      <c r="I462" s="82">
        <v>8.94</v>
      </c>
      <c r="J462" s="147" t="s">
        <v>216</v>
      </c>
      <c r="K462"/>
      <c r="L462"/>
      <c r="M462"/>
      <c r="N462"/>
      <c r="O462"/>
      <c r="P462"/>
      <c r="Q462"/>
      <c r="R462"/>
      <c r="S462"/>
      <c r="T462"/>
      <c r="U462"/>
      <c r="V462"/>
      <c r="W462"/>
      <c r="X462"/>
      <c r="Y462"/>
      <c r="Z462"/>
      <c r="AA462"/>
      <c r="AB462"/>
      <c r="AC462"/>
      <c r="AD462"/>
      <c r="AE462"/>
      <c r="AF462"/>
      <c r="AG462"/>
      <c r="AH462"/>
      <c r="AI462"/>
      <c r="AJ462"/>
      <c r="AK462"/>
      <c r="AL462"/>
      <c r="AM462"/>
      <c r="AN462"/>
      <c r="AO462"/>
      <c r="AP462"/>
    </row>
    <row r="463" spans="1:42" s="108" customFormat="1" ht="14.5" customHeight="1">
      <c r="A463" s="144" t="s">
        <v>1669</v>
      </c>
      <c r="B463" s="145"/>
      <c r="C463" s="398" t="s">
        <v>2922</v>
      </c>
      <c r="D463" s="374" t="s">
        <v>1689</v>
      </c>
      <c r="E463" s="112" t="s">
        <v>1070</v>
      </c>
      <c r="F463" s="147" t="s">
        <v>1670</v>
      </c>
      <c r="G463" s="352">
        <v>50</v>
      </c>
      <c r="H463" s="79">
        <v>7.15</v>
      </c>
      <c r="I463" s="82">
        <v>8.94</v>
      </c>
      <c r="J463" s="147" t="s">
        <v>216</v>
      </c>
      <c r="K463"/>
      <c r="L463"/>
      <c r="M463"/>
      <c r="N463"/>
      <c r="O463"/>
      <c r="P463"/>
      <c r="Q463"/>
      <c r="R463"/>
      <c r="S463"/>
      <c r="T463"/>
      <c r="U463"/>
      <c r="V463"/>
      <c r="W463"/>
      <c r="X463"/>
      <c r="Y463"/>
      <c r="Z463"/>
      <c r="AA463"/>
      <c r="AB463"/>
      <c r="AC463"/>
      <c r="AD463"/>
      <c r="AE463"/>
      <c r="AF463"/>
      <c r="AG463"/>
      <c r="AH463"/>
      <c r="AI463"/>
      <c r="AJ463"/>
      <c r="AK463"/>
      <c r="AL463"/>
      <c r="AM463"/>
      <c r="AN463"/>
      <c r="AO463"/>
      <c r="AP463"/>
    </row>
    <row r="464" spans="1:42" s="108" customFormat="1" ht="14.5" customHeight="1">
      <c r="A464" s="144" t="s">
        <v>1669</v>
      </c>
      <c r="B464" s="145"/>
      <c r="C464" s="398" t="s">
        <v>2923</v>
      </c>
      <c r="D464" s="374" t="s">
        <v>2255</v>
      </c>
      <c r="E464" s="112" t="s">
        <v>1070</v>
      </c>
      <c r="F464" s="147" t="s">
        <v>1670</v>
      </c>
      <c r="G464" s="352">
        <v>50</v>
      </c>
      <c r="H464" s="79">
        <v>7.15</v>
      </c>
      <c r="I464" s="82">
        <v>8.94</v>
      </c>
      <c r="J464" s="147" t="s">
        <v>216</v>
      </c>
      <c r="K464"/>
      <c r="L464"/>
      <c r="M464"/>
      <c r="N464"/>
      <c r="O464"/>
      <c r="P464"/>
      <c r="Q464"/>
      <c r="R464"/>
      <c r="S464"/>
      <c r="T464"/>
      <c r="U464"/>
      <c r="V464"/>
      <c r="W464"/>
      <c r="X464"/>
      <c r="Y464"/>
      <c r="Z464"/>
      <c r="AA464"/>
      <c r="AB464"/>
      <c r="AC464"/>
      <c r="AD464"/>
      <c r="AE464"/>
      <c r="AF464"/>
      <c r="AG464"/>
      <c r="AH464"/>
      <c r="AI464"/>
      <c r="AJ464"/>
      <c r="AK464"/>
      <c r="AL464"/>
      <c r="AM464"/>
      <c r="AN464"/>
      <c r="AO464"/>
      <c r="AP464"/>
    </row>
    <row r="465" spans="1:42" s="108" customFormat="1" ht="14.5" customHeight="1">
      <c r="A465" s="144" t="s">
        <v>1669</v>
      </c>
      <c r="B465" s="145"/>
      <c r="C465" s="398" t="s">
        <v>2924</v>
      </c>
      <c r="D465" s="374" t="s">
        <v>2256</v>
      </c>
      <c r="E465" s="112" t="s">
        <v>1070</v>
      </c>
      <c r="F465" s="147" t="s">
        <v>1670</v>
      </c>
      <c r="G465" s="352">
        <v>50</v>
      </c>
      <c r="H465" s="79">
        <v>7.15</v>
      </c>
      <c r="I465" s="82">
        <v>8.94</v>
      </c>
      <c r="J465" s="147" t="s">
        <v>216</v>
      </c>
      <c r="K465"/>
      <c r="L465"/>
      <c r="M465"/>
      <c r="N465"/>
      <c r="O465"/>
      <c r="P465"/>
      <c r="Q465"/>
      <c r="R465"/>
      <c r="S465"/>
      <c r="T465"/>
      <c r="U465"/>
      <c r="V465"/>
      <c r="W465"/>
      <c r="X465"/>
      <c r="Y465"/>
      <c r="Z465"/>
      <c r="AA465"/>
      <c r="AB465"/>
      <c r="AC465"/>
      <c r="AD465"/>
      <c r="AE465"/>
      <c r="AF465"/>
      <c r="AG465"/>
      <c r="AH465"/>
      <c r="AI465"/>
      <c r="AJ465"/>
      <c r="AK465"/>
      <c r="AL465"/>
      <c r="AM465"/>
      <c r="AN465"/>
      <c r="AO465"/>
      <c r="AP465"/>
    </row>
    <row r="466" spans="1:42" s="108" customFormat="1" ht="14.5" customHeight="1">
      <c r="A466" s="144" t="s">
        <v>1669</v>
      </c>
      <c r="B466" s="145"/>
      <c r="C466" s="398" t="s">
        <v>2925</v>
      </c>
      <c r="D466" s="374" t="s">
        <v>2257</v>
      </c>
      <c r="E466" s="112" t="s">
        <v>1070</v>
      </c>
      <c r="F466" s="147" t="s">
        <v>1670</v>
      </c>
      <c r="G466" s="352">
        <v>40</v>
      </c>
      <c r="H466" s="79">
        <v>7.15</v>
      </c>
      <c r="I466" s="82">
        <v>8.94</v>
      </c>
      <c r="J466" s="147" t="s">
        <v>216</v>
      </c>
      <c r="K466"/>
      <c r="L466"/>
      <c r="M466"/>
      <c r="N466"/>
      <c r="O466"/>
      <c r="P466"/>
      <c r="Q466"/>
      <c r="R466"/>
      <c r="S466"/>
      <c r="T466"/>
      <c r="U466"/>
      <c r="V466"/>
      <c r="W466"/>
      <c r="X466"/>
      <c r="Y466"/>
      <c r="Z466"/>
      <c r="AA466"/>
      <c r="AB466"/>
      <c r="AC466"/>
      <c r="AD466"/>
      <c r="AE466"/>
      <c r="AF466"/>
      <c r="AG466"/>
      <c r="AH466"/>
      <c r="AI466"/>
      <c r="AJ466"/>
      <c r="AK466"/>
      <c r="AL466"/>
      <c r="AM466"/>
      <c r="AN466"/>
      <c r="AO466"/>
      <c r="AP466"/>
    </row>
    <row r="467" spans="1:42" s="108" customFormat="1" ht="14.5" customHeight="1">
      <c r="A467" s="144" t="s">
        <v>1669</v>
      </c>
      <c r="B467" s="145"/>
      <c r="C467" s="398" t="s">
        <v>2926</v>
      </c>
      <c r="D467" s="374" t="s">
        <v>2258</v>
      </c>
      <c r="E467" s="112" t="s">
        <v>1070</v>
      </c>
      <c r="F467" s="147" t="s">
        <v>1670</v>
      </c>
      <c r="G467" s="352">
        <v>20</v>
      </c>
      <c r="H467" s="79">
        <v>7.15</v>
      </c>
      <c r="I467" s="82">
        <v>8.94</v>
      </c>
      <c r="J467" s="147" t="s">
        <v>216</v>
      </c>
      <c r="K467"/>
      <c r="L467"/>
      <c r="M467"/>
      <c r="N467"/>
      <c r="O467"/>
      <c r="P467"/>
      <c r="Q467"/>
      <c r="R467"/>
      <c r="S467"/>
      <c r="T467"/>
      <c r="U467"/>
      <c r="V467"/>
      <c r="W467"/>
      <c r="X467"/>
      <c r="Y467"/>
      <c r="Z467"/>
      <c r="AA467"/>
      <c r="AB467"/>
      <c r="AC467"/>
      <c r="AD467"/>
      <c r="AE467"/>
      <c r="AF467"/>
      <c r="AG467"/>
      <c r="AH467"/>
      <c r="AI467"/>
      <c r="AJ467"/>
      <c r="AK467"/>
      <c r="AL467"/>
      <c r="AM467"/>
      <c r="AN467"/>
      <c r="AO467"/>
      <c r="AP467"/>
    </row>
    <row r="468" spans="1:42" s="108" customFormat="1" ht="14.5" customHeight="1">
      <c r="A468" s="144" t="s">
        <v>1669</v>
      </c>
      <c r="B468" s="145"/>
      <c r="C468" s="398" t="s">
        <v>2927</v>
      </c>
      <c r="D468" s="374" t="s">
        <v>2259</v>
      </c>
      <c r="E468" s="112" t="s">
        <v>1070</v>
      </c>
      <c r="F468" s="147" t="s">
        <v>1673</v>
      </c>
      <c r="G468" s="352">
        <v>30</v>
      </c>
      <c r="H468" s="79">
        <v>7.15</v>
      </c>
      <c r="I468" s="82">
        <v>8.94</v>
      </c>
      <c r="J468" s="147" t="s">
        <v>216</v>
      </c>
      <c r="K468"/>
      <c r="L468"/>
      <c r="M468"/>
      <c r="N468"/>
      <c r="O468"/>
      <c r="P468"/>
      <c r="Q468"/>
      <c r="R468"/>
      <c r="S468"/>
      <c r="T468"/>
      <c r="U468"/>
      <c r="V468"/>
      <c r="W468"/>
      <c r="X468"/>
      <c r="Y468"/>
      <c r="Z468"/>
      <c r="AA468"/>
      <c r="AB468"/>
      <c r="AC468"/>
      <c r="AD468"/>
      <c r="AE468"/>
      <c r="AF468"/>
      <c r="AG468"/>
      <c r="AH468"/>
      <c r="AI468"/>
      <c r="AJ468"/>
      <c r="AK468"/>
      <c r="AL468"/>
      <c r="AM468"/>
      <c r="AN468"/>
      <c r="AO468"/>
      <c r="AP468"/>
    </row>
    <row r="469" spans="1:42" s="108" customFormat="1" ht="14.5" customHeight="1">
      <c r="A469" s="144" t="s">
        <v>1669</v>
      </c>
      <c r="B469" s="145"/>
      <c r="C469" s="398" t="s">
        <v>2928</v>
      </c>
      <c r="D469" s="374" t="s">
        <v>1690</v>
      </c>
      <c r="E469" s="112" t="s">
        <v>1070</v>
      </c>
      <c r="F469" s="147" t="s">
        <v>1670</v>
      </c>
      <c r="G469" s="352">
        <v>25</v>
      </c>
      <c r="H469" s="79">
        <v>7.15</v>
      </c>
      <c r="I469" s="82">
        <v>8.94</v>
      </c>
      <c r="J469" s="147" t="s">
        <v>216</v>
      </c>
      <c r="K469"/>
      <c r="L469"/>
      <c r="M469"/>
      <c r="N469"/>
      <c r="O469"/>
      <c r="P469"/>
      <c r="Q469"/>
      <c r="R469"/>
      <c r="S469"/>
      <c r="T469"/>
      <c r="U469"/>
      <c r="V469"/>
      <c r="W469"/>
      <c r="X469"/>
      <c r="Y469"/>
      <c r="Z469"/>
      <c r="AA469"/>
      <c r="AB469"/>
      <c r="AC469"/>
      <c r="AD469"/>
      <c r="AE469"/>
      <c r="AF469"/>
      <c r="AG469"/>
      <c r="AH469"/>
      <c r="AI469"/>
      <c r="AJ469"/>
      <c r="AK469"/>
      <c r="AL469"/>
      <c r="AM469"/>
      <c r="AN469"/>
      <c r="AO469"/>
      <c r="AP469"/>
    </row>
    <row r="470" spans="1:42" s="108" customFormat="1" ht="14.5" customHeight="1">
      <c r="A470" s="144" t="s">
        <v>1669</v>
      </c>
      <c r="B470" s="145"/>
      <c r="C470" s="398" t="s">
        <v>2929</v>
      </c>
      <c r="D470" s="374" t="s">
        <v>2260</v>
      </c>
      <c r="E470" s="112" t="s">
        <v>1070</v>
      </c>
      <c r="F470" s="147" t="s">
        <v>1670</v>
      </c>
      <c r="G470" s="352">
        <v>110</v>
      </c>
      <c r="H470" s="79">
        <v>7.15</v>
      </c>
      <c r="I470" s="82">
        <v>8.94</v>
      </c>
      <c r="J470" s="147" t="s">
        <v>216</v>
      </c>
      <c r="K470"/>
      <c r="L470"/>
      <c r="M470"/>
      <c r="N470"/>
      <c r="O470"/>
      <c r="P470"/>
      <c r="Q470"/>
      <c r="R470"/>
      <c r="S470"/>
      <c r="T470"/>
      <c r="U470"/>
      <c r="V470"/>
      <c r="W470"/>
      <c r="X470"/>
      <c r="Y470"/>
      <c r="Z470"/>
      <c r="AA470"/>
      <c r="AB470"/>
      <c r="AC470"/>
      <c r="AD470"/>
      <c r="AE470"/>
      <c r="AF470"/>
      <c r="AG470"/>
      <c r="AH470"/>
      <c r="AI470"/>
      <c r="AJ470"/>
      <c r="AK470"/>
      <c r="AL470"/>
      <c r="AM470"/>
      <c r="AN470"/>
      <c r="AO470"/>
      <c r="AP470"/>
    </row>
    <row r="471" spans="1:42" s="108" customFormat="1" ht="14.5" customHeight="1">
      <c r="A471" s="144" t="s">
        <v>1669</v>
      </c>
      <c r="B471" s="145"/>
      <c r="C471" s="398" t="s">
        <v>2930</v>
      </c>
      <c r="D471" s="374" t="s">
        <v>2261</v>
      </c>
      <c r="E471" s="112" t="s">
        <v>1070</v>
      </c>
      <c r="F471" s="147" t="s">
        <v>1670</v>
      </c>
      <c r="G471" s="352">
        <v>60</v>
      </c>
      <c r="H471" s="79">
        <v>7.15</v>
      </c>
      <c r="I471" s="82">
        <v>8.94</v>
      </c>
      <c r="J471" s="147" t="s">
        <v>216</v>
      </c>
      <c r="K471"/>
      <c r="L471"/>
      <c r="M471"/>
      <c r="N471"/>
      <c r="O471"/>
      <c r="P471"/>
      <c r="Q471"/>
      <c r="R471"/>
      <c r="S471"/>
      <c r="T471"/>
      <c r="U471"/>
      <c r="V471"/>
      <c r="W471"/>
      <c r="X471"/>
      <c r="Y471"/>
      <c r="Z471"/>
      <c r="AA471"/>
      <c r="AB471"/>
      <c r="AC471"/>
      <c r="AD471"/>
      <c r="AE471"/>
      <c r="AF471"/>
      <c r="AG471"/>
      <c r="AH471"/>
      <c r="AI471"/>
      <c r="AJ471"/>
      <c r="AK471"/>
      <c r="AL471"/>
      <c r="AM471"/>
      <c r="AN471"/>
      <c r="AO471"/>
      <c r="AP471"/>
    </row>
    <row r="472" spans="1:42" s="108" customFormat="1" ht="14.5" customHeight="1">
      <c r="A472" s="144" t="s">
        <v>1669</v>
      </c>
      <c r="B472" s="145"/>
      <c r="C472" s="398" t="s">
        <v>2931</v>
      </c>
      <c r="D472" s="374" t="s">
        <v>2262</v>
      </c>
      <c r="E472" s="112" t="s">
        <v>1070</v>
      </c>
      <c r="F472" s="147" t="s">
        <v>1670</v>
      </c>
      <c r="G472" s="352">
        <v>100</v>
      </c>
      <c r="H472" s="79">
        <v>7.15</v>
      </c>
      <c r="I472" s="82">
        <v>8.94</v>
      </c>
      <c r="J472" s="147" t="s">
        <v>216</v>
      </c>
      <c r="K472"/>
      <c r="L472"/>
      <c r="M472"/>
      <c r="N472"/>
      <c r="O472"/>
      <c r="P472"/>
      <c r="Q472"/>
      <c r="R472"/>
      <c r="S472"/>
      <c r="T472"/>
      <c r="U472"/>
      <c r="V472"/>
      <c r="W472"/>
      <c r="X472"/>
      <c r="Y472"/>
      <c r="Z472"/>
      <c r="AA472"/>
      <c r="AB472"/>
      <c r="AC472"/>
      <c r="AD472"/>
      <c r="AE472"/>
      <c r="AF472"/>
      <c r="AG472"/>
      <c r="AH472"/>
      <c r="AI472"/>
      <c r="AJ472"/>
      <c r="AK472"/>
      <c r="AL472"/>
      <c r="AM472"/>
      <c r="AN472"/>
      <c r="AO472"/>
      <c r="AP472"/>
    </row>
    <row r="473" spans="1:42" s="108" customFormat="1" ht="14.5" customHeight="1">
      <c r="A473" s="144" t="s">
        <v>1669</v>
      </c>
      <c r="B473" s="145"/>
      <c r="C473" s="398" t="s">
        <v>2932</v>
      </c>
      <c r="D473" s="374" t="s">
        <v>2263</v>
      </c>
      <c r="E473" s="112" t="s">
        <v>1070</v>
      </c>
      <c r="F473" s="147" t="s">
        <v>1670</v>
      </c>
      <c r="G473" s="352">
        <v>100</v>
      </c>
      <c r="H473" s="79">
        <v>7.15</v>
      </c>
      <c r="I473" s="82">
        <v>8.94</v>
      </c>
      <c r="J473" s="147" t="s">
        <v>216</v>
      </c>
      <c r="K473"/>
      <c r="L473"/>
      <c r="M473"/>
      <c r="N473"/>
      <c r="O473"/>
      <c r="P473"/>
      <c r="Q473"/>
      <c r="R473"/>
      <c r="S473"/>
      <c r="T473"/>
      <c r="U473"/>
      <c r="V473"/>
      <c r="W473"/>
      <c r="X473"/>
      <c r="Y473"/>
      <c r="Z473"/>
      <c r="AA473"/>
      <c r="AB473"/>
      <c r="AC473"/>
      <c r="AD473"/>
      <c r="AE473"/>
      <c r="AF473"/>
      <c r="AG473"/>
      <c r="AH473"/>
      <c r="AI473"/>
      <c r="AJ473"/>
      <c r="AK473"/>
      <c r="AL473"/>
      <c r="AM473"/>
      <c r="AN473"/>
      <c r="AO473"/>
      <c r="AP473"/>
    </row>
    <row r="474" spans="1:42" s="108" customFormat="1" ht="14.5" customHeight="1">
      <c r="A474" s="144" t="s">
        <v>1669</v>
      </c>
      <c r="B474" s="145"/>
      <c r="C474" s="398" t="s">
        <v>2933</v>
      </c>
      <c r="D474" s="374" t="s">
        <v>2264</v>
      </c>
      <c r="E474" s="112" t="s">
        <v>1070</v>
      </c>
      <c r="F474" s="147" t="s">
        <v>1670</v>
      </c>
      <c r="G474" s="352">
        <v>20</v>
      </c>
      <c r="H474" s="79">
        <v>7.15</v>
      </c>
      <c r="I474" s="82">
        <v>8.94</v>
      </c>
      <c r="J474" s="147" t="s">
        <v>216</v>
      </c>
      <c r="K474"/>
      <c r="L474"/>
      <c r="M474"/>
      <c r="N474"/>
      <c r="O474"/>
      <c r="P474"/>
      <c r="Q474"/>
      <c r="R474"/>
      <c r="S474"/>
      <c r="T474"/>
      <c r="U474"/>
      <c r="V474"/>
      <c r="W474"/>
      <c r="X474"/>
      <c r="Y474"/>
      <c r="Z474"/>
      <c r="AA474"/>
      <c r="AB474"/>
      <c r="AC474"/>
      <c r="AD474"/>
      <c r="AE474"/>
      <c r="AF474"/>
      <c r="AG474"/>
      <c r="AH474"/>
      <c r="AI474"/>
      <c r="AJ474"/>
      <c r="AK474"/>
      <c r="AL474"/>
      <c r="AM474"/>
      <c r="AN474"/>
      <c r="AO474"/>
      <c r="AP474"/>
    </row>
    <row r="475" spans="1:42" s="108" customFormat="1" ht="14.5" customHeight="1">
      <c r="A475" s="144" t="s">
        <v>1669</v>
      </c>
      <c r="B475" s="145"/>
      <c r="C475" s="398" t="s">
        <v>2934</v>
      </c>
      <c r="D475" s="374" t="s">
        <v>2265</v>
      </c>
      <c r="E475" s="112" t="s">
        <v>1070</v>
      </c>
      <c r="F475" s="147" t="s">
        <v>1670</v>
      </c>
      <c r="G475" s="352">
        <v>50</v>
      </c>
      <c r="H475" s="79">
        <v>7.15</v>
      </c>
      <c r="I475" s="82">
        <v>8.94</v>
      </c>
      <c r="J475" s="147" t="s">
        <v>216</v>
      </c>
      <c r="K475"/>
      <c r="L475"/>
      <c r="M475"/>
      <c r="N475"/>
      <c r="O475"/>
      <c r="P475"/>
      <c r="Q475"/>
      <c r="R475"/>
      <c r="S475"/>
      <c r="T475"/>
      <c r="U475"/>
      <c r="V475"/>
      <c r="W475"/>
      <c r="X475"/>
      <c r="Y475"/>
      <c r="Z475"/>
      <c r="AA475"/>
      <c r="AB475"/>
      <c r="AC475"/>
      <c r="AD475"/>
      <c r="AE475"/>
      <c r="AF475"/>
      <c r="AG475"/>
      <c r="AH475"/>
      <c r="AI475"/>
      <c r="AJ475"/>
      <c r="AK475"/>
      <c r="AL475"/>
      <c r="AM475"/>
      <c r="AN475"/>
      <c r="AO475"/>
      <c r="AP475"/>
    </row>
    <row r="476" spans="1:42" s="108" customFormat="1" ht="14.5" customHeight="1">
      <c r="A476" s="144" t="s">
        <v>1669</v>
      </c>
      <c r="B476" s="145"/>
      <c r="C476" s="398" t="s">
        <v>2935</v>
      </c>
      <c r="D476" s="374" t="s">
        <v>2266</v>
      </c>
      <c r="E476" s="112" t="s">
        <v>1070</v>
      </c>
      <c r="F476" s="147" t="s">
        <v>1670</v>
      </c>
      <c r="G476" s="352">
        <v>100</v>
      </c>
      <c r="H476" s="79">
        <v>7.15</v>
      </c>
      <c r="I476" s="82">
        <v>8.94</v>
      </c>
      <c r="J476" s="147" t="s">
        <v>216</v>
      </c>
      <c r="K476"/>
      <c r="L476"/>
      <c r="M476"/>
      <c r="N476"/>
      <c r="O476"/>
      <c r="P476"/>
      <c r="Q476"/>
      <c r="R476"/>
      <c r="S476"/>
      <c r="T476"/>
      <c r="U476"/>
      <c r="V476"/>
      <c r="W476"/>
      <c r="X476"/>
      <c r="Y476"/>
      <c r="Z476"/>
      <c r="AA476"/>
      <c r="AB476"/>
      <c r="AC476"/>
      <c r="AD476"/>
      <c r="AE476"/>
      <c r="AF476"/>
      <c r="AG476"/>
      <c r="AH476"/>
      <c r="AI476"/>
      <c r="AJ476"/>
      <c r="AK476"/>
      <c r="AL476"/>
      <c r="AM476"/>
      <c r="AN476"/>
      <c r="AO476"/>
      <c r="AP476"/>
    </row>
    <row r="477" spans="1:42" s="108" customFormat="1" ht="14.5" customHeight="1">
      <c r="A477" s="144" t="s">
        <v>1669</v>
      </c>
      <c r="B477" s="145"/>
      <c r="C477" s="398" t="s">
        <v>2936</v>
      </c>
      <c r="D477" s="374" t="s">
        <v>2267</v>
      </c>
      <c r="E477" s="112" t="s">
        <v>1070</v>
      </c>
      <c r="F477" s="147" t="s">
        <v>1674</v>
      </c>
      <c r="G477" s="352">
        <v>100</v>
      </c>
      <c r="H477" s="79">
        <v>7.15</v>
      </c>
      <c r="I477" s="82">
        <v>8.94</v>
      </c>
      <c r="J477" s="147" t="s">
        <v>216</v>
      </c>
      <c r="K477"/>
      <c r="L477"/>
      <c r="M477"/>
      <c r="N477"/>
      <c r="O477"/>
      <c r="P477"/>
      <c r="Q477"/>
      <c r="R477"/>
      <c r="S477"/>
      <c r="T477"/>
      <c r="U477"/>
      <c r="V477"/>
      <c r="W477"/>
      <c r="X477"/>
      <c r="Y477"/>
      <c r="Z477"/>
      <c r="AA477"/>
      <c r="AB477"/>
      <c r="AC477"/>
      <c r="AD477"/>
      <c r="AE477"/>
      <c r="AF477"/>
      <c r="AG477"/>
      <c r="AH477"/>
      <c r="AI477"/>
      <c r="AJ477"/>
      <c r="AK477"/>
      <c r="AL477"/>
      <c r="AM477"/>
      <c r="AN477"/>
      <c r="AO477"/>
      <c r="AP477"/>
    </row>
    <row r="478" spans="1:42" s="108" customFormat="1" ht="14.5" customHeight="1">
      <c r="A478" s="144" t="s">
        <v>1669</v>
      </c>
      <c r="B478" s="145"/>
      <c r="C478" s="398" t="s">
        <v>2937</v>
      </c>
      <c r="D478" s="374" t="s">
        <v>2268</v>
      </c>
      <c r="E478" s="112" t="s">
        <v>1070</v>
      </c>
      <c r="F478" s="147" t="s">
        <v>1670</v>
      </c>
      <c r="G478" s="352">
        <v>12</v>
      </c>
      <c r="H478" s="79">
        <v>7.15</v>
      </c>
      <c r="I478" s="82">
        <v>8.94</v>
      </c>
      <c r="J478" s="147" t="s">
        <v>216</v>
      </c>
      <c r="K478"/>
      <c r="L478"/>
      <c r="M478"/>
      <c r="N478"/>
      <c r="O478"/>
      <c r="P478"/>
      <c r="Q478"/>
      <c r="R478"/>
      <c r="S478"/>
      <c r="T478"/>
      <c r="U478"/>
      <c r="V478"/>
      <c r="W478"/>
      <c r="X478"/>
      <c r="Y478"/>
      <c r="Z478"/>
      <c r="AA478"/>
      <c r="AB478"/>
      <c r="AC478"/>
      <c r="AD478"/>
      <c r="AE478"/>
      <c r="AF478"/>
      <c r="AG478"/>
      <c r="AH478"/>
      <c r="AI478"/>
      <c r="AJ478"/>
      <c r="AK478"/>
      <c r="AL478"/>
      <c r="AM478"/>
      <c r="AN478"/>
      <c r="AO478"/>
      <c r="AP478"/>
    </row>
    <row r="479" spans="1:42" s="108" customFormat="1" ht="14.5" customHeight="1">
      <c r="A479" s="144" t="s">
        <v>1669</v>
      </c>
      <c r="B479" s="145"/>
      <c r="C479" s="398" t="s">
        <v>2938</v>
      </c>
      <c r="D479" s="374" t="s">
        <v>2269</v>
      </c>
      <c r="E479" s="112" t="s">
        <v>1070</v>
      </c>
      <c r="F479" s="147" t="s">
        <v>1670</v>
      </c>
      <c r="G479" s="352">
        <v>30</v>
      </c>
      <c r="H479" s="79">
        <v>7.15</v>
      </c>
      <c r="I479" s="82">
        <v>8.94</v>
      </c>
      <c r="J479" s="147" t="s">
        <v>216</v>
      </c>
      <c r="K479"/>
      <c r="L479"/>
      <c r="M479"/>
      <c r="N479"/>
      <c r="O479"/>
      <c r="P479"/>
      <c r="Q479"/>
      <c r="R479"/>
      <c r="S479"/>
      <c r="T479"/>
      <c r="U479"/>
      <c r="V479"/>
      <c r="W479"/>
      <c r="X479"/>
      <c r="Y479"/>
      <c r="Z479"/>
      <c r="AA479"/>
      <c r="AB479"/>
      <c r="AC479"/>
      <c r="AD479"/>
      <c r="AE479"/>
      <c r="AF479"/>
      <c r="AG479"/>
      <c r="AH479"/>
      <c r="AI479"/>
      <c r="AJ479"/>
      <c r="AK479"/>
      <c r="AL479"/>
      <c r="AM479"/>
      <c r="AN479"/>
      <c r="AO479"/>
      <c r="AP479"/>
    </row>
    <row r="480" spans="1:42" s="108" customFormat="1" ht="14.5" customHeight="1">
      <c r="A480" s="144" t="s">
        <v>1669</v>
      </c>
      <c r="B480" s="145"/>
      <c r="C480" s="398" t="s">
        <v>2939</v>
      </c>
      <c r="D480" s="374" t="s">
        <v>1691</v>
      </c>
      <c r="E480" s="112" t="s">
        <v>1070</v>
      </c>
      <c r="F480" s="147" t="s">
        <v>1670</v>
      </c>
      <c r="G480" s="352">
        <v>15</v>
      </c>
      <c r="H480" s="79">
        <v>7.15</v>
      </c>
      <c r="I480" s="82">
        <v>8.94</v>
      </c>
      <c r="J480" s="147" t="s">
        <v>216</v>
      </c>
      <c r="K480"/>
      <c r="L480"/>
      <c r="M480"/>
      <c r="N480"/>
      <c r="O480"/>
      <c r="P480"/>
      <c r="Q480"/>
      <c r="R480"/>
      <c r="S480"/>
      <c r="T480"/>
      <c r="U480"/>
      <c r="V480"/>
      <c r="W480"/>
      <c r="X480"/>
      <c r="Y480"/>
      <c r="Z480"/>
      <c r="AA480"/>
      <c r="AB480"/>
      <c r="AC480"/>
      <c r="AD480"/>
      <c r="AE480"/>
      <c r="AF480"/>
      <c r="AG480"/>
      <c r="AH480"/>
      <c r="AI480"/>
      <c r="AJ480"/>
      <c r="AK480"/>
      <c r="AL480"/>
      <c r="AM480"/>
      <c r="AN480"/>
      <c r="AO480"/>
      <c r="AP480"/>
    </row>
    <row r="481" spans="1:42" s="108" customFormat="1" ht="14.5" customHeight="1">
      <c r="A481" s="144" t="s">
        <v>1669</v>
      </c>
      <c r="B481" s="145"/>
      <c r="C481" s="398" t="s">
        <v>2940</v>
      </c>
      <c r="D481" s="374" t="s">
        <v>2270</v>
      </c>
      <c r="E481" s="112" t="s">
        <v>1070</v>
      </c>
      <c r="F481" s="147" t="s">
        <v>1670</v>
      </c>
      <c r="G481" s="352">
        <v>120</v>
      </c>
      <c r="H481" s="79">
        <v>7.15</v>
      </c>
      <c r="I481" s="82">
        <v>8.94</v>
      </c>
      <c r="J481" s="147" t="s">
        <v>216</v>
      </c>
      <c r="K481"/>
      <c r="L481"/>
      <c r="M481"/>
      <c r="N481"/>
      <c r="O481"/>
      <c r="P481"/>
      <c r="Q481"/>
      <c r="R481"/>
      <c r="S481"/>
      <c r="T481"/>
      <c r="U481"/>
      <c r="V481"/>
      <c r="W481"/>
      <c r="X481"/>
      <c r="Y481"/>
      <c r="Z481"/>
      <c r="AA481"/>
      <c r="AB481"/>
      <c r="AC481"/>
      <c r="AD481"/>
      <c r="AE481"/>
      <c r="AF481"/>
      <c r="AG481"/>
      <c r="AH481"/>
      <c r="AI481"/>
      <c r="AJ481"/>
      <c r="AK481"/>
      <c r="AL481"/>
      <c r="AM481"/>
      <c r="AN481"/>
      <c r="AO481"/>
      <c r="AP481"/>
    </row>
    <row r="482" spans="1:42" s="108" customFormat="1" ht="14.5" customHeight="1">
      <c r="A482" s="144" t="s">
        <v>1669</v>
      </c>
      <c r="B482" s="145"/>
      <c r="C482" s="398" t="s">
        <v>2941</v>
      </c>
      <c r="D482" s="374" t="s">
        <v>2271</v>
      </c>
      <c r="E482" s="112" t="s">
        <v>1070</v>
      </c>
      <c r="F482" s="147" t="s">
        <v>1670</v>
      </c>
      <c r="G482" s="352">
        <v>75</v>
      </c>
      <c r="H482" s="79">
        <v>7.15</v>
      </c>
      <c r="I482" s="82">
        <v>8.94</v>
      </c>
      <c r="J482" s="147" t="s">
        <v>216</v>
      </c>
      <c r="K482"/>
      <c r="L482"/>
      <c r="M482"/>
      <c r="N482"/>
      <c r="O482"/>
      <c r="P482"/>
      <c r="Q482"/>
      <c r="R482"/>
      <c r="S482"/>
      <c r="T482"/>
      <c r="U482"/>
      <c r="V482"/>
      <c r="W482"/>
      <c r="X482"/>
      <c r="Y482"/>
      <c r="Z482"/>
      <c r="AA482"/>
      <c r="AB482"/>
      <c r="AC482"/>
      <c r="AD482"/>
      <c r="AE482"/>
      <c r="AF482"/>
      <c r="AG482"/>
      <c r="AH482"/>
      <c r="AI482"/>
      <c r="AJ482"/>
      <c r="AK482"/>
      <c r="AL482"/>
      <c r="AM482"/>
      <c r="AN482"/>
      <c r="AO482"/>
      <c r="AP482"/>
    </row>
    <row r="483" spans="1:42" s="108" customFormat="1" ht="14.5" customHeight="1">
      <c r="A483" s="144" t="s">
        <v>1669</v>
      </c>
      <c r="B483" s="145"/>
      <c r="C483" s="398" t="s">
        <v>2942</v>
      </c>
      <c r="D483" s="374" t="s">
        <v>2272</v>
      </c>
      <c r="E483" s="112" t="s">
        <v>1070</v>
      </c>
      <c r="F483" s="147" t="s">
        <v>1670</v>
      </c>
      <c r="G483" s="352">
        <v>210</v>
      </c>
      <c r="H483" s="79">
        <v>7.15</v>
      </c>
      <c r="I483" s="82">
        <v>8.94</v>
      </c>
      <c r="J483" s="147" t="s">
        <v>216</v>
      </c>
      <c r="K483"/>
      <c r="L483"/>
      <c r="M483"/>
      <c r="N483"/>
      <c r="O483"/>
      <c r="P483"/>
      <c r="Q483"/>
      <c r="R483"/>
      <c r="S483"/>
      <c r="T483"/>
      <c r="U483"/>
      <c r="V483"/>
      <c r="W483"/>
      <c r="X483"/>
      <c r="Y483"/>
      <c r="Z483"/>
      <c r="AA483"/>
      <c r="AB483"/>
      <c r="AC483"/>
      <c r="AD483"/>
      <c r="AE483"/>
      <c r="AF483"/>
      <c r="AG483"/>
      <c r="AH483"/>
      <c r="AI483"/>
      <c r="AJ483"/>
      <c r="AK483"/>
      <c r="AL483"/>
      <c r="AM483"/>
      <c r="AN483"/>
      <c r="AO483"/>
      <c r="AP483"/>
    </row>
    <row r="484" spans="1:42" s="108" customFormat="1" ht="14.5" customHeight="1">
      <c r="A484" s="144" t="s">
        <v>1669</v>
      </c>
      <c r="B484" s="145"/>
      <c r="C484" s="398" t="s">
        <v>2943</v>
      </c>
      <c r="D484" s="374" t="s">
        <v>2273</v>
      </c>
      <c r="E484" s="112" t="s">
        <v>1070</v>
      </c>
      <c r="F484" s="147" t="s">
        <v>1673</v>
      </c>
      <c r="G484" s="352">
        <v>60</v>
      </c>
      <c r="H484" s="79">
        <v>7.15</v>
      </c>
      <c r="I484" s="82">
        <v>8.94</v>
      </c>
      <c r="J484" s="147" t="s">
        <v>216</v>
      </c>
      <c r="K484"/>
      <c r="L484"/>
      <c r="M484"/>
      <c r="N484"/>
      <c r="O484"/>
      <c r="P484"/>
      <c r="Q484"/>
      <c r="R484"/>
      <c r="S484"/>
      <c r="T484"/>
      <c r="U484"/>
      <c r="V484"/>
      <c r="W484"/>
      <c r="X484"/>
      <c r="Y484"/>
      <c r="Z484"/>
      <c r="AA484"/>
      <c r="AB484"/>
      <c r="AC484"/>
      <c r="AD484"/>
      <c r="AE484"/>
      <c r="AF484"/>
      <c r="AG484"/>
      <c r="AH484"/>
      <c r="AI484"/>
      <c r="AJ484"/>
      <c r="AK484"/>
      <c r="AL484"/>
      <c r="AM484"/>
      <c r="AN484"/>
      <c r="AO484"/>
      <c r="AP484"/>
    </row>
    <row r="485" spans="1:42" s="108" customFormat="1" ht="14.5" customHeight="1">
      <c r="A485" s="144" t="s">
        <v>1669</v>
      </c>
      <c r="B485" s="145"/>
      <c r="C485" s="398" t="s">
        <v>2944</v>
      </c>
      <c r="D485" s="374" t="s">
        <v>2274</v>
      </c>
      <c r="E485" s="112" t="s">
        <v>1070</v>
      </c>
      <c r="F485" s="147" t="s">
        <v>1670</v>
      </c>
      <c r="G485" s="352">
        <v>60</v>
      </c>
      <c r="H485" s="79">
        <v>7.15</v>
      </c>
      <c r="I485" s="82">
        <v>8.94</v>
      </c>
      <c r="J485" s="147" t="s">
        <v>216</v>
      </c>
      <c r="K485"/>
      <c r="L485"/>
      <c r="M485"/>
      <c r="N485"/>
      <c r="O485"/>
      <c r="P485"/>
      <c r="Q485"/>
      <c r="R485"/>
      <c r="S485"/>
      <c r="T485"/>
      <c r="U485"/>
      <c r="V485"/>
      <c r="W485"/>
      <c r="X485"/>
      <c r="Y485"/>
      <c r="Z485"/>
      <c r="AA485"/>
      <c r="AB485"/>
      <c r="AC485"/>
      <c r="AD485"/>
      <c r="AE485"/>
      <c r="AF485"/>
      <c r="AG485"/>
      <c r="AH485"/>
      <c r="AI485"/>
      <c r="AJ485"/>
      <c r="AK485"/>
      <c r="AL485"/>
      <c r="AM485"/>
      <c r="AN485"/>
      <c r="AO485"/>
      <c r="AP485"/>
    </row>
    <row r="486" spans="1:42" s="108" customFormat="1" ht="14.5" customHeight="1">
      <c r="A486" s="144" t="s">
        <v>1669</v>
      </c>
      <c r="B486" s="145"/>
      <c r="C486" s="398" t="s">
        <v>2945</v>
      </c>
      <c r="D486" s="374" t="s">
        <v>2275</v>
      </c>
      <c r="E486" s="112" t="s">
        <v>1070</v>
      </c>
      <c r="F486" s="147" t="s">
        <v>1670</v>
      </c>
      <c r="G486" s="352">
        <v>40</v>
      </c>
      <c r="H486" s="79">
        <v>7.15</v>
      </c>
      <c r="I486" s="82">
        <v>8.94</v>
      </c>
      <c r="J486" s="147" t="s">
        <v>216</v>
      </c>
      <c r="K486"/>
      <c r="L486"/>
      <c r="M486"/>
      <c r="N486"/>
      <c r="O486"/>
      <c r="P486"/>
      <c r="Q486"/>
      <c r="R486"/>
      <c r="S486"/>
      <c r="T486"/>
      <c r="U486"/>
      <c r="V486"/>
      <c r="W486"/>
      <c r="X486"/>
      <c r="Y486"/>
      <c r="Z486"/>
      <c r="AA486"/>
      <c r="AB486"/>
      <c r="AC486"/>
      <c r="AD486"/>
      <c r="AE486"/>
      <c r="AF486"/>
      <c r="AG486"/>
      <c r="AH486"/>
      <c r="AI486"/>
      <c r="AJ486"/>
      <c r="AK486"/>
      <c r="AL486"/>
      <c r="AM486"/>
      <c r="AN486"/>
      <c r="AO486"/>
      <c r="AP486"/>
    </row>
    <row r="487" spans="1:42" s="108" customFormat="1" ht="14.5" customHeight="1">
      <c r="A487" s="144" t="s">
        <v>1669</v>
      </c>
      <c r="B487" s="145"/>
      <c r="C487" s="398" t="s">
        <v>2946</v>
      </c>
      <c r="D487" s="374" t="s">
        <v>2276</v>
      </c>
      <c r="E487" s="112" t="s">
        <v>1070</v>
      </c>
      <c r="F487" s="147" t="s">
        <v>1670</v>
      </c>
      <c r="G487" s="352">
        <v>30</v>
      </c>
      <c r="H487" s="79">
        <v>7.15</v>
      </c>
      <c r="I487" s="82">
        <v>8.94</v>
      </c>
      <c r="J487" s="147" t="s">
        <v>216</v>
      </c>
      <c r="K487"/>
      <c r="L487"/>
      <c r="M487"/>
      <c r="N487"/>
      <c r="O487"/>
      <c r="P487"/>
      <c r="Q487"/>
      <c r="R487"/>
      <c r="S487"/>
      <c r="T487"/>
      <c r="U487"/>
      <c r="V487"/>
      <c r="W487"/>
      <c r="X487"/>
      <c r="Y487"/>
      <c r="Z487"/>
      <c r="AA487"/>
      <c r="AB487"/>
      <c r="AC487"/>
      <c r="AD487"/>
      <c r="AE487"/>
      <c r="AF487"/>
      <c r="AG487"/>
      <c r="AH487"/>
      <c r="AI487"/>
      <c r="AJ487"/>
      <c r="AK487"/>
      <c r="AL487"/>
      <c r="AM487"/>
      <c r="AN487"/>
      <c r="AO487"/>
      <c r="AP487"/>
    </row>
    <row r="488" spans="1:42" s="108" customFormat="1" ht="14.5" customHeight="1">
      <c r="A488" s="144" t="s">
        <v>1669</v>
      </c>
      <c r="B488" s="145"/>
      <c r="C488" s="398" t="s">
        <v>2947</v>
      </c>
      <c r="D488" s="374" t="s">
        <v>2277</v>
      </c>
      <c r="E488" s="112" t="s">
        <v>1070</v>
      </c>
      <c r="F488" s="147" t="s">
        <v>1670</v>
      </c>
      <c r="G488" s="352">
        <v>50</v>
      </c>
      <c r="H488" s="79">
        <v>7.15</v>
      </c>
      <c r="I488" s="82">
        <v>8.94</v>
      </c>
      <c r="J488" s="147" t="s">
        <v>216</v>
      </c>
      <c r="K488"/>
      <c r="L488"/>
      <c r="M488"/>
      <c r="N488"/>
      <c r="O488"/>
      <c r="P488"/>
      <c r="Q488"/>
      <c r="R488"/>
      <c r="S488"/>
      <c r="T488"/>
      <c r="U488"/>
      <c r="V488"/>
      <c r="W488"/>
      <c r="X488"/>
      <c r="Y488"/>
      <c r="Z488"/>
      <c r="AA488"/>
      <c r="AB488"/>
      <c r="AC488"/>
      <c r="AD488"/>
      <c r="AE488"/>
      <c r="AF488"/>
      <c r="AG488"/>
      <c r="AH488"/>
      <c r="AI488"/>
      <c r="AJ488"/>
      <c r="AK488"/>
      <c r="AL488"/>
      <c r="AM488"/>
      <c r="AN488"/>
      <c r="AO488"/>
      <c r="AP488"/>
    </row>
    <row r="489" spans="1:42" s="108" customFormat="1" ht="14.5" customHeight="1">
      <c r="A489" s="144" t="s">
        <v>1669</v>
      </c>
      <c r="B489" s="145"/>
      <c r="C489" s="398" t="s">
        <v>2948</v>
      </c>
      <c r="D489" s="374" t="s">
        <v>2278</v>
      </c>
      <c r="E489" s="112" t="s">
        <v>1070</v>
      </c>
      <c r="F489" s="147" t="s">
        <v>1670</v>
      </c>
      <c r="G489" s="352">
        <v>100</v>
      </c>
      <c r="H489" s="79">
        <v>7.15</v>
      </c>
      <c r="I489" s="82">
        <v>8.94</v>
      </c>
      <c r="J489" s="147" t="s">
        <v>216</v>
      </c>
      <c r="K489"/>
      <c r="L489"/>
      <c r="M489"/>
      <c r="N489"/>
      <c r="O489"/>
      <c r="P489"/>
      <c r="Q489"/>
      <c r="R489"/>
      <c r="S489"/>
      <c r="T489"/>
      <c r="U489"/>
      <c r="V489"/>
      <c r="W489"/>
      <c r="X489"/>
      <c r="Y489"/>
      <c r="Z489"/>
      <c r="AA489"/>
      <c r="AB489"/>
      <c r="AC489"/>
      <c r="AD489"/>
      <c r="AE489"/>
      <c r="AF489"/>
      <c r="AG489"/>
      <c r="AH489"/>
      <c r="AI489"/>
      <c r="AJ489"/>
      <c r="AK489"/>
      <c r="AL489"/>
      <c r="AM489"/>
      <c r="AN489"/>
      <c r="AO489"/>
      <c r="AP489"/>
    </row>
    <row r="490" spans="1:42" s="108" customFormat="1" ht="14.5" customHeight="1">
      <c r="A490" s="144" t="s">
        <v>1669</v>
      </c>
      <c r="B490" s="145"/>
      <c r="C490" s="398" t="s">
        <v>2949</v>
      </c>
      <c r="D490" s="374" t="s">
        <v>2279</v>
      </c>
      <c r="E490" s="112" t="s">
        <v>1070</v>
      </c>
      <c r="F490" s="147" t="s">
        <v>1670</v>
      </c>
      <c r="G490" s="352">
        <v>30</v>
      </c>
      <c r="H490" s="79">
        <v>7.15</v>
      </c>
      <c r="I490" s="82">
        <v>8.94</v>
      </c>
      <c r="J490" s="147" t="s">
        <v>216</v>
      </c>
      <c r="K490"/>
      <c r="L490"/>
      <c r="M490"/>
      <c r="N490"/>
      <c r="O490"/>
      <c r="P490"/>
      <c r="Q490"/>
      <c r="R490"/>
      <c r="S490"/>
      <c r="T490"/>
      <c r="U490"/>
      <c r="V490"/>
      <c r="W490"/>
      <c r="X490"/>
      <c r="Y490"/>
      <c r="Z490"/>
      <c r="AA490"/>
      <c r="AB490"/>
      <c r="AC490"/>
      <c r="AD490"/>
      <c r="AE490"/>
      <c r="AF490"/>
      <c r="AG490"/>
      <c r="AH490"/>
      <c r="AI490"/>
      <c r="AJ490"/>
      <c r="AK490"/>
      <c r="AL490"/>
      <c r="AM490"/>
      <c r="AN490"/>
      <c r="AO490"/>
      <c r="AP490"/>
    </row>
    <row r="491" spans="1:42" s="108" customFormat="1" ht="14.5" customHeight="1">
      <c r="A491" s="144" t="s">
        <v>1669</v>
      </c>
      <c r="B491" s="145"/>
      <c r="C491" s="398" t="s">
        <v>2950</v>
      </c>
      <c r="D491" s="374" t="s">
        <v>2280</v>
      </c>
      <c r="E491" s="112" t="s">
        <v>1070</v>
      </c>
      <c r="F491" s="147" t="s">
        <v>1670</v>
      </c>
      <c r="G491" s="352">
        <v>50</v>
      </c>
      <c r="H491" s="79">
        <v>7.15</v>
      </c>
      <c r="I491" s="82">
        <v>8.94</v>
      </c>
      <c r="J491" s="147" t="s">
        <v>216</v>
      </c>
      <c r="K491"/>
      <c r="L491"/>
      <c r="M491"/>
      <c r="N491"/>
      <c r="O491"/>
      <c r="P491"/>
      <c r="Q491"/>
      <c r="R491"/>
      <c r="S491"/>
      <c r="T491"/>
      <c r="U491"/>
      <c r="V491"/>
      <c r="W491"/>
      <c r="X491"/>
      <c r="Y491"/>
      <c r="Z491"/>
      <c r="AA491"/>
      <c r="AB491"/>
      <c r="AC491"/>
      <c r="AD491"/>
      <c r="AE491"/>
      <c r="AF491"/>
      <c r="AG491"/>
      <c r="AH491"/>
      <c r="AI491"/>
      <c r="AJ491"/>
      <c r="AK491"/>
      <c r="AL491"/>
      <c r="AM491"/>
      <c r="AN491"/>
      <c r="AO491"/>
      <c r="AP491"/>
    </row>
    <row r="492" spans="1:42" s="108" customFormat="1" ht="14.5" customHeight="1">
      <c r="A492" s="144" t="s">
        <v>1669</v>
      </c>
      <c r="B492" s="145"/>
      <c r="C492" s="398" t="s">
        <v>2951</v>
      </c>
      <c r="D492" s="374" t="s">
        <v>2281</v>
      </c>
      <c r="E492" s="112" t="s">
        <v>1070</v>
      </c>
      <c r="F492" s="147" t="s">
        <v>1670</v>
      </c>
      <c r="G492" s="352">
        <v>85</v>
      </c>
      <c r="H492" s="79">
        <v>7.15</v>
      </c>
      <c r="I492" s="82">
        <v>8.94</v>
      </c>
      <c r="J492" s="147" t="s">
        <v>216</v>
      </c>
      <c r="K492"/>
      <c r="L492"/>
      <c r="M492"/>
      <c r="N492"/>
      <c r="O492"/>
      <c r="P492"/>
      <c r="Q492"/>
      <c r="R492"/>
      <c r="S492"/>
      <c r="T492"/>
      <c r="U492"/>
      <c r="V492"/>
      <c r="W492"/>
      <c r="X492"/>
      <c r="Y492"/>
      <c r="Z492"/>
      <c r="AA492"/>
      <c r="AB492"/>
      <c r="AC492"/>
      <c r="AD492"/>
      <c r="AE492"/>
      <c r="AF492"/>
      <c r="AG492"/>
      <c r="AH492"/>
      <c r="AI492"/>
      <c r="AJ492"/>
      <c r="AK492"/>
      <c r="AL492"/>
      <c r="AM492"/>
      <c r="AN492"/>
      <c r="AO492"/>
      <c r="AP492"/>
    </row>
    <row r="493" spans="1:42" s="108" customFormat="1" ht="14.5" customHeight="1">
      <c r="A493" s="144" t="s">
        <v>1669</v>
      </c>
      <c r="B493" s="145"/>
      <c r="C493" s="398" t="s">
        <v>2952</v>
      </c>
      <c r="D493" s="374" t="s">
        <v>2282</v>
      </c>
      <c r="E493" s="112" t="s">
        <v>1070</v>
      </c>
      <c r="F493" s="147" t="s">
        <v>1670</v>
      </c>
      <c r="G493" s="352">
        <v>40</v>
      </c>
      <c r="H493" s="79">
        <v>7.15</v>
      </c>
      <c r="I493" s="82">
        <v>8.94</v>
      </c>
      <c r="J493" s="147" t="s">
        <v>216</v>
      </c>
      <c r="K493"/>
      <c r="L493"/>
      <c r="M493"/>
      <c r="N493"/>
      <c r="O493"/>
      <c r="P493"/>
      <c r="Q493"/>
      <c r="R493"/>
      <c r="S493"/>
      <c r="T493"/>
      <c r="U493"/>
      <c r="V493"/>
      <c r="W493"/>
      <c r="X493"/>
      <c r="Y493"/>
      <c r="Z493"/>
      <c r="AA493"/>
      <c r="AB493"/>
      <c r="AC493"/>
      <c r="AD493"/>
      <c r="AE493"/>
      <c r="AF493"/>
      <c r="AG493"/>
      <c r="AH493"/>
      <c r="AI493"/>
      <c r="AJ493"/>
      <c r="AK493"/>
      <c r="AL493"/>
      <c r="AM493"/>
      <c r="AN493"/>
      <c r="AO493"/>
      <c r="AP493"/>
    </row>
    <row r="494" spans="1:42" s="108" customFormat="1" ht="14.5" customHeight="1">
      <c r="A494" s="144" t="s">
        <v>1669</v>
      </c>
      <c r="B494" s="145"/>
      <c r="C494" s="398" t="s">
        <v>2953</v>
      </c>
      <c r="D494" s="374" t="s">
        <v>2283</v>
      </c>
      <c r="E494" s="112" t="s">
        <v>1070</v>
      </c>
      <c r="F494" s="147" t="s">
        <v>1673</v>
      </c>
      <c r="G494" s="352">
        <v>30</v>
      </c>
      <c r="H494" s="79">
        <v>7.15</v>
      </c>
      <c r="I494" s="82">
        <v>8.94</v>
      </c>
      <c r="J494" s="147" t="s">
        <v>216</v>
      </c>
      <c r="K494"/>
      <c r="L494"/>
      <c r="M494"/>
      <c r="N494"/>
      <c r="O494"/>
      <c r="P494"/>
      <c r="Q494"/>
      <c r="R494"/>
      <c r="S494"/>
      <c r="T494"/>
      <c r="U494"/>
      <c r="V494"/>
      <c r="W494"/>
      <c r="X494"/>
      <c r="Y494"/>
      <c r="Z494"/>
      <c r="AA494"/>
      <c r="AB494"/>
      <c r="AC494"/>
      <c r="AD494"/>
      <c r="AE494"/>
      <c r="AF494"/>
      <c r="AG494"/>
      <c r="AH494"/>
      <c r="AI494"/>
      <c r="AJ494"/>
      <c r="AK494"/>
      <c r="AL494"/>
      <c r="AM494"/>
      <c r="AN494"/>
      <c r="AO494"/>
      <c r="AP494"/>
    </row>
    <row r="495" spans="1:42" s="108" customFormat="1" ht="14.5" customHeight="1">
      <c r="A495" s="144" t="s">
        <v>1669</v>
      </c>
      <c r="B495" s="145"/>
      <c r="C495" s="398" t="s">
        <v>2954</v>
      </c>
      <c r="D495" s="374" t="s">
        <v>2284</v>
      </c>
      <c r="E495" s="112" t="s">
        <v>1070</v>
      </c>
      <c r="F495" s="147" t="s">
        <v>1670</v>
      </c>
      <c r="G495" s="352">
        <v>10</v>
      </c>
      <c r="H495" s="79">
        <v>7.15</v>
      </c>
      <c r="I495" s="82">
        <v>8.94</v>
      </c>
      <c r="J495" s="147" t="s">
        <v>216</v>
      </c>
      <c r="K495"/>
      <c r="L495"/>
      <c r="M495"/>
      <c r="N495"/>
      <c r="O495"/>
      <c r="P495"/>
      <c r="Q495"/>
      <c r="R495"/>
      <c r="S495"/>
      <c r="T495"/>
      <c r="U495"/>
      <c r="V495"/>
      <c r="W495"/>
      <c r="X495"/>
      <c r="Y495"/>
      <c r="Z495"/>
      <c r="AA495"/>
      <c r="AB495"/>
      <c r="AC495"/>
      <c r="AD495"/>
      <c r="AE495"/>
      <c r="AF495"/>
      <c r="AG495"/>
      <c r="AH495"/>
      <c r="AI495"/>
      <c r="AJ495"/>
      <c r="AK495"/>
      <c r="AL495"/>
      <c r="AM495"/>
      <c r="AN495"/>
      <c r="AO495"/>
      <c r="AP495"/>
    </row>
    <row r="496" spans="1:42" s="108" customFormat="1" ht="14.5" customHeight="1">
      <c r="A496" s="144" t="s">
        <v>1669</v>
      </c>
      <c r="B496" s="145"/>
      <c r="C496" s="398" t="s">
        <v>2955</v>
      </c>
      <c r="D496" s="374" t="s">
        <v>2285</v>
      </c>
      <c r="E496" s="112" t="s">
        <v>1070</v>
      </c>
      <c r="F496" s="147" t="s">
        <v>1670</v>
      </c>
      <c r="G496" s="352">
        <v>30</v>
      </c>
      <c r="H496" s="79">
        <v>7.15</v>
      </c>
      <c r="I496" s="82">
        <v>8.94</v>
      </c>
      <c r="J496" s="147" t="s">
        <v>216</v>
      </c>
      <c r="K496"/>
      <c r="L496"/>
      <c r="M496"/>
      <c r="N496"/>
      <c r="O496"/>
      <c r="P496"/>
      <c r="Q496"/>
      <c r="R496"/>
      <c r="S496"/>
      <c r="T496"/>
      <c r="U496"/>
      <c r="V496"/>
      <c r="W496"/>
      <c r="X496"/>
      <c r="Y496"/>
      <c r="Z496"/>
      <c r="AA496"/>
      <c r="AB496"/>
      <c r="AC496"/>
      <c r="AD496"/>
      <c r="AE496"/>
      <c r="AF496"/>
      <c r="AG496"/>
      <c r="AH496"/>
      <c r="AI496"/>
      <c r="AJ496"/>
      <c r="AK496"/>
      <c r="AL496"/>
      <c r="AM496"/>
      <c r="AN496"/>
      <c r="AO496"/>
      <c r="AP496"/>
    </row>
    <row r="497" spans="1:42" s="108" customFormat="1" ht="14.5" customHeight="1">
      <c r="A497" s="144" t="s">
        <v>1669</v>
      </c>
      <c r="B497" s="145"/>
      <c r="C497" s="398" t="s">
        <v>2956</v>
      </c>
      <c r="D497" s="374" t="s">
        <v>2286</v>
      </c>
      <c r="E497" s="112" t="s">
        <v>1070</v>
      </c>
      <c r="F497" s="147" t="s">
        <v>1670</v>
      </c>
      <c r="G497" s="352">
        <v>40</v>
      </c>
      <c r="H497" s="79">
        <v>7.15</v>
      </c>
      <c r="I497" s="82">
        <v>8.94</v>
      </c>
      <c r="J497" s="147" t="s">
        <v>216</v>
      </c>
      <c r="K497"/>
      <c r="L497"/>
      <c r="M497"/>
      <c r="N497"/>
      <c r="O497"/>
      <c r="P497"/>
      <c r="Q497"/>
      <c r="R497"/>
      <c r="S497"/>
      <c r="T497"/>
      <c r="U497"/>
      <c r="V497"/>
      <c r="W497"/>
      <c r="X497"/>
      <c r="Y497"/>
      <c r="Z497"/>
      <c r="AA497"/>
      <c r="AB497"/>
      <c r="AC497"/>
      <c r="AD497"/>
      <c r="AE497"/>
      <c r="AF497"/>
      <c r="AG497"/>
      <c r="AH497"/>
      <c r="AI497"/>
      <c r="AJ497"/>
      <c r="AK497"/>
      <c r="AL497"/>
      <c r="AM497"/>
      <c r="AN497"/>
      <c r="AO497"/>
      <c r="AP497"/>
    </row>
    <row r="498" spans="1:42" s="108" customFormat="1" ht="14.5" customHeight="1">
      <c r="A498" s="144" t="s">
        <v>1669</v>
      </c>
      <c r="B498" s="145"/>
      <c r="C498" s="398" t="s">
        <v>2957</v>
      </c>
      <c r="D498" s="374" t="s">
        <v>2287</v>
      </c>
      <c r="E498" s="112" t="s">
        <v>1070</v>
      </c>
      <c r="F498" s="147" t="s">
        <v>1670</v>
      </c>
      <c r="G498" s="352">
        <v>105</v>
      </c>
      <c r="H498" s="79">
        <v>7.15</v>
      </c>
      <c r="I498" s="82">
        <v>8.94</v>
      </c>
      <c r="J498" s="147" t="s">
        <v>216</v>
      </c>
      <c r="K498"/>
      <c r="L498"/>
      <c r="M498"/>
      <c r="N498"/>
      <c r="O498"/>
      <c r="P498"/>
      <c r="Q498"/>
      <c r="R498"/>
      <c r="S498"/>
      <c r="T498"/>
      <c r="U498"/>
      <c r="V498"/>
      <c r="W498"/>
      <c r="X498"/>
      <c r="Y498"/>
      <c r="Z498"/>
      <c r="AA498"/>
      <c r="AB498"/>
      <c r="AC498"/>
      <c r="AD498"/>
      <c r="AE498"/>
      <c r="AF498"/>
      <c r="AG498"/>
      <c r="AH498"/>
      <c r="AI498"/>
      <c r="AJ498"/>
      <c r="AK498"/>
      <c r="AL498"/>
      <c r="AM498"/>
      <c r="AN498"/>
      <c r="AO498"/>
      <c r="AP498"/>
    </row>
    <row r="499" spans="1:42" s="108" customFormat="1" ht="14.5" customHeight="1">
      <c r="A499" s="144" t="s">
        <v>1669</v>
      </c>
      <c r="B499" s="145"/>
      <c r="C499" s="398" t="s">
        <v>2958</v>
      </c>
      <c r="D499" s="374" t="s">
        <v>2288</v>
      </c>
      <c r="E499" s="112" t="s">
        <v>1070</v>
      </c>
      <c r="F499" s="147" t="s">
        <v>1670</v>
      </c>
      <c r="G499" s="352">
        <v>150</v>
      </c>
      <c r="H499" s="79">
        <v>7.15</v>
      </c>
      <c r="I499" s="82">
        <v>8.94</v>
      </c>
      <c r="J499" s="147" t="s">
        <v>216</v>
      </c>
      <c r="K499"/>
      <c r="L499"/>
      <c r="M499"/>
      <c r="N499"/>
      <c r="O499"/>
      <c r="P499"/>
      <c r="Q499"/>
      <c r="R499"/>
      <c r="S499"/>
      <c r="T499"/>
      <c r="U499"/>
      <c r="V499"/>
      <c r="W499"/>
      <c r="X499"/>
      <c r="Y499"/>
      <c r="Z499"/>
      <c r="AA499"/>
      <c r="AB499"/>
      <c r="AC499"/>
      <c r="AD499"/>
      <c r="AE499"/>
      <c r="AF499"/>
      <c r="AG499"/>
      <c r="AH499"/>
      <c r="AI499"/>
      <c r="AJ499"/>
      <c r="AK499"/>
      <c r="AL499"/>
      <c r="AM499"/>
      <c r="AN499"/>
      <c r="AO499"/>
      <c r="AP499"/>
    </row>
    <row r="500" spans="1:42" s="108" customFormat="1" ht="14.5" customHeight="1">
      <c r="A500" s="144" t="s">
        <v>1669</v>
      </c>
      <c r="B500" s="145"/>
      <c r="C500" s="398" t="s">
        <v>2959</v>
      </c>
      <c r="D500" s="374" t="s">
        <v>2289</v>
      </c>
      <c r="E500" s="112" t="s">
        <v>1070</v>
      </c>
      <c r="F500" s="147" t="s">
        <v>1670</v>
      </c>
      <c r="G500" s="352">
        <v>60</v>
      </c>
      <c r="H500" s="79">
        <v>7.15</v>
      </c>
      <c r="I500" s="82">
        <v>8.94</v>
      </c>
      <c r="J500" s="147" t="s">
        <v>216</v>
      </c>
      <c r="K500"/>
      <c r="L500"/>
      <c r="M500"/>
      <c r="N500"/>
      <c r="O500"/>
      <c r="P500"/>
      <c r="Q500"/>
      <c r="R500"/>
      <c r="S500"/>
      <c r="T500"/>
      <c r="U500"/>
      <c r="V500"/>
      <c r="W500"/>
      <c r="X500"/>
      <c r="Y500"/>
      <c r="Z500"/>
      <c r="AA500"/>
      <c r="AB500"/>
      <c r="AC500"/>
      <c r="AD500"/>
      <c r="AE500"/>
      <c r="AF500"/>
      <c r="AG500"/>
      <c r="AH500"/>
      <c r="AI500"/>
      <c r="AJ500"/>
      <c r="AK500"/>
      <c r="AL500"/>
      <c r="AM500"/>
      <c r="AN500"/>
      <c r="AO500"/>
      <c r="AP500"/>
    </row>
    <row r="501" spans="1:42" s="108" customFormat="1" ht="14.5" customHeight="1">
      <c r="A501" s="144" t="s">
        <v>1669</v>
      </c>
      <c r="B501" s="145"/>
      <c r="C501" s="398" t="s">
        <v>2960</v>
      </c>
      <c r="D501" s="374" t="s">
        <v>2290</v>
      </c>
      <c r="E501" s="112" t="s">
        <v>1070</v>
      </c>
      <c r="F501" s="147" t="s">
        <v>1670</v>
      </c>
      <c r="G501" s="352">
        <v>20</v>
      </c>
      <c r="H501" s="79">
        <v>7.15</v>
      </c>
      <c r="I501" s="82">
        <v>8.94</v>
      </c>
      <c r="J501" s="147" t="s">
        <v>216</v>
      </c>
      <c r="K501"/>
      <c r="L501"/>
      <c r="M501"/>
      <c r="N501"/>
      <c r="O501"/>
      <c r="P501"/>
      <c r="Q501"/>
      <c r="R501"/>
      <c r="S501"/>
      <c r="T501"/>
      <c r="U501"/>
      <c r="V501"/>
      <c r="W501"/>
      <c r="X501"/>
      <c r="Y501"/>
      <c r="Z501"/>
      <c r="AA501"/>
      <c r="AB501"/>
      <c r="AC501"/>
      <c r="AD501"/>
      <c r="AE501"/>
      <c r="AF501"/>
      <c r="AG501"/>
      <c r="AH501"/>
      <c r="AI501"/>
      <c r="AJ501"/>
      <c r="AK501"/>
      <c r="AL501"/>
      <c r="AM501"/>
      <c r="AN501"/>
      <c r="AO501"/>
      <c r="AP501"/>
    </row>
    <row r="502" spans="1:42" s="108" customFormat="1" ht="14.5" customHeight="1">
      <c r="A502" s="144" t="s">
        <v>1669</v>
      </c>
      <c r="B502" s="145"/>
      <c r="C502" s="398" t="s">
        <v>2961</v>
      </c>
      <c r="D502" s="374" t="s">
        <v>2291</v>
      </c>
      <c r="E502" s="112" t="s">
        <v>1070</v>
      </c>
      <c r="F502" s="147" t="s">
        <v>1673</v>
      </c>
      <c r="G502" s="352">
        <v>90</v>
      </c>
      <c r="H502" s="79">
        <v>7.15</v>
      </c>
      <c r="I502" s="82">
        <v>8.94</v>
      </c>
      <c r="J502" s="147" t="s">
        <v>216</v>
      </c>
      <c r="K502"/>
      <c r="L502"/>
      <c r="M502"/>
      <c r="N502"/>
      <c r="O502"/>
      <c r="P502"/>
      <c r="Q502"/>
      <c r="R502"/>
      <c r="S502"/>
      <c r="T502"/>
      <c r="U502"/>
      <c r="V502"/>
      <c r="W502"/>
      <c r="X502"/>
      <c r="Y502"/>
      <c r="Z502"/>
      <c r="AA502"/>
      <c r="AB502"/>
      <c r="AC502"/>
      <c r="AD502"/>
      <c r="AE502"/>
      <c r="AF502"/>
      <c r="AG502"/>
      <c r="AH502"/>
      <c r="AI502"/>
      <c r="AJ502"/>
      <c r="AK502"/>
      <c r="AL502"/>
      <c r="AM502"/>
      <c r="AN502"/>
      <c r="AO502"/>
      <c r="AP502"/>
    </row>
    <row r="503" spans="1:42" s="108" customFormat="1" ht="14.5" customHeight="1">
      <c r="A503" s="144" t="s">
        <v>1669</v>
      </c>
      <c r="B503" s="145"/>
      <c r="C503" s="398" t="s">
        <v>2962</v>
      </c>
      <c r="D503" s="374" t="s">
        <v>2292</v>
      </c>
      <c r="E503" s="112" t="s">
        <v>1070</v>
      </c>
      <c r="F503" s="147" t="s">
        <v>1670</v>
      </c>
      <c r="G503" s="352">
        <v>8</v>
      </c>
      <c r="H503" s="79">
        <v>7.15</v>
      </c>
      <c r="I503" s="82">
        <v>8.94</v>
      </c>
      <c r="J503" s="147" t="s">
        <v>216</v>
      </c>
      <c r="K503"/>
      <c r="L503"/>
      <c r="M503"/>
      <c r="N503"/>
      <c r="O503"/>
      <c r="P503"/>
      <c r="Q503"/>
      <c r="R503"/>
      <c r="S503"/>
      <c r="T503"/>
      <c r="U503"/>
      <c r="V503"/>
      <c r="W503"/>
      <c r="X503"/>
      <c r="Y503"/>
      <c r="Z503"/>
      <c r="AA503"/>
      <c r="AB503"/>
      <c r="AC503"/>
      <c r="AD503"/>
      <c r="AE503"/>
      <c r="AF503"/>
      <c r="AG503"/>
      <c r="AH503"/>
      <c r="AI503"/>
      <c r="AJ503"/>
      <c r="AK503"/>
      <c r="AL503"/>
      <c r="AM503"/>
      <c r="AN503"/>
      <c r="AO503"/>
      <c r="AP503"/>
    </row>
    <row r="504" spans="1:42" s="108" customFormat="1" ht="14.5" customHeight="1">
      <c r="A504" s="144" t="s">
        <v>1669</v>
      </c>
      <c r="B504" s="145"/>
      <c r="C504" s="398" t="s">
        <v>2963</v>
      </c>
      <c r="D504" s="374" t="s">
        <v>2293</v>
      </c>
      <c r="E504" s="112" t="s">
        <v>1070</v>
      </c>
      <c r="F504" s="147" t="s">
        <v>1673</v>
      </c>
      <c r="G504" s="352">
        <v>30</v>
      </c>
      <c r="H504" s="79">
        <v>7.15</v>
      </c>
      <c r="I504" s="82">
        <v>8.94</v>
      </c>
      <c r="J504" s="147" t="s">
        <v>216</v>
      </c>
      <c r="K504"/>
      <c r="L504"/>
      <c r="M504"/>
      <c r="N504"/>
      <c r="O504"/>
      <c r="P504"/>
      <c r="Q504"/>
      <c r="R504"/>
      <c r="S504"/>
      <c r="T504"/>
      <c r="U504"/>
      <c r="V504"/>
      <c r="W504"/>
      <c r="X504"/>
      <c r="Y504"/>
      <c r="Z504"/>
      <c r="AA504"/>
      <c r="AB504"/>
      <c r="AC504"/>
      <c r="AD504"/>
      <c r="AE504"/>
      <c r="AF504"/>
      <c r="AG504"/>
      <c r="AH504"/>
      <c r="AI504"/>
      <c r="AJ504"/>
      <c r="AK504"/>
      <c r="AL504"/>
      <c r="AM504"/>
      <c r="AN504"/>
      <c r="AO504"/>
      <c r="AP504"/>
    </row>
    <row r="505" spans="1:42" s="108" customFormat="1" ht="14.5" customHeight="1">
      <c r="A505" s="144" t="s">
        <v>1669</v>
      </c>
      <c r="B505" s="145"/>
      <c r="C505" s="398" t="s">
        <v>2964</v>
      </c>
      <c r="D505" s="374" t="s">
        <v>2294</v>
      </c>
      <c r="E505" s="112" t="s">
        <v>1070</v>
      </c>
      <c r="F505" s="147" t="s">
        <v>1670</v>
      </c>
      <c r="G505" s="352">
        <v>40</v>
      </c>
      <c r="H505" s="79">
        <v>7.15</v>
      </c>
      <c r="I505" s="82">
        <v>8.94</v>
      </c>
      <c r="J505" s="147" t="s">
        <v>216</v>
      </c>
      <c r="K505"/>
      <c r="L505"/>
      <c r="M505"/>
      <c r="N505"/>
      <c r="O505"/>
      <c r="P505"/>
      <c r="Q505"/>
      <c r="R505"/>
      <c r="S505"/>
      <c r="T505"/>
      <c r="U505"/>
      <c r="V505"/>
      <c r="W505"/>
      <c r="X505"/>
      <c r="Y505"/>
      <c r="Z505"/>
      <c r="AA505"/>
      <c r="AB505"/>
      <c r="AC505"/>
      <c r="AD505"/>
      <c r="AE505"/>
      <c r="AF505"/>
      <c r="AG505"/>
      <c r="AH505"/>
      <c r="AI505"/>
      <c r="AJ505"/>
      <c r="AK505"/>
      <c r="AL505"/>
      <c r="AM505"/>
      <c r="AN505"/>
      <c r="AO505"/>
      <c r="AP505"/>
    </row>
    <row r="506" spans="1:42" s="108" customFormat="1" ht="14.5" customHeight="1">
      <c r="A506" s="144" t="s">
        <v>1669</v>
      </c>
      <c r="B506" s="145"/>
      <c r="C506" s="398" t="s">
        <v>2965</v>
      </c>
      <c r="D506" s="374" t="s">
        <v>2295</v>
      </c>
      <c r="E506" s="112" t="s">
        <v>1070</v>
      </c>
      <c r="F506" s="147" t="s">
        <v>1670</v>
      </c>
      <c r="G506" s="352">
        <v>50</v>
      </c>
      <c r="H506" s="79">
        <v>7.15</v>
      </c>
      <c r="I506" s="82">
        <v>8.94</v>
      </c>
      <c r="J506" s="147" t="s">
        <v>216</v>
      </c>
      <c r="K506"/>
      <c r="L506"/>
      <c r="M506"/>
      <c r="N506"/>
      <c r="O506"/>
      <c r="P506"/>
      <c r="Q506"/>
      <c r="R506"/>
      <c r="S506"/>
      <c r="T506"/>
      <c r="U506"/>
      <c r="V506"/>
      <c r="W506"/>
      <c r="X506"/>
      <c r="Y506"/>
      <c r="Z506"/>
      <c r="AA506"/>
      <c r="AB506"/>
      <c r="AC506"/>
      <c r="AD506"/>
      <c r="AE506"/>
      <c r="AF506"/>
      <c r="AG506"/>
      <c r="AH506"/>
      <c r="AI506"/>
      <c r="AJ506"/>
      <c r="AK506"/>
      <c r="AL506"/>
      <c r="AM506"/>
      <c r="AN506"/>
      <c r="AO506"/>
      <c r="AP506"/>
    </row>
    <row r="507" spans="1:42" s="108" customFormat="1" ht="14.5" customHeight="1">
      <c r="A507" s="144" t="s">
        <v>1669</v>
      </c>
      <c r="B507" s="145"/>
      <c r="C507" s="398" t="s">
        <v>2966</v>
      </c>
      <c r="D507" s="374" t="s">
        <v>1692</v>
      </c>
      <c r="E507" s="112" t="s">
        <v>1070</v>
      </c>
      <c r="F507" s="147" t="s">
        <v>1670</v>
      </c>
      <c r="G507" s="352">
        <v>30</v>
      </c>
      <c r="H507" s="79">
        <v>7.15</v>
      </c>
      <c r="I507" s="82">
        <v>8.94</v>
      </c>
      <c r="J507" s="147" t="s">
        <v>216</v>
      </c>
      <c r="K507"/>
      <c r="L507"/>
      <c r="M507"/>
      <c r="N507"/>
      <c r="O507"/>
      <c r="P507"/>
      <c r="Q507"/>
      <c r="R507"/>
      <c r="S507"/>
      <c r="T507"/>
      <c r="U507"/>
      <c r="V507"/>
      <c r="W507"/>
      <c r="X507"/>
      <c r="Y507"/>
      <c r="Z507"/>
      <c r="AA507"/>
      <c r="AB507"/>
      <c r="AC507"/>
      <c r="AD507"/>
      <c r="AE507"/>
      <c r="AF507"/>
      <c r="AG507"/>
      <c r="AH507"/>
      <c r="AI507"/>
      <c r="AJ507"/>
      <c r="AK507"/>
      <c r="AL507"/>
      <c r="AM507"/>
      <c r="AN507"/>
      <c r="AO507"/>
      <c r="AP507"/>
    </row>
    <row r="508" spans="1:42" s="108" customFormat="1" ht="14.5" customHeight="1">
      <c r="A508" s="144" t="s">
        <v>1669</v>
      </c>
      <c r="B508" s="145"/>
      <c r="C508" s="398" t="s">
        <v>2967</v>
      </c>
      <c r="D508" s="374" t="s">
        <v>2296</v>
      </c>
      <c r="E508" s="112" t="s">
        <v>1070</v>
      </c>
      <c r="F508" s="147" t="s">
        <v>1670</v>
      </c>
      <c r="G508" s="352">
        <v>30</v>
      </c>
      <c r="H508" s="79">
        <v>7.15</v>
      </c>
      <c r="I508" s="82">
        <v>8.94</v>
      </c>
      <c r="J508" s="147" t="s">
        <v>216</v>
      </c>
      <c r="K508"/>
      <c r="L508"/>
      <c r="M508"/>
      <c r="N508"/>
      <c r="O508"/>
      <c r="P508"/>
      <c r="Q508"/>
      <c r="R508"/>
      <c r="S508"/>
      <c r="T508"/>
      <c r="U508"/>
      <c r="V508"/>
      <c r="W508"/>
      <c r="X508"/>
      <c r="Y508"/>
      <c r="Z508"/>
      <c r="AA508"/>
      <c r="AB508"/>
      <c r="AC508"/>
      <c r="AD508"/>
      <c r="AE508"/>
      <c r="AF508"/>
      <c r="AG508"/>
      <c r="AH508"/>
      <c r="AI508"/>
      <c r="AJ508"/>
      <c r="AK508"/>
      <c r="AL508"/>
      <c r="AM508"/>
      <c r="AN508"/>
      <c r="AO508"/>
      <c r="AP508"/>
    </row>
    <row r="509" spans="1:42" s="108" customFormat="1" ht="14.5" customHeight="1">
      <c r="A509" s="144" t="s">
        <v>1669</v>
      </c>
      <c r="B509" s="145"/>
      <c r="C509" s="398" t="s">
        <v>2968</v>
      </c>
      <c r="D509" s="374" t="s">
        <v>2297</v>
      </c>
      <c r="E509" s="112" t="s">
        <v>1070</v>
      </c>
      <c r="F509" s="147" t="s">
        <v>1670</v>
      </c>
      <c r="G509" s="352">
        <v>40</v>
      </c>
      <c r="H509" s="79">
        <v>7.15</v>
      </c>
      <c r="I509" s="82">
        <v>8.94</v>
      </c>
      <c r="J509" s="147" t="s">
        <v>216</v>
      </c>
      <c r="K509"/>
      <c r="L509"/>
      <c r="M509"/>
      <c r="N509"/>
      <c r="O509"/>
      <c r="P509"/>
      <c r="Q509"/>
      <c r="R509"/>
      <c r="S509"/>
      <c r="T509"/>
      <c r="U509"/>
      <c r="V509"/>
      <c r="W509"/>
      <c r="X509"/>
      <c r="Y509"/>
      <c r="Z509"/>
      <c r="AA509"/>
      <c r="AB509"/>
      <c r="AC509"/>
      <c r="AD509"/>
      <c r="AE509"/>
      <c r="AF509"/>
      <c r="AG509"/>
      <c r="AH509"/>
      <c r="AI509"/>
      <c r="AJ509"/>
      <c r="AK509"/>
      <c r="AL509"/>
      <c r="AM509"/>
      <c r="AN509"/>
      <c r="AO509"/>
      <c r="AP509"/>
    </row>
    <row r="510" spans="1:42" s="108" customFormat="1" ht="14.5" customHeight="1">
      <c r="A510" s="144" t="s">
        <v>1669</v>
      </c>
      <c r="B510" s="145"/>
      <c r="C510" s="398" t="s">
        <v>2969</v>
      </c>
      <c r="D510" s="374" t="s">
        <v>2298</v>
      </c>
      <c r="E510" s="112" t="s">
        <v>1070</v>
      </c>
      <c r="F510" s="147" t="s">
        <v>1670</v>
      </c>
      <c r="G510" s="352">
        <v>25</v>
      </c>
      <c r="H510" s="79">
        <v>7.15</v>
      </c>
      <c r="I510" s="82">
        <v>8.94</v>
      </c>
      <c r="J510" s="147" t="s">
        <v>216</v>
      </c>
      <c r="K510"/>
      <c r="L510"/>
      <c r="M510"/>
      <c r="N510"/>
      <c r="O510"/>
      <c r="P510"/>
      <c r="Q510"/>
      <c r="R510"/>
      <c r="S510"/>
      <c r="T510"/>
      <c r="U510"/>
      <c r="V510"/>
      <c r="W510"/>
      <c r="X510"/>
      <c r="Y510"/>
      <c r="Z510"/>
      <c r="AA510"/>
      <c r="AB510"/>
      <c r="AC510"/>
      <c r="AD510"/>
      <c r="AE510"/>
      <c r="AF510"/>
      <c r="AG510"/>
      <c r="AH510"/>
      <c r="AI510"/>
      <c r="AJ510"/>
      <c r="AK510"/>
      <c r="AL510"/>
      <c r="AM510"/>
      <c r="AN510"/>
      <c r="AO510"/>
      <c r="AP510"/>
    </row>
    <row r="511" spans="1:42" s="108" customFormat="1" ht="14.5" customHeight="1">
      <c r="A511" s="144" t="s">
        <v>1669</v>
      </c>
      <c r="B511" s="145"/>
      <c r="C511" s="398" t="s">
        <v>2970</v>
      </c>
      <c r="D511" s="374" t="s">
        <v>2299</v>
      </c>
      <c r="E511" s="112" t="s">
        <v>1070</v>
      </c>
      <c r="F511" s="147" t="s">
        <v>1670</v>
      </c>
      <c r="G511" s="352">
        <v>25</v>
      </c>
      <c r="H511" s="79">
        <v>7.15</v>
      </c>
      <c r="I511" s="82">
        <v>8.94</v>
      </c>
      <c r="J511" s="147" t="s">
        <v>216</v>
      </c>
      <c r="K511"/>
      <c r="L511"/>
      <c r="M511"/>
      <c r="N511"/>
      <c r="O511"/>
      <c r="P511"/>
      <c r="Q511"/>
      <c r="R511"/>
      <c r="S511"/>
      <c r="T511"/>
      <c r="U511"/>
      <c r="V511"/>
      <c r="W511"/>
      <c r="X511"/>
      <c r="Y511"/>
      <c r="Z511"/>
      <c r="AA511"/>
      <c r="AB511"/>
      <c r="AC511"/>
      <c r="AD511"/>
      <c r="AE511"/>
      <c r="AF511"/>
      <c r="AG511"/>
      <c r="AH511"/>
      <c r="AI511"/>
      <c r="AJ511"/>
      <c r="AK511"/>
      <c r="AL511"/>
      <c r="AM511"/>
      <c r="AN511"/>
      <c r="AO511"/>
      <c r="AP511"/>
    </row>
    <row r="512" spans="1:42" s="108" customFormat="1" ht="14.5" customHeight="1">
      <c r="A512" s="144" t="s">
        <v>1669</v>
      </c>
      <c r="B512" s="145"/>
      <c r="C512" s="398" t="s">
        <v>2971</v>
      </c>
      <c r="D512" s="374" t="s">
        <v>2300</v>
      </c>
      <c r="E512" s="112" t="s">
        <v>1070</v>
      </c>
      <c r="F512" s="147" t="s">
        <v>1670</v>
      </c>
      <c r="G512" s="352">
        <v>30</v>
      </c>
      <c r="H512" s="79">
        <v>7.15</v>
      </c>
      <c r="I512" s="82">
        <v>8.94</v>
      </c>
      <c r="J512" s="147" t="s">
        <v>216</v>
      </c>
      <c r="K512"/>
      <c r="L512"/>
      <c r="M512"/>
      <c r="N512"/>
      <c r="O512"/>
      <c r="P512"/>
      <c r="Q512"/>
      <c r="R512"/>
      <c r="S512"/>
      <c r="T512"/>
      <c r="U512"/>
      <c r="V512"/>
      <c r="W512"/>
      <c r="X512"/>
      <c r="Y512"/>
      <c r="Z512"/>
      <c r="AA512"/>
      <c r="AB512"/>
      <c r="AC512"/>
      <c r="AD512"/>
      <c r="AE512"/>
      <c r="AF512"/>
      <c r="AG512"/>
      <c r="AH512"/>
      <c r="AI512"/>
      <c r="AJ512"/>
      <c r="AK512"/>
      <c r="AL512"/>
      <c r="AM512"/>
      <c r="AN512"/>
      <c r="AO512"/>
      <c r="AP512"/>
    </row>
    <row r="513" spans="1:42" s="108" customFormat="1" ht="14.5" customHeight="1">
      <c r="A513" s="144" t="s">
        <v>1669</v>
      </c>
      <c r="B513" s="145"/>
      <c r="C513" s="398" t="s">
        <v>2972</v>
      </c>
      <c r="D513" s="374" t="s">
        <v>2301</v>
      </c>
      <c r="E513" s="112" t="s">
        <v>1070</v>
      </c>
      <c r="F513" s="147" t="s">
        <v>1670</v>
      </c>
      <c r="G513" s="352">
        <v>20</v>
      </c>
      <c r="H513" s="79">
        <v>7.15</v>
      </c>
      <c r="I513" s="82">
        <v>8.94</v>
      </c>
      <c r="J513" s="147" t="s">
        <v>216</v>
      </c>
      <c r="K513"/>
      <c r="L513"/>
      <c r="M513"/>
      <c r="N513"/>
      <c r="O513"/>
      <c r="P513"/>
      <c r="Q513"/>
      <c r="R513"/>
      <c r="S513"/>
      <c r="T513"/>
      <c r="U513"/>
      <c r="V513"/>
      <c r="W513"/>
      <c r="X513"/>
      <c r="Y513"/>
      <c r="Z513"/>
      <c r="AA513"/>
      <c r="AB513"/>
      <c r="AC513"/>
      <c r="AD513"/>
      <c r="AE513"/>
      <c r="AF513"/>
      <c r="AG513"/>
      <c r="AH513"/>
      <c r="AI513"/>
      <c r="AJ513"/>
      <c r="AK513"/>
      <c r="AL513"/>
      <c r="AM513"/>
      <c r="AN513"/>
      <c r="AO513"/>
      <c r="AP513"/>
    </row>
    <row r="514" spans="1:42" s="108" customFormat="1" ht="14.5" customHeight="1">
      <c r="A514" s="144" t="s">
        <v>1669</v>
      </c>
      <c r="B514" s="145"/>
      <c r="C514" s="398" t="s">
        <v>2973</v>
      </c>
      <c r="D514" s="374" t="s">
        <v>2302</v>
      </c>
      <c r="E514" s="112" t="s">
        <v>1070</v>
      </c>
      <c r="F514" s="147" t="s">
        <v>1670</v>
      </c>
      <c r="G514" s="352">
        <v>50</v>
      </c>
      <c r="H514" s="79">
        <v>7.15</v>
      </c>
      <c r="I514" s="82">
        <v>8.94</v>
      </c>
      <c r="J514" s="147" t="s">
        <v>216</v>
      </c>
      <c r="K514"/>
      <c r="L514"/>
      <c r="M514"/>
      <c r="N514"/>
      <c r="O514"/>
      <c r="P514"/>
      <c r="Q514"/>
      <c r="R514"/>
      <c r="S514"/>
      <c r="T514"/>
      <c r="U514"/>
      <c r="V514"/>
      <c r="W514"/>
      <c r="X514"/>
      <c r="Y514"/>
      <c r="Z514"/>
      <c r="AA514"/>
      <c r="AB514"/>
      <c r="AC514"/>
      <c r="AD514"/>
      <c r="AE514"/>
      <c r="AF514"/>
      <c r="AG514"/>
      <c r="AH514"/>
      <c r="AI514"/>
      <c r="AJ514"/>
      <c r="AK514"/>
      <c r="AL514"/>
      <c r="AM514"/>
      <c r="AN514"/>
      <c r="AO514"/>
      <c r="AP514"/>
    </row>
    <row r="515" spans="1:42" s="108" customFormat="1" ht="14.5" customHeight="1">
      <c r="A515" s="144" t="s">
        <v>1669</v>
      </c>
      <c r="B515" s="145"/>
      <c r="C515" s="398" t="s">
        <v>2974</v>
      </c>
      <c r="D515" s="374" t="s">
        <v>2303</v>
      </c>
      <c r="E515" s="112" t="s">
        <v>1070</v>
      </c>
      <c r="F515" s="147" t="s">
        <v>1673</v>
      </c>
      <c r="G515" s="352">
        <v>60</v>
      </c>
      <c r="H515" s="79">
        <v>7.15</v>
      </c>
      <c r="I515" s="82">
        <v>8.94</v>
      </c>
      <c r="J515" s="147" t="s">
        <v>216</v>
      </c>
      <c r="K515"/>
      <c r="L515"/>
      <c r="M515"/>
      <c r="N515"/>
      <c r="O515"/>
      <c r="P515"/>
      <c r="Q515"/>
      <c r="R515"/>
      <c r="S515"/>
      <c r="T515"/>
      <c r="U515"/>
      <c r="V515"/>
      <c r="W515"/>
      <c r="X515"/>
      <c r="Y515"/>
      <c r="Z515"/>
      <c r="AA515"/>
      <c r="AB515"/>
      <c r="AC515"/>
      <c r="AD515"/>
      <c r="AE515"/>
      <c r="AF515"/>
      <c r="AG515"/>
      <c r="AH515"/>
      <c r="AI515"/>
      <c r="AJ515"/>
      <c r="AK515"/>
      <c r="AL515"/>
      <c r="AM515"/>
      <c r="AN515"/>
      <c r="AO515"/>
      <c r="AP515"/>
    </row>
    <row r="516" spans="1:42" s="108" customFormat="1" ht="14.5" customHeight="1">
      <c r="A516" s="144" t="s">
        <v>1669</v>
      </c>
      <c r="B516" s="145"/>
      <c r="C516" s="398" t="s">
        <v>2975</v>
      </c>
      <c r="D516" s="374" t="s">
        <v>2304</v>
      </c>
      <c r="E516" s="112" t="s">
        <v>1070</v>
      </c>
      <c r="F516" s="147" t="s">
        <v>1670</v>
      </c>
      <c r="G516" s="352">
        <v>30</v>
      </c>
      <c r="H516" s="79">
        <v>7.15</v>
      </c>
      <c r="I516" s="82">
        <v>8.94</v>
      </c>
      <c r="J516" s="147" t="s">
        <v>216</v>
      </c>
      <c r="K516"/>
      <c r="L516"/>
      <c r="M516"/>
      <c r="N516"/>
      <c r="O516"/>
      <c r="P516"/>
      <c r="Q516"/>
      <c r="R516"/>
      <c r="S516"/>
      <c r="T516"/>
      <c r="U516"/>
      <c r="V516"/>
      <c r="W516"/>
      <c r="X516"/>
      <c r="Y516"/>
      <c r="Z516"/>
      <c r="AA516"/>
      <c r="AB516"/>
      <c r="AC516"/>
      <c r="AD516"/>
      <c r="AE516"/>
      <c r="AF516"/>
      <c r="AG516"/>
      <c r="AH516"/>
      <c r="AI516"/>
      <c r="AJ516"/>
      <c r="AK516"/>
      <c r="AL516"/>
      <c r="AM516"/>
      <c r="AN516"/>
      <c r="AO516"/>
      <c r="AP516"/>
    </row>
    <row r="517" spans="1:42" s="108" customFormat="1" ht="14.5" customHeight="1">
      <c r="A517" s="144" t="s">
        <v>1669</v>
      </c>
      <c r="B517" s="145"/>
      <c r="C517" s="398" t="s">
        <v>2976</v>
      </c>
      <c r="D517" s="374" t="s">
        <v>2305</v>
      </c>
      <c r="E517" s="112" t="s">
        <v>1070</v>
      </c>
      <c r="F517" s="147" t="s">
        <v>1670</v>
      </c>
      <c r="G517" s="352">
        <v>20</v>
      </c>
      <c r="H517" s="79">
        <v>7.15</v>
      </c>
      <c r="I517" s="82">
        <v>8.94</v>
      </c>
      <c r="J517" s="147" t="s">
        <v>216</v>
      </c>
      <c r="K517"/>
      <c r="L517"/>
      <c r="M517"/>
      <c r="N517"/>
      <c r="O517"/>
      <c r="P517"/>
      <c r="Q517"/>
      <c r="R517"/>
      <c r="S517"/>
      <c r="T517"/>
      <c r="U517"/>
      <c r="V517"/>
      <c r="W517"/>
      <c r="X517"/>
      <c r="Y517"/>
      <c r="Z517"/>
      <c r="AA517"/>
      <c r="AB517"/>
      <c r="AC517"/>
      <c r="AD517"/>
      <c r="AE517"/>
      <c r="AF517"/>
      <c r="AG517"/>
      <c r="AH517"/>
      <c r="AI517"/>
      <c r="AJ517"/>
      <c r="AK517"/>
      <c r="AL517"/>
      <c r="AM517"/>
      <c r="AN517"/>
      <c r="AO517"/>
      <c r="AP517"/>
    </row>
    <row r="518" spans="1:42" s="108" customFormat="1" ht="14.5" customHeight="1">
      <c r="A518" s="144" t="s">
        <v>1669</v>
      </c>
      <c r="B518" s="145"/>
      <c r="C518" s="398" t="s">
        <v>2977</v>
      </c>
      <c r="D518" s="374" t="s">
        <v>2306</v>
      </c>
      <c r="E518" s="112" t="s">
        <v>1070</v>
      </c>
      <c r="F518" s="147" t="s">
        <v>1670</v>
      </c>
      <c r="G518" s="352">
        <v>12</v>
      </c>
      <c r="H518" s="79">
        <v>7.15</v>
      </c>
      <c r="I518" s="82">
        <v>8.94</v>
      </c>
      <c r="J518" s="147" t="s">
        <v>216</v>
      </c>
      <c r="K518"/>
      <c r="L518"/>
      <c r="M518"/>
      <c r="N518"/>
      <c r="O518"/>
      <c r="P518"/>
      <c r="Q518"/>
      <c r="R518"/>
      <c r="S518"/>
      <c r="T518"/>
      <c r="U518"/>
      <c r="V518"/>
      <c r="W518"/>
      <c r="X518"/>
      <c r="Y518"/>
      <c r="Z518"/>
      <c r="AA518"/>
      <c r="AB518"/>
      <c r="AC518"/>
      <c r="AD518"/>
      <c r="AE518"/>
      <c r="AF518"/>
      <c r="AG518"/>
      <c r="AH518"/>
      <c r="AI518"/>
      <c r="AJ518"/>
      <c r="AK518"/>
      <c r="AL518"/>
      <c r="AM518"/>
      <c r="AN518"/>
      <c r="AO518"/>
      <c r="AP518"/>
    </row>
    <row r="519" spans="1:42" s="108" customFormat="1" ht="14.5" customHeight="1">
      <c r="A519" s="144" t="s">
        <v>1669</v>
      </c>
      <c r="B519" s="145"/>
      <c r="C519" s="398" t="s">
        <v>2978</v>
      </c>
      <c r="D519" s="374" t="s">
        <v>2307</v>
      </c>
      <c r="E519" s="112" t="s">
        <v>1070</v>
      </c>
      <c r="F519" s="147" t="s">
        <v>1670</v>
      </c>
      <c r="G519" s="352">
        <v>8</v>
      </c>
      <c r="H519" s="79">
        <v>7.15</v>
      </c>
      <c r="I519" s="82">
        <v>8.94</v>
      </c>
      <c r="J519" s="147" t="s">
        <v>216</v>
      </c>
      <c r="K519"/>
      <c r="L519"/>
      <c r="M519"/>
      <c r="N519"/>
      <c r="O519"/>
      <c r="P519"/>
      <c r="Q519"/>
      <c r="R519"/>
      <c r="S519"/>
      <c r="T519"/>
      <c r="U519"/>
      <c r="V519"/>
      <c r="W519"/>
      <c r="X519"/>
      <c r="Y519"/>
      <c r="Z519"/>
      <c r="AA519"/>
      <c r="AB519"/>
      <c r="AC519"/>
      <c r="AD519"/>
      <c r="AE519"/>
      <c r="AF519"/>
      <c r="AG519"/>
      <c r="AH519"/>
      <c r="AI519"/>
      <c r="AJ519"/>
      <c r="AK519"/>
      <c r="AL519"/>
      <c r="AM519"/>
      <c r="AN519"/>
      <c r="AO519"/>
      <c r="AP519"/>
    </row>
    <row r="520" spans="1:42" s="108" customFormat="1" ht="14.5" customHeight="1">
      <c r="A520" s="144" t="s">
        <v>1669</v>
      </c>
      <c r="B520" s="145"/>
      <c r="C520" s="398" t="s">
        <v>2979</v>
      </c>
      <c r="D520" s="374" t="s">
        <v>2308</v>
      </c>
      <c r="E520" s="112" t="s">
        <v>1070</v>
      </c>
      <c r="F520" s="147" t="s">
        <v>1670</v>
      </c>
      <c r="G520" s="352">
        <v>40</v>
      </c>
      <c r="H520" s="79">
        <v>7.15</v>
      </c>
      <c r="I520" s="82">
        <v>8.94</v>
      </c>
      <c r="J520" s="147" t="s">
        <v>216</v>
      </c>
      <c r="K520"/>
      <c r="L520"/>
      <c r="M520"/>
      <c r="N520"/>
      <c r="O520"/>
      <c r="P520"/>
      <c r="Q520"/>
      <c r="R520"/>
      <c r="S520"/>
      <c r="T520"/>
      <c r="U520"/>
      <c r="V520"/>
      <c r="W520"/>
      <c r="X520"/>
      <c r="Y520"/>
      <c r="Z520"/>
      <c r="AA520"/>
      <c r="AB520"/>
      <c r="AC520"/>
      <c r="AD520"/>
      <c r="AE520"/>
      <c r="AF520"/>
      <c r="AG520"/>
      <c r="AH520"/>
      <c r="AI520"/>
      <c r="AJ520"/>
      <c r="AK520"/>
      <c r="AL520"/>
      <c r="AM520"/>
      <c r="AN520"/>
      <c r="AO520"/>
      <c r="AP520"/>
    </row>
    <row r="521" spans="1:42" s="108" customFormat="1" ht="14.5" customHeight="1">
      <c r="A521" s="144" t="s">
        <v>1669</v>
      </c>
      <c r="B521" s="145"/>
      <c r="C521" s="398" t="s">
        <v>2980</v>
      </c>
      <c r="D521" s="374" t="s">
        <v>2309</v>
      </c>
      <c r="E521" s="112" t="s">
        <v>1070</v>
      </c>
      <c r="F521" s="147" t="s">
        <v>1670</v>
      </c>
      <c r="G521" s="352">
        <v>140</v>
      </c>
      <c r="H521" s="79">
        <v>7.15</v>
      </c>
      <c r="I521" s="82">
        <v>8.94</v>
      </c>
      <c r="J521" s="147" t="s">
        <v>216</v>
      </c>
      <c r="K521"/>
      <c r="L521"/>
      <c r="M521"/>
      <c r="N521"/>
      <c r="O521"/>
      <c r="P521"/>
      <c r="Q521"/>
      <c r="R521"/>
      <c r="S521"/>
      <c r="T521"/>
      <c r="U521"/>
      <c r="V521"/>
      <c r="W521"/>
      <c r="X521"/>
      <c r="Y521"/>
      <c r="Z521"/>
      <c r="AA521"/>
      <c r="AB521"/>
      <c r="AC521"/>
      <c r="AD521"/>
      <c r="AE521"/>
      <c r="AF521"/>
      <c r="AG521"/>
      <c r="AH521"/>
      <c r="AI521"/>
      <c r="AJ521"/>
      <c r="AK521"/>
      <c r="AL521"/>
      <c r="AM521"/>
      <c r="AN521"/>
      <c r="AO521"/>
      <c r="AP521"/>
    </row>
    <row r="522" spans="1:42" s="108" customFormat="1" ht="14.5" customHeight="1">
      <c r="A522" s="144" t="s">
        <v>1669</v>
      </c>
      <c r="B522" s="145"/>
      <c r="C522" s="398" t="s">
        <v>2981</v>
      </c>
      <c r="D522" s="374" t="s">
        <v>2310</v>
      </c>
      <c r="E522" s="112" t="s">
        <v>1070</v>
      </c>
      <c r="F522" s="147" t="s">
        <v>1670</v>
      </c>
      <c r="G522" s="352">
        <v>6</v>
      </c>
      <c r="H522" s="79">
        <v>7.15</v>
      </c>
      <c r="I522" s="82">
        <v>8.94</v>
      </c>
      <c r="J522" s="147" t="s">
        <v>216</v>
      </c>
      <c r="K522"/>
      <c r="L522"/>
      <c r="M522"/>
      <c r="N522"/>
      <c r="O522"/>
      <c r="P522"/>
      <c r="Q522"/>
      <c r="R522"/>
      <c r="S522"/>
      <c r="T522"/>
      <c r="U522"/>
      <c r="V522"/>
      <c r="W522"/>
      <c r="X522"/>
      <c r="Y522"/>
      <c r="Z522"/>
      <c r="AA522"/>
      <c r="AB522"/>
      <c r="AC522"/>
      <c r="AD522"/>
      <c r="AE522"/>
      <c r="AF522"/>
      <c r="AG522"/>
      <c r="AH522"/>
      <c r="AI522"/>
      <c r="AJ522"/>
      <c r="AK522"/>
      <c r="AL522"/>
      <c r="AM522"/>
      <c r="AN522"/>
      <c r="AO522"/>
      <c r="AP522"/>
    </row>
    <row r="523" spans="1:42" s="108" customFormat="1" ht="14.5" customHeight="1">
      <c r="A523" s="144" t="s">
        <v>1669</v>
      </c>
      <c r="B523" s="145"/>
      <c r="C523" s="398" t="s">
        <v>2982</v>
      </c>
      <c r="D523" s="374" t="s">
        <v>2311</v>
      </c>
      <c r="E523" s="112" t="s">
        <v>1070</v>
      </c>
      <c r="F523" s="147" t="s">
        <v>1670</v>
      </c>
      <c r="G523" s="352">
        <v>80</v>
      </c>
      <c r="H523" s="79">
        <v>7.15</v>
      </c>
      <c r="I523" s="82">
        <v>8.94</v>
      </c>
      <c r="J523" s="147" t="s">
        <v>216</v>
      </c>
      <c r="K523"/>
      <c r="L523"/>
      <c r="M523"/>
      <c r="N523"/>
      <c r="O523"/>
      <c r="P523"/>
      <c r="Q523"/>
      <c r="R523"/>
      <c r="S523"/>
      <c r="T523"/>
      <c r="U523"/>
      <c r="V523"/>
      <c r="W523"/>
      <c r="X523"/>
      <c r="Y523"/>
      <c r="Z523"/>
      <c r="AA523"/>
      <c r="AB523"/>
      <c r="AC523"/>
      <c r="AD523"/>
      <c r="AE523"/>
      <c r="AF523"/>
      <c r="AG523"/>
      <c r="AH523"/>
      <c r="AI523"/>
      <c r="AJ523"/>
      <c r="AK523"/>
      <c r="AL523"/>
      <c r="AM523"/>
      <c r="AN523"/>
      <c r="AO523"/>
      <c r="AP523"/>
    </row>
    <row r="524" spans="1:42" s="108" customFormat="1" ht="14.5" customHeight="1">
      <c r="A524" s="144" t="s">
        <v>1669</v>
      </c>
      <c r="B524" s="145"/>
      <c r="C524" s="398" t="s">
        <v>2983</v>
      </c>
      <c r="D524" s="374" t="s">
        <v>2312</v>
      </c>
      <c r="E524" s="112" t="s">
        <v>1070</v>
      </c>
      <c r="F524" s="147" t="s">
        <v>1670</v>
      </c>
      <c r="G524" s="352">
        <v>30</v>
      </c>
      <c r="H524" s="79">
        <v>7.15</v>
      </c>
      <c r="I524" s="82">
        <v>8.94</v>
      </c>
      <c r="J524" s="147" t="s">
        <v>216</v>
      </c>
      <c r="K524"/>
      <c r="L524"/>
      <c r="M524"/>
      <c r="N524"/>
      <c r="O524"/>
      <c r="P524"/>
      <c r="Q524"/>
      <c r="R524"/>
      <c r="S524"/>
      <c r="T524"/>
      <c r="U524"/>
      <c r="V524"/>
      <c r="W524"/>
      <c r="X524"/>
      <c r="Y524"/>
      <c r="Z524"/>
      <c r="AA524"/>
      <c r="AB524"/>
      <c r="AC524"/>
      <c r="AD524"/>
      <c r="AE524"/>
      <c r="AF524"/>
      <c r="AG524"/>
      <c r="AH524"/>
      <c r="AI524"/>
      <c r="AJ524"/>
      <c r="AK524"/>
      <c r="AL524"/>
      <c r="AM524"/>
      <c r="AN524"/>
      <c r="AO524"/>
      <c r="AP524"/>
    </row>
    <row r="525" spans="1:42" s="108" customFormat="1" ht="14.5" customHeight="1">
      <c r="A525" s="144" t="s">
        <v>1669</v>
      </c>
      <c r="B525" s="145"/>
      <c r="C525" s="398" t="s">
        <v>2984</v>
      </c>
      <c r="D525" s="374" t="s">
        <v>2313</v>
      </c>
      <c r="E525" s="112" t="s">
        <v>1070</v>
      </c>
      <c r="F525" s="147" t="s">
        <v>1673</v>
      </c>
      <c r="G525" s="352">
        <v>20</v>
      </c>
      <c r="H525" s="79">
        <v>7.15</v>
      </c>
      <c r="I525" s="82">
        <v>8.94</v>
      </c>
      <c r="J525" s="147" t="s">
        <v>216</v>
      </c>
      <c r="K525"/>
      <c r="L525"/>
      <c r="M525"/>
      <c r="N525"/>
      <c r="O525"/>
      <c r="P525"/>
      <c r="Q525"/>
      <c r="R525"/>
      <c r="S525"/>
      <c r="T525"/>
      <c r="U525"/>
      <c r="V525"/>
      <c r="W525"/>
      <c r="X525"/>
      <c r="Y525"/>
      <c r="Z525"/>
      <c r="AA525"/>
      <c r="AB525"/>
      <c r="AC525"/>
      <c r="AD525"/>
      <c r="AE525"/>
      <c r="AF525"/>
      <c r="AG525"/>
      <c r="AH525"/>
      <c r="AI525"/>
      <c r="AJ525"/>
      <c r="AK525"/>
      <c r="AL525"/>
      <c r="AM525"/>
      <c r="AN525"/>
      <c r="AO525"/>
      <c r="AP525"/>
    </row>
    <row r="526" spans="1:42" s="108" customFormat="1" ht="14.5" customHeight="1">
      <c r="A526" s="144" t="s">
        <v>1669</v>
      </c>
      <c r="B526" s="145"/>
      <c r="C526" s="398" t="s">
        <v>2985</v>
      </c>
      <c r="D526" s="374" t="s">
        <v>2314</v>
      </c>
      <c r="E526" s="112" t="s">
        <v>1070</v>
      </c>
      <c r="F526" s="147" t="s">
        <v>1674</v>
      </c>
      <c r="G526" s="352">
        <v>90</v>
      </c>
      <c r="H526" s="79">
        <v>7.15</v>
      </c>
      <c r="I526" s="82">
        <v>8.94</v>
      </c>
      <c r="J526" s="147" t="s">
        <v>216</v>
      </c>
      <c r="K526"/>
      <c r="L526"/>
      <c r="M526"/>
      <c r="N526"/>
      <c r="O526"/>
      <c r="P526"/>
      <c r="Q526"/>
      <c r="R526"/>
      <c r="S526"/>
      <c r="T526"/>
      <c r="U526"/>
      <c r="V526"/>
      <c r="W526"/>
      <c r="X526"/>
      <c r="Y526"/>
      <c r="Z526"/>
      <c r="AA526"/>
      <c r="AB526"/>
      <c r="AC526"/>
      <c r="AD526"/>
      <c r="AE526"/>
      <c r="AF526"/>
      <c r="AG526"/>
      <c r="AH526"/>
      <c r="AI526"/>
      <c r="AJ526"/>
      <c r="AK526"/>
      <c r="AL526"/>
      <c r="AM526"/>
      <c r="AN526"/>
      <c r="AO526"/>
      <c r="AP526"/>
    </row>
    <row r="527" spans="1:42" s="108" customFormat="1" ht="14.5" customHeight="1">
      <c r="A527" s="144" t="s">
        <v>1669</v>
      </c>
      <c r="B527" s="145"/>
      <c r="C527" s="398" t="s">
        <v>2986</v>
      </c>
      <c r="D527" s="374" t="s">
        <v>2315</v>
      </c>
      <c r="E527" s="112" t="s">
        <v>1070</v>
      </c>
      <c r="F527" s="147" t="s">
        <v>1674</v>
      </c>
      <c r="G527" s="352">
        <v>60</v>
      </c>
      <c r="H527" s="79">
        <v>7.15</v>
      </c>
      <c r="I527" s="82">
        <v>8.94</v>
      </c>
      <c r="J527" s="147" t="s">
        <v>216</v>
      </c>
      <c r="K527"/>
      <c r="L527"/>
      <c r="M527"/>
      <c r="N527"/>
      <c r="O527"/>
      <c r="P527"/>
      <c r="Q527"/>
      <c r="R527"/>
      <c r="S527"/>
      <c r="T527"/>
      <c r="U527"/>
      <c r="V527"/>
      <c r="W527"/>
      <c r="X527"/>
      <c r="Y527"/>
      <c r="Z527"/>
      <c r="AA527"/>
      <c r="AB527"/>
      <c r="AC527"/>
      <c r="AD527"/>
      <c r="AE527"/>
      <c r="AF527"/>
      <c r="AG527"/>
      <c r="AH527"/>
      <c r="AI527"/>
      <c r="AJ527"/>
      <c r="AK527"/>
      <c r="AL527"/>
      <c r="AM527"/>
      <c r="AN527"/>
      <c r="AO527"/>
      <c r="AP527"/>
    </row>
    <row r="528" spans="1:42" s="108" customFormat="1" ht="14.5" customHeight="1">
      <c r="A528" s="144" t="s">
        <v>1669</v>
      </c>
      <c r="B528" s="145"/>
      <c r="C528" s="398" t="s">
        <v>2987</v>
      </c>
      <c r="D528" s="374" t="s">
        <v>2316</v>
      </c>
      <c r="E528" s="112" t="s">
        <v>1070</v>
      </c>
      <c r="F528" s="147" t="s">
        <v>1674</v>
      </c>
      <c r="G528" s="352">
        <v>25</v>
      </c>
      <c r="H528" s="79">
        <v>7.15</v>
      </c>
      <c r="I528" s="82">
        <v>8.94</v>
      </c>
      <c r="J528" s="147" t="s">
        <v>216</v>
      </c>
      <c r="K528"/>
      <c r="L528"/>
      <c r="M528"/>
      <c r="N528"/>
      <c r="O528"/>
      <c r="P528"/>
      <c r="Q528"/>
      <c r="R528"/>
      <c r="S528"/>
      <c r="T528"/>
      <c r="U528"/>
      <c r="V528"/>
      <c r="W528"/>
      <c r="X528"/>
      <c r="Y528"/>
      <c r="Z528"/>
      <c r="AA528"/>
      <c r="AB528"/>
      <c r="AC528"/>
      <c r="AD528"/>
      <c r="AE528"/>
      <c r="AF528"/>
      <c r="AG528"/>
      <c r="AH528"/>
      <c r="AI528"/>
      <c r="AJ528"/>
      <c r="AK528"/>
      <c r="AL528"/>
      <c r="AM528"/>
      <c r="AN528"/>
      <c r="AO528"/>
      <c r="AP528"/>
    </row>
    <row r="529" spans="1:42" s="108" customFormat="1" ht="14.5" customHeight="1">
      <c r="A529" s="144" t="s">
        <v>1669</v>
      </c>
      <c r="B529" s="145"/>
      <c r="C529" s="398" t="s">
        <v>2988</v>
      </c>
      <c r="D529" s="374" t="s">
        <v>2317</v>
      </c>
      <c r="E529" s="112" t="s">
        <v>1070</v>
      </c>
      <c r="F529" s="147" t="s">
        <v>1674</v>
      </c>
      <c r="G529" s="352">
        <v>25</v>
      </c>
      <c r="H529" s="79">
        <v>7.15</v>
      </c>
      <c r="I529" s="82">
        <v>8.94</v>
      </c>
      <c r="J529" s="147" t="s">
        <v>216</v>
      </c>
      <c r="K529"/>
      <c r="L529"/>
      <c r="M529"/>
      <c r="N529"/>
      <c r="O529"/>
      <c r="P529"/>
      <c r="Q529"/>
      <c r="R529"/>
      <c r="S529"/>
      <c r="T529"/>
      <c r="U529"/>
      <c r="V529"/>
      <c r="W529"/>
      <c r="X529"/>
      <c r="Y529"/>
      <c r="Z529"/>
      <c r="AA529"/>
      <c r="AB529"/>
      <c r="AC529"/>
      <c r="AD529"/>
      <c r="AE529"/>
      <c r="AF529"/>
      <c r="AG529"/>
      <c r="AH529"/>
      <c r="AI529"/>
      <c r="AJ529"/>
      <c r="AK529"/>
      <c r="AL529"/>
      <c r="AM529"/>
      <c r="AN529"/>
      <c r="AO529"/>
      <c r="AP529"/>
    </row>
    <row r="530" spans="1:42" s="108" customFormat="1" ht="14.5" customHeight="1">
      <c r="A530" s="144" t="s">
        <v>1669</v>
      </c>
      <c r="B530" s="145"/>
      <c r="C530" s="398" t="s">
        <v>2989</v>
      </c>
      <c r="D530" s="374" t="s">
        <v>2318</v>
      </c>
      <c r="E530" s="112" t="s">
        <v>1070</v>
      </c>
      <c r="F530" s="147" t="s">
        <v>1674</v>
      </c>
      <c r="G530" s="352">
        <v>15</v>
      </c>
      <c r="H530" s="79">
        <v>7.15</v>
      </c>
      <c r="I530" s="82">
        <v>8.94</v>
      </c>
      <c r="J530" s="147" t="s">
        <v>216</v>
      </c>
      <c r="K530"/>
      <c r="L530"/>
      <c r="M530"/>
      <c r="N530"/>
      <c r="O530"/>
      <c r="P530"/>
      <c r="Q530"/>
      <c r="R530"/>
      <c r="S530"/>
      <c r="T530"/>
      <c r="U530"/>
      <c r="V530"/>
      <c r="W530"/>
      <c r="X530"/>
      <c r="Y530"/>
      <c r="Z530"/>
      <c r="AA530"/>
      <c r="AB530"/>
      <c r="AC530"/>
      <c r="AD530"/>
      <c r="AE530"/>
      <c r="AF530"/>
      <c r="AG530"/>
      <c r="AH530"/>
      <c r="AI530"/>
      <c r="AJ530"/>
      <c r="AK530"/>
      <c r="AL530"/>
      <c r="AM530"/>
      <c r="AN530"/>
      <c r="AO530"/>
      <c r="AP530"/>
    </row>
    <row r="531" spans="1:42" s="108" customFormat="1" ht="14.5" customHeight="1">
      <c r="A531" s="144" t="s">
        <v>1669</v>
      </c>
      <c r="B531" s="145"/>
      <c r="C531" s="398" t="s">
        <v>2990</v>
      </c>
      <c r="D531" s="374" t="s">
        <v>2319</v>
      </c>
      <c r="E531" s="112" t="s">
        <v>1070</v>
      </c>
      <c r="F531" s="147" t="s">
        <v>1673</v>
      </c>
      <c r="G531" s="352">
        <v>25</v>
      </c>
      <c r="H531" s="79">
        <v>7.15</v>
      </c>
      <c r="I531" s="82">
        <v>8.94</v>
      </c>
      <c r="J531" s="147" t="s">
        <v>216</v>
      </c>
      <c r="K531"/>
      <c r="L531"/>
      <c r="M531"/>
      <c r="N531"/>
      <c r="O531"/>
      <c r="P531"/>
      <c r="Q531"/>
      <c r="R531"/>
      <c r="S531"/>
      <c r="T531"/>
      <c r="U531"/>
      <c r="V531"/>
      <c r="W531"/>
      <c r="X531"/>
      <c r="Y531"/>
      <c r="Z531"/>
      <c r="AA531"/>
      <c r="AB531"/>
      <c r="AC531"/>
      <c r="AD531"/>
      <c r="AE531"/>
      <c r="AF531"/>
      <c r="AG531"/>
      <c r="AH531"/>
      <c r="AI531"/>
      <c r="AJ531"/>
      <c r="AK531"/>
      <c r="AL531"/>
      <c r="AM531"/>
      <c r="AN531"/>
      <c r="AO531"/>
      <c r="AP531"/>
    </row>
    <row r="532" spans="1:42" s="108" customFormat="1" ht="14.5" customHeight="1">
      <c r="A532" s="144" t="s">
        <v>1669</v>
      </c>
      <c r="B532" s="145"/>
      <c r="C532" s="398" t="s">
        <v>2991</v>
      </c>
      <c r="D532" s="374" t="s">
        <v>2320</v>
      </c>
      <c r="E532" s="112" t="s">
        <v>1070</v>
      </c>
      <c r="F532" s="147" t="s">
        <v>1673</v>
      </c>
      <c r="G532" s="352">
        <v>25</v>
      </c>
      <c r="H532" s="79">
        <v>7.15</v>
      </c>
      <c r="I532" s="82">
        <v>8.94</v>
      </c>
      <c r="J532" s="147" t="s">
        <v>216</v>
      </c>
      <c r="K532"/>
      <c r="L532"/>
      <c r="M532"/>
      <c r="N532"/>
      <c r="O532"/>
      <c r="P532"/>
      <c r="Q532"/>
      <c r="R532"/>
      <c r="S532"/>
      <c r="T532"/>
      <c r="U532"/>
      <c r="V532"/>
      <c r="W532"/>
      <c r="X532"/>
      <c r="Y532"/>
      <c r="Z532"/>
      <c r="AA532"/>
      <c r="AB532"/>
      <c r="AC532"/>
      <c r="AD532"/>
      <c r="AE532"/>
      <c r="AF532"/>
      <c r="AG532"/>
      <c r="AH532"/>
      <c r="AI532"/>
      <c r="AJ532"/>
      <c r="AK532"/>
      <c r="AL532"/>
      <c r="AM532"/>
      <c r="AN532"/>
      <c r="AO532"/>
      <c r="AP532"/>
    </row>
    <row r="533" spans="1:42" s="108" customFormat="1" ht="14.5" customHeight="1">
      <c r="A533" s="144" t="s">
        <v>1669</v>
      </c>
      <c r="B533" s="145"/>
      <c r="C533" s="398" t="s">
        <v>2992</v>
      </c>
      <c r="D533" s="374" t="s">
        <v>2321</v>
      </c>
      <c r="E533" s="112" t="s">
        <v>1070</v>
      </c>
      <c r="F533" s="147" t="s">
        <v>1673</v>
      </c>
      <c r="G533" s="352">
        <v>50</v>
      </c>
      <c r="H533" s="79">
        <v>7.15</v>
      </c>
      <c r="I533" s="82">
        <v>8.94</v>
      </c>
      <c r="J533" s="147" t="s">
        <v>216</v>
      </c>
      <c r="K533"/>
      <c r="L533"/>
      <c r="M533"/>
      <c r="N533"/>
      <c r="O533"/>
      <c r="P533"/>
      <c r="Q533"/>
      <c r="R533"/>
      <c r="S533"/>
      <c r="T533"/>
      <c r="U533"/>
      <c r="V533"/>
      <c r="W533"/>
      <c r="X533"/>
      <c r="Y533"/>
      <c r="Z533"/>
      <c r="AA533"/>
      <c r="AB533"/>
      <c r="AC533"/>
      <c r="AD533"/>
      <c r="AE533"/>
      <c r="AF533"/>
      <c r="AG533"/>
      <c r="AH533"/>
      <c r="AI533"/>
      <c r="AJ533"/>
      <c r="AK533"/>
      <c r="AL533"/>
      <c r="AM533"/>
      <c r="AN533"/>
      <c r="AO533"/>
      <c r="AP533"/>
    </row>
    <row r="534" spans="1:42" s="108" customFormat="1" ht="14.5" customHeight="1">
      <c r="A534" s="144" t="s">
        <v>1669</v>
      </c>
      <c r="B534" s="145"/>
      <c r="C534" s="398" t="s">
        <v>2993</v>
      </c>
      <c r="D534" s="374" t="s">
        <v>2322</v>
      </c>
      <c r="E534" s="112" t="s">
        <v>1070</v>
      </c>
      <c r="F534" s="147" t="s">
        <v>1674</v>
      </c>
      <c r="G534" s="352">
        <v>25</v>
      </c>
      <c r="H534" s="79">
        <v>7.15</v>
      </c>
      <c r="I534" s="82">
        <v>8.94</v>
      </c>
      <c r="J534" s="147" t="s">
        <v>216</v>
      </c>
      <c r="K534"/>
      <c r="L534"/>
      <c r="M534"/>
      <c r="N534"/>
      <c r="O534"/>
      <c r="P534"/>
      <c r="Q534"/>
      <c r="R534"/>
      <c r="S534"/>
      <c r="T534"/>
      <c r="U534"/>
      <c r="V534"/>
      <c r="W534"/>
      <c r="X534"/>
      <c r="Y534"/>
      <c r="Z534"/>
      <c r="AA534"/>
      <c r="AB534"/>
      <c r="AC534"/>
      <c r="AD534"/>
      <c r="AE534"/>
      <c r="AF534"/>
      <c r="AG534"/>
      <c r="AH534"/>
      <c r="AI534"/>
      <c r="AJ534"/>
      <c r="AK534"/>
      <c r="AL534"/>
      <c r="AM534"/>
      <c r="AN534"/>
      <c r="AO534"/>
      <c r="AP534"/>
    </row>
    <row r="535" spans="1:42" s="108" customFormat="1" ht="14.5" customHeight="1">
      <c r="A535" s="144" t="s">
        <v>1669</v>
      </c>
      <c r="B535" s="145"/>
      <c r="C535" s="398" t="s">
        <v>2994</v>
      </c>
      <c r="D535" s="374" t="s">
        <v>2323</v>
      </c>
      <c r="E535" s="112" t="s">
        <v>1070</v>
      </c>
      <c r="F535" s="147" t="s">
        <v>1673</v>
      </c>
      <c r="G535" s="352">
        <v>60</v>
      </c>
      <c r="H535" s="79">
        <v>7.15</v>
      </c>
      <c r="I535" s="82">
        <v>8.94</v>
      </c>
      <c r="J535" s="147" t="s">
        <v>216</v>
      </c>
      <c r="K535"/>
      <c r="L535"/>
      <c r="M535"/>
      <c r="N535"/>
      <c r="O535"/>
      <c r="P535"/>
      <c r="Q535"/>
      <c r="R535"/>
      <c r="S535"/>
      <c r="T535"/>
      <c r="U535"/>
      <c r="V535"/>
      <c r="W535"/>
      <c r="X535"/>
      <c r="Y535"/>
      <c r="Z535"/>
      <c r="AA535"/>
      <c r="AB535"/>
      <c r="AC535"/>
      <c r="AD535"/>
      <c r="AE535"/>
      <c r="AF535"/>
      <c r="AG535"/>
      <c r="AH535"/>
      <c r="AI535"/>
      <c r="AJ535"/>
      <c r="AK535"/>
      <c r="AL535"/>
      <c r="AM535"/>
      <c r="AN535"/>
      <c r="AO535"/>
      <c r="AP535"/>
    </row>
    <row r="536" spans="1:42" s="108" customFormat="1" ht="14.5" customHeight="1">
      <c r="A536" s="144" t="s">
        <v>1669</v>
      </c>
      <c r="B536" s="145"/>
      <c r="C536" s="398" t="s">
        <v>2995</v>
      </c>
      <c r="D536" s="374" t="s">
        <v>2324</v>
      </c>
      <c r="E536" s="112" t="s">
        <v>1070</v>
      </c>
      <c r="F536" s="147" t="s">
        <v>1674</v>
      </c>
      <c r="G536" s="352">
        <v>50</v>
      </c>
      <c r="H536" s="79">
        <v>7.15</v>
      </c>
      <c r="I536" s="82">
        <v>8.94</v>
      </c>
      <c r="J536" s="147" t="s">
        <v>216</v>
      </c>
      <c r="K536"/>
      <c r="L536"/>
      <c r="M536"/>
      <c r="N536"/>
      <c r="O536"/>
      <c r="P536"/>
      <c r="Q536"/>
      <c r="R536"/>
      <c r="S536"/>
      <c r="T536"/>
      <c r="U536"/>
      <c r="V536"/>
      <c r="W536"/>
      <c r="X536"/>
      <c r="Y536"/>
      <c r="Z536"/>
      <c r="AA536"/>
      <c r="AB536"/>
      <c r="AC536"/>
      <c r="AD536"/>
      <c r="AE536"/>
      <c r="AF536"/>
      <c r="AG536"/>
      <c r="AH536"/>
      <c r="AI536"/>
      <c r="AJ536"/>
      <c r="AK536"/>
      <c r="AL536"/>
      <c r="AM536"/>
      <c r="AN536"/>
      <c r="AO536"/>
      <c r="AP536"/>
    </row>
    <row r="537" spans="1:42" s="108" customFormat="1" ht="14.5" customHeight="1">
      <c r="A537" s="109" t="s">
        <v>214</v>
      </c>
      <c r="B537" s="145"/>
      <c r="C537" s="398" t="s">
        <v>2996</v>
      </c>
      <c r="D537" s="374" t="s">
        <v>1091</v>
      </c>
      <c r="E537" s="112" t="s">
        <v>1070</v>
      </c>
      <c r="F537" s="147" t="s">
        <v>1674</v>
      </c>
      <c r="G537" s="352">
        <v>280</v>
      </c>
      <c r="H537" s="79">
        <v>7.15</v>
      </c>
      <c r="I537" s="82">
        <v>8.94</v>
      </c>
      <c r="J537" s="147" t="s">
        <v>216</v>
      </c>
      <c r="K537"/>
      <c r="L537"/>
      <c r="M537"/>
      <c r="N537"/>
      <c r="O537"/>
      <c r="P537"/>
      <c r="Q537"/>
      <c r="R537"/>
      <c r="S537"/>
      <c r="T537"/>
      <c r="U537"/>
      <c r="V537"/>
      <c r="W537"/>
      <c r="X537"/>
      <c r="Y537"/>
      <c r="Z537"/>
      <c r="AA537"/>
      <c r="AB537"/>
      <c r="AC537"/>
      <c r="AD537"/>
      <c r="AE537"/>
      <c r="AF537"/>
      <c r="AG537"/>
      <c r="AH537"/>
      <c r="AI537"/>
      <c r="AJ537"/>
      <c r="AK537"/>
      <c r="AL537"/>
      <c r="AM537"/>
      <c r="AN537"/>
      <c r="AO537"/>
      <c r="AP537"/>
    </row>
    <row r="538" spans="1:42" s="108" customFormat="1" ht="14.5" customHeight="1">
      <c r="A538" s="144" t="s">
        <v>1669</v>
      </c>
      <c r="B538" s="145"/>
      <c r="C538" s="398" t="s">
        <v>2997</v>
      </c>
      <c r="D538" s="374" t="s">
        <v>2325</v>
      </c>
      <c r="E538" s="112" t="s">
        <v>1070</v>
      </c>
      <c r="F538" s="147" t="s">
        <v>1671</v>
      </c>
      <c r="G538" s="352">
        <v>45</v>
      </c>
      <c r="H538" s="79">
        <v>7.15</v>
      </c>
      <c r="I538" s="82">
        <v>8.94</v>
      </c>
      <c r="J538" s="147" t="s">
        <v>216</v>
      </c>
      <c r="K538"/>
      <c r="L538"/>
      <c r="M538"/>
      <c r="N538"/>
      <c r="O538"/>
      <c r="P538"/>
      <c r="Q538"/>
      <c r="R538"/>
      <c r="S538"/>
      <c r="T538"/>
      <c r="U538"/>
      <c r="V538"/>
      <c r="W538"/>
      <c r="X538"/>
      <c r="Y538"/>
      <c r="Z538"/>
      <c r="AA538"/>
      <c r="AB538"/>
      <c r="AC538"/>
      <c r="AD538"/>
      <c r="AE538"/>
      <c r="AF538"/>
      <c r="AG538"/>
      <c r="AH538"/>
      <c r="AI538"/>
      <c r="AJ538"/>
      <c r="AK538"/>
      <c r="AL538"/>
      <c r="AM538"/>
      <c r="AN538"/>
      <c r="AO538"/>
      <c r="AP538"/>
    </row>
    <row r="539" spans="1:42" s="108" customFormat="1" ht="14.5" customHeight="1">
      <c r="A539" s="109" t="s">
        <v>214</v>
      </c>
      <c r="B539" s="145"/>
      <c r="C539" s="398" t="s">
        <v>2998</v>
      </c>
      <c r="D539" s="374" t="s">
        <v>1092</v>
      </c>
      <c r="E539" s="112" t="s">
        <v>1070</v>
      </c>
      <c r="F539" s="147" t="s">
        <v>1674</v>
      </c>
      <c r="G539" s="352">
        <v>125</v>
      </c>
      <c r="H539" s="79">
        <v>7.15</v>
      </c>
      <c r="I539" s="82">
        <v>8.94</v>
      </c>
      <c r="J539" s="147" t="s">
        <v>216</v>
      </c>
      <c r="K539"/>
      <c r="L539"/>
      <c r="M539"/>
      <c r="N539"/>
      <c r="O539"/>
      <c r="P539"/>
      <c r="Q539"/>
      <c r="R539"/>
      <c r="S539"/>
      <c r="T539"/>
      <c r="U539"/>
      <c r="V539"/>
      <c r="W539"/>
      <c r="X539"/>
      <c r="Y539"/>
      <c r="Z539"/>
      <c r="AA539"/>
      <c r="AB539"/>
      <c r="AC539"/>
      <c r="AD539"/>
      <c r="AE539"/>
      <c r="AF539"/>
      <c r="AG539"/>
      <c r="AH539"/>
      <c r="AI539"/>
      <c r="AJ539"/>
      <c r="AK539"/>
      <c r="AL539"/>
      <c r="AM539"/>
      <c r="AN539"/>
      <c r="AO539"/>
      <c r="AP539"/>
    </row>
    <row r="540" spans="1:42" s="108" customFormat="1" ht="14.5" customHeight="1">
      <c r="A540" s="109" t="s">
        <v>214</v>
      </c>
      <c r="B540" s="109"/>
      <c r="C540" s="399" t="s">
        <v>213</v>
      </c>
      <c r="D540" s="387" t="s">
        <v>2326</v>
      </c>
      <c r="E540" s="112" t="s">
        <v>1070</v>
      </c>
      <c r="F540" s="115">
        <v>2</v>
      </c>
      <c r="G540" s="353">
        <v>500</v>
      </c>
      <c r="H540" s="79">
        <v>7.15</v>
      </c>
      <c r="I540" s="82">
        <v>8.94</v>
      </c>
      <c r="J540" s="112" t="s">
        <v>216</v>
      </c>
      <c r="K540" s="107"/>
      <c r="L540" s="107"/>
      <c r="M540" s="107"/>
      <c r="N540" s="107"/>
      <c r="O540" s="107"/>
      <c r="P540" s="107"/>
      <c r="Q540" s="107"/>
      <c r="R540" s="107"/>
      <c r="S540" s="107"/>
      <c r="T540" s="107"/>
      <c r="U540" s="107"/>
      <c r="V540" s="107"/>
      <c r="W540" s="107"/>
      <c r="X540" s="107"/>
      <c r="Y540" s="107"/>
      <c r="Z540" s="107"/>
      <c r="AA540" s="107"/>
      <c r="AB540" s="107"/>
      <c r="AC540" s="107"/>
      <c r="AD540" s="107"/>
      <c r="AE540" s="107"/>
      <c r="AF540" s="107"/>
      <c r="AG540" s="107"/>
      <c r="AH540" s="107"/>
      <c r="AI540" s="107"/>
      <c r="AJ540" s="107"/>
      <c r="AK540" s="107"/>
      <c r="AL540" s="107"/>
      <c r="AM540" s="107"/>
      <c r="AN540" s="107"/>
      <c r="AO540" s="107"/>
      <c r="AP540" s="107"/>
    </row>
    <row r="541" spans="1:42" s="108" customFormat="1" ht="14.5" customHeight="1">
      <c r="A541" s="144" t="s">
        <v>1669</v>
      </c>
      <c r="B541" s="145"/>
      <c r="C541" s="398" t="s">
        <v>2999</v>
      </c>
      <c r="D541" s="374" t="s">
        <v>2327</v>
      </c>
      <c r="E541" s="112" t="s">
        <v>1070</v>
      </c>
      <c r="F541" s="147" t="s">
        <v>1670</v>
      </c>
      <c r="G541" s="352">
        <v>56</v>
      </c>
      <c r="H541" s="79">
        <v>7.15</v>
      </c>
      <c r="I541" s="82">
        <v>8.94</v>
      </c>
      <c r="J541" s="147" t="s">
        <v>216</v>
      </c>
      <c r="K541"/>
      <c r="L541"/>
      <c r="M541"/>
      <c r="N541"/>
      <c r="O541"/>
      <c r="P541"/>
      <c r="Q541"/>
      <c r="R541"/>
      <c r="S541"/>
      <c r="T541"/>
      <c r="U541"/>
      <c r="V541"/>
      <c r="W541"/>
      <c r="X541"/>
      <c r="Y541"/>
      <c r="Z541"/>
      <c r="AA541"/>
      <c r="AB541"/>
      <c r="AC541"/>
      <c r="AD541"/>
      <c r="AE541"/>
      <c r="AF541"/>
      <c r="AG541"/>
      <c r="AH541"/>
      <c r="AI541"/>
      <c r="AJ541"/>
      <c r="AK541"/>
      <c r="AL541"/>
      <c r="AM541"/>
      <c r="AN541"/>
      <c r="AO541"/>
      <c r="AP541"/>
    </row>
    <row r="542" spans="1:42" s="108" customFormat="1" ht="14.5" customHeight="1">
      <c r="A542" s="144" t="s">
        <v>1669</v>
      </c>
      <c r="B542" s="145"/>
      <c r="C542" s="398" t="s">
        <v>3000</v>
      </c>
      <c r="D542" s="374" t="s">
        <v>2328</v>
      </c>
      <c r="E542" s="112" t="s">
        <v>1070</v>
      </c>
      <c r="F542" s="147" t="s">
        <v>1670</v>
      </c>
      <c r="G542" s="352">
        <v>30</v>
      </c>
      <c r="H542" s="79">
        <v>7.15</v>
      </c>
      <c r="I542" s="82">
        <v>8.94</v>
      </c>
      <c r="J542" s="147" t="s">
        <v>216</v>
      </c>
      <c r="K542"/>
      <c r="L542"/>
      <c r="M542"/>
      <c r="N542"/>
      <c r="O542"/>
      <c r="P542"/>
      <c r="Q542"/>
      <c r="R542"/>
      <c r="S542"/>
      <c r="T542"/>
      <c r="U542"/>
      <c r="V542"/>
      <c r="W542"/>
      <c r="X542"/>
      <c r="Y542"/>
      <c r="Z542"/>
      <c r="AA542"/>
      <c r="AB542"/>
      <c r="AC542"/>
      <c r="AD542"/>
      <c r="AE542"/>
      <c r="AF542"/>
      <c r="AG542"/>
      <c r="AH542"/>
      <c r="AI542"/>
      <c r="AJ542"/>
      <c r="AK542"/>
      <c r="AL542"/>
      <c r="AM542"/>
      <c r="AN542"/>
      <c r="AO542"/>
      <c r="AP542"/>
    </row>
    <row r="543" spans="1:42" s="108" customFormat="1" ht="14.5" customHeight="1">
      <c r="A543" s="144" t="s">
        <v>1669</v>
      </c>
      <c r="B543" s="145"/>
      <c r="C543" s="398" t="s">
        <v>3001</v>
      </c>
      <c r="D543" s="374" t="s">
        <v>2329</v>
      </c>
      <c r="E543" s="112" t="s">
        <v>1070</v>
      </c>
      <c r="F543" s="147" t="s">
        <v>1670</v>
      </c>
      <c r="G543" s="352">
        <v>25</v>
      </c>
      <c r="H543" s="79">
        <v>7.15</v>
      </c>
      <c r="I543" s="82">
        <v>8.94</v>
      </c>
      <c r="J543" s="147" t="s">
        <v>216</v>
      </c>
      <c r="K543"/>
      <c r="L543"/>
      <c r="M543"/>
      <c r="N543"/>
      <c r="O543"/>
      <c r="P543"/>
      <c r="Q543"/>
      <c r="R543"/>
      <c r="S543"/>
      <c r="T543"/>
      <c r="U543"/>
      <c r="V543"/>
      <c r="W543"/>
      <c r="X543"/>
      <c r="Y543"/>
      <c r="Z543"/>
      <c r="AA543"/>
      <c r="AB543"/>
      <c r="AC543"/>
      <c r="AD543"/>
      <c r="AE543"/>
      <c r="AF543"/>
      <c r="AG543"/>
      <c r="AH543"/>
      <c r="AI543"/>
      <c r="AJ543"/>
      <c r="AK543"/>
      <c r="AL543"/>
      <c r="AM543"/>
      <c r="AN543"/>
      <c r="AO543"/>
      <c r="AP543"/>
    </row>
    <row r="544" spans="1:42" s="108" customFormat="1" ht="14.5" customHeight="1">
      <c r="A544" s="144" t="s">
        <v>1669</v>
      </c>
      <c r="B544" s="145"/>
      <c r="C544" s="398" t="s">
        <v>3002</v>
      </c>
      <c r="D544" s="374" t="s">
        <v>2330</v>
      </c>
      <c r="E544" s="112" t="s">
        <v>1070</v>
      </c>
      <c r="F544" s="147" t="s">
        <v>1670</v>
      </c>
      <c r="G544" s="352">
        <v>56</v>
      </c>
      <c r="H544" s="79">
        <v>7.15</v>
      </c>
      <c r="I544" s="82">
        <v>8.94</v>
      </c>
      <c r="J544" s="147" t="s">
        <v>216</v>
      </c>
      <c r="K544"/>
      <c r="L544"/>
      <c r="M544"/>
      <c r="N544"/>
      <c r="O544"/>
      <c r="P544"/>
      <c r="Q544"/>
      <c r="R544"/>
      <c r="S544"/>
      <c r="T544"/>
      <c r="U544"/>
      <c r="V544"/>
      <c r="W544"/>
      <c r="X544"/>
      <c r="Y544"/>
      <c r="Z544"/>
      <c r="AA544"/>
      <c r="AB544"/>
      <c r="AC544"/>
      <c r="AD544"/>
      <c r="AE544"/>
      <c r="AF544"/>
      <c r="AG544"/>
      <c r="AH544"/>
      <c r="AI544"/>
      <c r="AJ544"/>
      <c r="AK544"/>
      <c r="AL544"/>
      <c r="AM544"/>
      <c r="AN544"/>
      <c r="AO544"/>
      <c r="AP544"/>
    </row>
    <row r="545" spans="1:42" s="108" customFormat="1" ht="14.5" customHeight="1">
      <c r="A545" s="144" t="s">
        <v>1669</v>
      </c>
      <c r="B545" s="145"/>
      <c r="C545" s="398" t="s">
        <v>3003</v>
      </c>
      <c r="D545" s="374" t="s">
        <v>2331</v>
      </c>
      <c r="E545" s="112" t="s">
        <v>1070</v>
      </c>
      <c r="F545" s="147" t="s">
        <v>1670</v>
      </c>
      <c r="G545" s="352">
        <v>40</v>
      </c>
      <c r="H545" s="79">
        <v>7.15</v>
      </c>
      <c r="I545" s="82">
        <v>8.94</v>
      </c>
      <c r="J545" s="147" t="s">
        <v>216</v>
      </c>
      <c r="K545"/>
      <c r="L545"/>
      <c r="M545"/>
      <c r="N545"/>
      <c r="O545"/>
      <c r="P545"/>
      <c r="Q545"/>
      <c r="R545"/>
      <c r="S545"/>
      <c r="T545"/>
      <c r="U545"/>
      <c r="V545"/>
      <c r="W545"/>
      <c r="X545"/>
      <c r="Y545"/>
      <c r="Z545"/>
      <c r="AA545"/>
      <c r="AB545"/>
      <c r="AC545"/>
      <c r="AD545"/>
      <c r="AE545"/>
      <c r="AF545"/>
      <c r="AG545"/>
      <c r="AH545"/>
      <c r="AI545"/>
      <c r="AJ545"/>
      <c r="AK545"/>
      <c r="AL545"/>
      <c r="AM545"/>
      <c r="AN545"/>
      <c r="AO545"/>
      <c r="AP545"/>
    </row>
    <row r="546" spans="1:42" s="108" customFormat="1" ht="14.5" customHeight="1">
      <c r="A546" s="144" t="s">
        <v>1669</v>
      </c>
      <c r="B546" s="145"/>
      <c r="C546" s="398" t="s">
        <v>3004</v>
      </c>
      <c r="D546" s="374" t="s">
        <v>2332</v>
      </c>
      <c r="E546" s="112" t="s">
        <v>1070</v>
      </c>
      <c r="F546" s="147" t="s">
        <v>1670</v>
      </c>
      <c r="G546" s="352">
        <v>48</v>
      </c>
      <c r="H546" s="79">
        <v>7.15</v>
      </c>
      <c r="I546" s="82">
        <v>8.94</v>
      </c>
      <c r="J546" s="147" t="s">
        <v>216</v>
      </c>
      <c r="K546"/>
      <c r="L546"/>
      <c r="M546"/>
      <c r="N546"/>
      <c r="O546"/>
      <c r="P546"/>
      <c r="Q546"/>
      <c r="R546"/>
      <c r="S546"/>
      <c r="T546"/>
      <c r="U546"/>
      <c r="V546"/>
      <c r="W546"/>
      <c r="X546"/>
      <c r="Y546"/>
      <c r="Z546"/>
      <c r="AA546"/>
      <c r="AB546"/>
      <c r="AC546"/>
      <c r="AD546"/>
      <c r="AE546"/>
      <c r="AF546"/>
      <c r="AG546"/>
      <c r="AH546"/>
      <c r="AI546"/>
      <c r="AJ546"/>
      <c r="AK546"/>
      <c r="AL546"/>
      <c r="AM546"/>
      <c r="AN546"/>
      <c r="AO546"/>
      <c r="AP546"/>
    </row>
    <row r="547" spans="1:42" s="108" customFormat="1" ht="14.5" customHeight="1">
      <c r="A547" s="144" t="s">
        <v>1669</v>
      </c>
      <c r="B547" s="145"/>
      <c r="C547" s="398" t="s">
        <v>3005</v>
      </c>
      <c r="D547" s="374" t="s">
        <v>2333</v>
      </c>
      <c r="E547" s="112" t="s">
        <v>1070</v>
      </c>
      <c r="F547" s="147" t="s">
        <v>1670</v>
      </c>
      <c r="G547" s="352">
        <v>40</v>
      </c>
      <c r="H547" s="79">
        <v>7.15</v>
      </c>
      <c r="I547" s="82">
        <v>8.94</v>
      </c>
      <c r="J547" s="147" t="s">
        <v>216</v>
      </c>
      <c r="K547"/>
      <c r="L547"/>
      <c r="M547"/>
      <c r="N547"/>
      <c r="O547"/>
      <c r="P547"/>
      <c r="Q547"/>
      <c r="R547"/>
      <c r="S547"/>
      <c r="T547"/>
      <c r="U547"/>
      <c r="V547"/>
      <c r="W547"/>
      <c r="X547"/>
      <c r="Y547"/>
      <c r="Z547"/>
      <c r="AA547"/>
      <c r="AB547"/>
      <c r="AC547"/>
      <c r="AD547"/>
      <c r="AE547"/>
      <c r="AF547"/>
      <c r="AG547"/>
      <c r="AH547"/>
      <c r="AI547"/>
      <c r="AJ547"/>
      <c r="AK547"/>
      <c r="AL547"/>
      <c r="AM547"/>
      <c r="AN547"/>
      <c r="AO547"/>
      <c r="AP547"/>
    </row>
    <row r="548" spans="1:42" s="108" customFormat="1" ht="14.5" customHeight="1">
      <c r="A548" s="144" t="s">
        <v>1669</v>
      </c>
      <c r="B548" s="145"/>
      <c r="C548" s="398" t="s">
        <v>3006</v>
      </c>
      <c r="D548" s="374" t="s">
        <v>2334</v>
      </c>
      <c r="E548" s="112" t="s">
        <v>1070</v>
      </c>
      <c r="F548" s="147" t="s">
        <v>1670</v>
      </c>
      <c r="G548" s="352">
        <v>210</v>
      </c>
      <c r="H548" s="79">
        <v>7.15</v>
      </c>
      <c r="I548" s="82">
        <v>8.94</v>
      </c>
      <c r="J548" s="147" t="s">
        <v>216</v>
      </c>
      <c r="K548"/>
      <c r="L548"/>
      <c r="M548"/>
      <c r="N548"/>
      <c r="O548"/>
      <c r="P548"/>
      <c r="Q548"/>
      <c r="R548"/>
      <c r="S548"/>
      <c r="T548"/>
      <c r="U548"/>
      <c r="V548"/>
      <c r="W548"/>
      <c r="X548"/>
      <c r="Y548"/>
      <c r="Z548"/>
      <c r="AA548"/>
      <c r="AB548"/>
      <c r="AC548"/>
      <c r="AD548"/>
      <c r="AE548"/>
      <c r="AF548"/>
      <c r="AG548"/>
      <c r="AH548"/>
      <c r="AI548"/>
      <c r="AJ548"/>
      <c r="AK548"/>
      <c r="AL548"/>
      <c r="AM548"/>
      <c r="AN548"/>
      <c r="AO548"/>
      <c r="AP548"/>
    </row>
    <row r="549" spans="1:42" s="108" customFormat="1" ht="14.5" customHeight="1">
      <c r="A549" s="109" t="s">
        <v>214</v>
      </c>
      <c r="B549" s="145"/>
      <c r="C549" s="398" t="s">
        <v>3007</v>
      </c>
      <c r="D549" s="374" t="s">
        <v>1093</v>
      </c>
      <c r="E549" s="112" t="s">
        <v>1070</v>
      </c>
      <c r="F549" s="147" t="s">
        <v>1671</v>
      </c>
      <c r="G549" s="352">
        <v>50</v>
      </c>
      <c r="H549" s="79">
        <v>7.15</v>
      </c>
      <c r="I549" s="82">
        <v>8.94</v>
      </c>
      <c r="J549" s="147" t="s">
        <v>216</v>
      </c>
      <c r="K549"/>
      <c r="L549"/>
      <c r="M549"/>
      <c r="N549"/>
      <c r="O549"/>
      <c r="P549"/>
      <c r="Q549"/>
      <c r="R549"/>
      <c r="S549"/>
      <c r="T549"/>
      <c r="U549"/>
      <c r="V549"/>
      <c r="W549"/>
      <c r="X549"/>
      <c r="Y549"/>
      <c r="Z549"/>
      <c r="AA549"/>
      <c r="AB549"/>
      <c r="AC549"/>
      <c r="AD549"/>
      <c r="AE549"/>
      <c r="AF549"/>
      <c r="AG549"/>
      <c r="AH549"/>
      <c r="AI549"/>
      <c r="AJ549"/>
      <c r="AK549"/>
      <c r="AL549"/>
      <c r="AM549"/>
      <c r="AN549"/>
      <c r="AO549"/>
      <c r="AP549"/>
    </row>
    <row r="550" spans="1:42" s="108" customFormat="1" ht="14.5" customHeight="1">
      <c r="A550" s="144" t="s">
        <v>1669</v>
      </c>
      <c r="B550" s="145"/>
      <c r="C550" s="398" t="s">
        <v>3008</v>
      </c>
      <c r="D550" s="374" t="s">
        <v>2335</v>
      </c>
      <c r="E550" s="112" t="s">
        <v>1070</v>
      </c>
      <c r="F550" s="147" t="s">
        <v>1670</v>
      </c>
      <c r="G550" s="352">
        <v>10</v>
      </c>
      <c r="H550" s="79">
        <v>7.15</v>
      </c>
      <c r="I550" s="82">
        <v>8.94</v>
      </c>
      <c r="J550" s="147" t="s">
        <v>216</v>
      </c>
      <c r="K550"/>
      <c r="L550"/>
      <c r="M550"/>
      <c r="N550"/>
      <c r="O550"/>
      <c r="P550"/>
      <c r="Q550"/>
      <c r="R550"/>
      <c r="S550"/>
      <c r="T550"/>
      <c r="U550"/>
      <c r="V550"/>
      <c r="W550"/>
      <c r="X550"/>
      <c r="Y550"/>
      <c r="Z550"/>
      <c r="AA550"/>
      <c r="AB550"/>
      <c r="AC550"/>
      <c r="AD550"/>
      <c r="AE550"/>
      <c r="AF550"/>
      <c r="AG550"/>
      <c r="AH550"/>
      <c r="AI550"/>
      <c r="AJ550"/>
      <c r="AK550"/>
      <c r="AL550"/>
      <c r="AM550"/>
      <c r="AN550"/>
      <c r="AO550"/>
      <c r="AP550"/>
    </row>
    <row r="551" spans="1:42" s="108" customFormat="1" ht="14.5" customHeight="1">
      <c r="A551" s="144" t="s">
        <v>1669</v>
      </c>
      <c r="B551" s="145"/>
      <c r="C551" s="398" t="s">
        <v>3009</v>
      </c>
      <c r="D551" s="374" t="s">
        <v>2336</v>
      </c>
      <c r="E551" s="112" t="s">
        <v>1070</v>
      </c>
      <c r="F551" s="147" t="s">
        <v>1670</v>
      </c>
      <c r="G551" s="352">
        <v>10</v>
      </c>
      <c r="H551" s="79">
        <v>7.15</v>
      </c>
      <c r="I551" s="82">
        <v>8.94</v>
      </c>
      <c r="J551" s="147" t="s">
        <v>216</v>
      </c>
      <c r="K551"/>
      <c r="L551"/>
      <c r="M551"/>
      <c r="N551"/>
      <c r="O551"/>
      <c r="P551"/>
      <c r="Q551"/>
      <c r="R551"/>
      <c r="S551"/>
      <c r="T551"/>
      <c r="U551"/>
      <c r="V551"/>
      <c r="W551"/>
      <c r="X551"/>
      <c r="Y551"/>
      <c r="Z551"/>
      <c r="AA551"/>
      <c r="AB551"/>
      <c r="AC551"/>
      <c r="AD551"/>
      <c r="AE551"/>
      <c r="AF551"/>
      <c r="AG551"/>
      <c r="AH551"/>
      <c r="AI551"/>
      <c r="AJ551"/>
      <c r="AK551"/>
      <c r="AL551"/>
      <c r="AM551"/>
      <c r="AN551"/>
      <c r="AO551"/>
      <c r="AP551"/>
    </row>
    <row r="552" spans="1:42" s="108" customFormat="1" ht="14.5" customHeight="1">
      <c r="A552" s="144" t="s">
        <v>1669</v>
      </c>
      <c r="B552" s="145"/>
      <c r="C552" s="398" t="s">
        <v>3010</v>
      </c>
      <c r="D552" s="374" t="s">
        <v>2337</v>
      </c>
      <c r="E552" s="112" t="s">
        <v>1070</v>
      </c>
      <c r="F552" s="147" t="s">
        <v>1670</v>
      </c>
      <c r="G552" s="352">
        <v>120</v>
      </c>
      <c r="H552" s="79">
        <v>7.15</v>
      </c>
      <c r="I552" s="82">
        <v>8.94</v>
      </c>
      <c r="J552" s="147" t="s">
        <v>216</v>
      </c>
      <c r="K552"/>
      <c r="L552"/>
      <c r="M552"/>
      <c r="N552"/>
      <c r="O552"/>
      <c r="P552"/>
      <c r="Q552"/>
      <c r="R552"/>
      <c r="S552"/>
      <c r="T552"/>
      <c r="U552"/>
      <c r="V552"/>
      <c r="W552"/>
      <c r="X552"/>
      <c r="Y552"/>
      <c r="Z552"/>
      <c r="AA552"/>
      <c r="AB552"/>
      <c r="AC552"/>
      <c r="AD552"/>
      <c r="AE552"/>
      <c r="AF552"/>
      <c r="AG552"/>
      <c r="AH552"/>
      <c r="AI552"/>
      <c r="AJ552"/>
      <c r="AK552"/>
      <c r="AL552"/>
      <c r="AM552"/>
      <c r="AN552"/>
      <c r="AO552"/>
      <c r="AP552"/>
    </row>
    <row r="553" spans="1:42" s="108" customFormat="1" ht="14.5" customHeight="1">
      <c r="A553" s="144" t="s">
        <v>1669</v>
      </c>
      <c r="B553" s="145"/>
      <c r="C553" s="398" t="s">
        <v>3011</v>
      </c>
      <c r="D553" s="374" t="s">
        <v>2338</v>
      </c>
      <c r="E553" s="112" t="s">
        <v>1070</v>
      </c>
      <c r="F553" s="147" t="s">
        <v>1670</v>
      </c>
      <c r="G553" s="352">
        <v>80</v>
      </c>
      <c r="H553" s="79">
        <v>7.15</v>
      </c>
      <c r="I553" s="82">
        <v>8.94</v>
      </c>
      <c r="J553" s="147" t="s">
        <v>216</v>
      </c>
      <c r="K553"/>
      <c r="L553"/>
      <c r="M553"/>
      <c r="N553"/>
      <c r="O553"/>
      <c r="P553"/>
      <c r="Q553"/>
      <c r="R553"/>
      <c r="S553"/>
      <c r="T553"/>
      <c r="U553"/>
      <c r="V553"/>
      <c r="W553"/>
      <c r="X553"/>
      <c r="Y553"/>
      <c r="Z553"/>
      <c r="AA553"/>
      <c r="AB553"/>
      <c r="AC553"/>
      <c r="AD553"/>
      <c r="AE553"/>
      <c r="AF553"/>
      <c r="AG553"/>
      <c r="AH553"/>
      <c r="AI553"/>
      <c r="AJ553"/>
      <c r="AK553"/>
      <c r="AL553"/>
      <c r="AM553"/>
      <c r="AN553"/>
      <c r="AO553"/>
      <c r="AP553"/>
    </row>
    <row r="554" spans="1:42" s="108" customFormat="1" ht="14.5" customHeight="1">
      <c r="A554" s="144" t="s">
        <v>1669</v>
      </c>
      <c r="B554" s="145"/>
      <c r="C554" s="398" t="s">
        <v>3012</v>
      </c>
      <c r="D554" s="374" t="s">
        <v>2339</v>
      </c>
      <c r="E554" s="112" t="s">
        <v>1070</v>
      </c>
      <c r="F554" s="147" t="s">
        <v>1670</v>
      </c>
      <c r="G554" s="352">
        <v>55</v>
      </c>
      <c r="H554" s="79">
        <v>7.15</v>
      </c>
      <c r="I554" s="82">
        <v>8.94</v>
      </c>
      <c r="J554" s="147" t="s">
        <v>216</v>
      </c>
      <c r="K554"/>
      <c r="L554"/>
      <c r="M554"/>
      <c r="N554"/>
      <c r="O554"/>
      <c r="P554"/>
      <c r="Q554"/>
      <c r="R554"/>
      <c r="S554"/>
      <c r="T554"/>
      <c r="U554"/>
      <c r="V554"/>
      <c r="W554"/>
      <c r="X554"/>
      <c r="Y554"/>
      <c r="Z554"/>
      <c r="AA554"/>
      <c r="AB554"/>
      <c r="AC554"/>
      <c r="AD554"/>
      <c r="AE554"/>
      <c r="AF554"/>
      <c r="AG554"/>
      <c r="AH554"/>
      <c r="AI554"/>
      <c r="AJ554"/>
      <c r="AK554"/>
      <c r="AL554"/>
      <c r="AM554"/>
      <c r="AN554"/>
      <c r="AO554"/>
      <c r="AP554"/>
    </row>
    <row r="555" spans="1:42" s="108" customFormat="1" ht="14.5" customHeight="1">
      <c r="A555" s="144" t="s">
        <v>1669</v>
      </c>
      <c r="B555" s="145"/>
      <c r="C555" s="398" t="s">
        <v>3013</v>
      </c>
      <c r="D555" s="374" t="s">
        <v>2340</v>
      </c>
      <c r="E555" s="112" t="s">
        <v>1070</v>
      </c>
      <c r="F555" s="147" t="s">
        <v>1670</v>
      </c>
      <c r="G555" s="352">
        <v>130</v>
      </c>
      <c r="H555" s="79">
        <v>7.15</v>
      </c>
      <c r="I555" s="82">
        <v>8.94</v>
      </c>
      <c r="J555" s="147" t="s">
        <v>216</v>
      </c>
      <c r="K555"/>
      <c r="L555"/>
      <c r="M555"/>
      <c r="N555"/>
      <c r="O555"/>
      <c r="P555"/>
      <c r="Q555"/>
      <c r="R555"/>
      <c r="S555"/>
      <c r="T555"/>
      <c r="U555"/>
      <c r="V555"/>
      <c r="W555"/>
      <c r="X555"/>
      <c r="Y555"/>
      <c r="Z555"/>
      <c r="AA555"/>
      <c r="AB555"/>
      <c r="AC555"/>
      <c r="AD555"/>
      <c r="AE555"/>
      <c r="AF555"/>
      <c r="AG555"/>
      <c r="AH555"/>
      <c r="AI555"/>
      <c r="AJ555"/>
      <c r="AK555"/>
      <c r="AL555"/>
      <c r="AM555"/>
      <c r="AN555"/>
      <c r="AO555"/>
      <c r="AP555"/>
    </row>
    <row r="556" spans="1:42" s="108" customFormat="1" ht="14.5" customHeight="1">
      <c r="A556" s="144" t="s">
        <v>1669</v>
      </c>
      <c r="B556" s="145"/>
      <c r="C556" s="398" t="s">
        <v>3014</v>
      </c>
      <c r="D556" s="374" t="s">
        <v>2341</v>
      </c>
      <c r="E556" s="112" t="s">
        <v>1070</v>
      </c>
      <c r="F556" s="147" t="s">
        <v>1670</v>
      </c>
      <c r="G556" s="352">
        <v>205</v>
      </c>
      <c r="H556" s="79">
        <v>7.15</v>
      </c>
      <c r="I556" s="82">
        <v>8.94</v>
      </c>
      <c r="J556" s="147" t="s">
        <v>216</v>
      </c>
      <c r="K556"/>
      <c r="L556"/>
      <c r="M556"/>
      <c r="N556"/>
      <c r="O556"/>
      <c r="P556"/>
      <c r="Q556"/>
      <c r="R556"/>
      <c r="S556"/>
      <c r="T556"/>
      <c r="U556"/>
      <c r="V556"/>
      <c r="W556"/>
      <c r="X556"/>
      <c r="Y556"/>
      <c r="Z556"/>
      <c r="AA556"/>
      <c r="AB556"/>
      <c r="AC556"/>
      <c r="AD556"/>
      <c r="AE556"/>
      <c r="AF556"/>
      <c r="AG556"/>
      <c r="AH556"/>
      <c r="AI556"/>
      <c r="AJ556"/>
      <c r="AK556"/>
      <c r="AL556"/>
      <c r="AM556"/>
      <c r="AN556"/>
      <c r="AO556"/>
      <c r="AP556"/>
    </row>
    <row r="557" spans="1:42" s="108" customFormat="1" ht="14.5" customHeight="1">
      <c r="A557" s="144" t="s">
        <v>1669</v>
      </c>
      <c r="B557" s="145"/>
      <c r="C557" s="398" t="s">
        <v>3015</v>
      </c>
      <c r="D557" s="374" t="s">
        <v>2342</v>
      </c>
      <c r="E557" s="112" t="s">
        <v>1070</v>
      </c>
      <c r="F557" s="147" t="s">
        <v>1670</v>
      </c>
      <c r="G557" s="352">
        <v>120</v>
      </c>
      <c r="H557" s="79">
        <v>7.15</v>
      </c>
      <c r="I557" s="82">
        <v>8.94</v>
      </c>
      <c r="J557" s="147" t="s">
        <v>216</v>
      </c>
      <c r="K557"/>
      <c r="L557"/>
      <c r="M557"/>
      <c r="N557"/>
      <c r="O557"/>
      <c r="P557"/>
      <c r="Q557"/>
      <c r="R557"/>
      <c r="S557"/>
      <c r="T557"/>
      <c r="U557"/>
      <c r="V557"/>
      <c r="W557"/>
      <c r="X557"/>
      <c r="Y557"/>
      <c r="Z557"/>
      <c r="AA557"/>
      <c r="AB557"/>
      <c r="AC557"/>
      <c r="AD557"/>
      <c r="AE557"/>
      <c r="AF557"/>
      <c r="AG557"/>
      <c r="AH557"/>
      <c r="AI557"/>
      <c r="AJ557"/>
      <c r="AK557"/>
      <c r="AL557"/>
      <c r="AM557"/>
      <c r="AN557"/>
      <c r="AO557"/>
      <c r="AP557"/>
    </row>
    <row r="558" spans="1:42" s="108" customFormat="1" ht="14.5" customHeight="1">
      <c r="A558" s="144" t="s">
        <v>1669</v>
      </c>
      <c r="B558" s="145"/>
      <c r="C558" s="398" t="s">
        <v>3016</v>
      </c>
      <c r="D558" s="374" t="s">
        <v>2343</v>
      </c>
      <c r="E558" s="112" t="s">
        <v>1070</v>
      </c>
      <c r="F558" s="147" t="s">
        <v>1670</v>
      </c>
      <c r="G558" s="352">
        <v>20</v>
      </c>
      <c r="H558" s="79">
        <v>7.15</v>
      </c>
      <c r="I558" s="82">
        <v>8.94</v>
      </c>
      <c r="J558" s="147" t="s">
        <v>216</v>
      </c>
      <c r="K558"/>
      <c r="L558"/>
      <c r="M558"/>
      <c r="N558"/>
      <c r="O558"/>
      <c r="P558"/>
      <c r="Q558"/>
      <c r="R558"/>
      <c r="S558"/>
      <c r="T558"/>
      <c r="U558"/>
      <c r="V558"/>
      <c r="W558"/>
      <c r="X558"/>
      <c r="Y558"/>
      <c r="Z558"/>
      <c r="AA558"/>
      <c r="AB558"/>
      <c r="AC558"/>
      <c r="AD558"/>
      <c r="AE558"/>
      <c r="AF558"/>
      <c r="AG558"/>
      <c r="AH558"/>
      <c r="AI558"/>
      <c r="AJ558"/>
      <c r="AK558"/>
      <c r="AL558"/>
      <c r="AM558"/>
      <c r="AN558"/>
      <c r="AO558"/>
      <c r="AP558"/>
    </row>
    <row r="559" spans="1:42" s="108" customFormat="1" ht="14.5" customHeight="1">
      <c r="A559" s="109" t="s">
        <v>214</v>
      </c>
      <c r="B559" s="145"/>
      <c r="C559" s="398" t="s">
        <v>3017</v>
      </c>
      <c r="D559" s="374" t="s">
        <v>1094</v>
      </c>
      <c r="E559" s="112" t="s">
        <v>1070</v>
      </c>
      <c r="F559" s="147" t="s">
        <v>1671</v>
      </c>
      <c r="G559" s="352">
        <v>250</v>
      </c>
      <c r="H559" s="79">
        <v>7.15</v>
      </c>
      <c r="I559" s="82">
        <v>8.94</v>
      </c>
      <c r="J559" s="147" t="s">
        <v>216</v>
      </c>
      <c r="K559"/>
      <c r="L559"/>
      <c r="M559"/>
      <c r="N559"/>
      <c r="O559"/>
      <c r="P559"/>
      <c r="Q559"/>
      <c r="R559"/>
      <c r="S559"/>
      <c r="T559"/>
      <c r="U559"/>
      <c r="V559"/>
      <c r="W559"/>
      <c r="X559"/>
      <c r="Y559"/>
      <c r="Z559"/>
      <c r="AA559"/>
      <c r="AB559"/>
      <c r="AC559"/>
      <c r="AD559"/>
      <c r="AE559"/>
      <c r="AF559"/>
      <c r="AG559"/>
      <c r="AH559"/>
      <c r="AI559"/>
      <c r="AJ559"/>
      <c r="AK559"/>
      <c r="AL559"/>
      <c r="AM559"/>
      <c r="AN559"/>
      <c r="AO559"/>
      <c r="AP559"/>
    </row>
    <row r="560" spans="1:42" s="108" customFormat="1" ht="14.5" customHeight="1">
      <c r="A560" s="144" t="s">
        <v>1669</v>
      </c>
      <c r="B560" s="145"/>
      <c r="C560" s="398" t="s">
        <v>3018</v>
      </c>
      <c r="D560" s="374" t="s">
        <v>2344</v>
      </c>
      <c r="E560" s="112" t="s">
        <v>1070</v>
      </c>
      <c r="F560" s="147" t="s">
        <v>1670</v>
      </c>
      <c r="G560" s="352">
        <v>25</v>
      </c>
      <c r="H560" s="79">
        <v>7.15</v>
      </c>
      <c r="I560" s="82">
        <v>8.94</v>
      </c>
      <c r="J560" s="147" t="s">
        <v>216</v>
      </c>
      <c r="K560"/>
      <c r="L560"/>
      <c r="M560"/>
      <c r="N560"/>
      <c r="O560"/>
      <c r="P560"/>
      <c r="Q560"/>
      <c r="R560"/>
      <c r="S560"/>
      <c r="T560"/>
      <c r="U560"/>
      <c r="V560"/>
      <c r="W560"/>
      <c r="X560"/>
      <c r="Y560"/>
      <c r="Z560"/>
      <c r="AA560"/>
      <c r="AB560"/>
      <c r="AC560"/>
      <c r="AD560"/>
      <c r="AE560"/>
      <c r="AF560"/>
      <c r="AG560"/>
      <c r="AH560"/>
      <c r="AI560"/>
      <c r="AJ560"/>
      <c r="AK560"/>
      <c r="AL560"/>
      <c r="AM560"/>
      <c r="AN560"/>
      <c r="AO560"/>
      <c r="AP560"/>
    </row>
    <row r="561" spans="1:42" s="108" customFormat="1" ht="14.5" customHeight="1">
      <c r="A561" s="144" t="s">
        <v>1669</v>
      </c>
      <c r="B561" s="145"/>
      <c r="C561" s="398" t="s">
        <v>3019</v>
      </c>
      <c r="D561" s="374" t="s">
        <v>2345</v>
      </c>
      <c r="E561" s="112" t="s">
        <v>1070</v>
      </c>
      <c r="F561" s="147" t="s">
        <v>1670</v>
      </c>
      <c r="G561" s="352">
        <v>150</v>
      </c>
      <c r="H561" s="79">
        <v>7.15</v>
      </c>
      <c r="I561" s="82">
        <v>8.94</v>
      </c>
      <c r="J561" s="147" t="s">
        <v>216</v>
      </c>
      <c r="K561"/>
      <c r="L561"/>
      <c r="M561"/>
      <c r="N561"/>
      <c r="O561"/>
      <c r="P561"/>
      <c r="Q561"/>
      <c r="R561"/>
      <c r="S561"/>
      <c r="T561"/>
      <c r="U561"/>
      <c r="V561"/>
      <c r="W561"/>
      <c r="X561"/>
      <c r="Y561"/>
      <c r="Z561"/>
      <c r="AA561"/>
      <c r="AB561"/>
      <c r="AC561"/>
      <c r="AD561"/>
      <c r="AE561"/>
      <c r="AF561"/>
      <c r="AG561"/>
      <c r="AH561"/>
      <c r="AI561"/>
      <c r="AJ561"/>
      <c r="AK561"/>
      <c r="AL561"/>
      <c r="AM561"/>
      <c r="AN561"/>
      <c r="AO561"/>
      <c r="AP561"/>
    </row>
    <row r="562" spans="1:42" s="108" customFormat="1" ht="14.5" customHeight="1">
      <c r="A562" s="144" t="s">
        <v>1669</v>
      </c>
      <c r="B562" s="145"/>
      <c r="C562" s="398" t="s">
        <v>3020</v>
      </c>
      <c r="D562" s="374" t="s">
        <v>2346</v>
      </c>
      <c r="E562" s="112" t="s">
        <v>1070</v>
      </c>
      <c r="F562" s="147" t="s">
        <v>1670</v>
      </c>
      <c r="G562" s="352">
        <v>30</v>
      </c>
      <c r="H562" s="79">
        <v>7.15</v>
      </c>
      <c r="I562" s="82">
        <v>8.94</v>
      </c>
      <c r="J562" s="147" t="s">
        <v>216</v>
      </c>
      <c r="K562"/>
      <c r="L562"/>
      <c r="M562"/>
      <c r="N562"/>
      <c r="O562"/>
      <c r="P562"/>
      <c r="Q562"/>
      <c r="R562"/>
      <c r="S562"/>
      <c r="T562"/>
      <c r="U562"/>
      <c r="V562"/>
      <c r="W562"/>
      <c r="X562"/>
      <c r="Y562"/>
      <c r="Z562"/>
      <c r="AA562"/>
      <c r="AB562"/>
      <c r="AC562"/>
      <c r="AD562"/>
      <c r="AE562"/>
      <c r="AF562"/>
      <c r="AG562"/>
      <c r="AH562"/>
      <c r="AI562"/>
      <c r="AJ562"/>
      <c r="AK562"/>
      <c r="AL562"/>
      <c r="AM562"/>
      <c r="AN562"/>
      <c r="AO562"/>
      <c r="AP562"/>
    </row>
    <row r="563" spans="1:42" s="108" customFormat="1" ht="14.5" customHeight="1">
      <c r="A563" s="144" t="s">
        <v>1669</v>
      </c>
      <c r="B563" s="145"/>
      <c r="C563" s="398" t="s">
        <v>3021</v>
      </c>
      <c r="D563" s="374" t="s">
        <v>2347</v>
      </c>
      <c r="E563" s="112" t="s">
        <v>1070</v>
      </c>
      <c r="F563" s="147" t="s">
        <v>1670</v>
      </c>
      <c r="G563" s="352">
        <v>35</v>
      </c>
      <c r="H563" s="79">
        <v>7.15</v>
      </c>
      <c r="I563" s="82">
        <v>8.94</v>
      </c>
      <c r="J563" s="147" t="s">
        <v>216</v>
      </c>
      <c r="K563"/>
      <c r="L563"/>
      <c r="M563"/>
      <c r="N563"/>
      <c r="O563"/>
      <c r="P563"/>
      <c r="Q563"/>
      <c r="R563"/>
      <c r="S563"/>
      <c r="T563"/>
      <c r="U563"/>
      <c r="V563"/>
      <c r="W563"/>
      <c r="X563"/>
      <c r="Y563"/>
      <c r="Z563"/>
      <c r="AA563"/>
      <c r="AB563"/>
      <c r="AC563"/>
      <c r="AD563"/>
      <c r="AE563"/>
      <c r="AF563"/>
      <c r="AG563"/>
      <c r="AH563"/>
      <c r="AI563"/>
      <c r="AJ563"/>
      <c r="AK563"/>
      <c r="AL563"/>
      <c r="AM563"/>
      <c r="AN563"/>
      <c r="AO563"/>
      <c r="AP563"/>
    </row>
    <row r="564" spans="1:42" s="108" customFormat="1" ht="14.5" customHeight="1">
      <c r="A564" s="144" t="s">
        <v>1669</v>
      </c>
      <c r="B564" s="145"/>
      <c r="C564" s="398" t="s">
        <v>3022</v>
      </c>
      <c r="D564" s="374" t="s">
        <v>2348</v>
      </c>
      <c r="E564" s="112" t="s">
        <v>1070</v>
      </c>
      <c r="F564" s="147" t="s">
        <v>1670</v>
      </c>
      <c r="G564" s="352">
        <v>60</v>
      </c>
      <c r="H564" s="79">
        <v>7.15</v>
      </c>
      <c r="I564" s="82">
        <v>8.94</v>
      </c>
      <c r="J564" s="147" t="s">
        <v>216</v>
      </c>
      <c r="K564"/>
      <c r="L564"/>
      <c r="M564"/>
      <c r="N564"/>
      <c r="O564"/>
      <c r="P564"/>
      <c r="Q564"/>
      <c r="R564"/>
      <c r="S564"/>
      <c r="T564"/>
      <c r="U564"/>
      <c r="V564"/>
      <c r="W564"/>
      <c r="X564"/>
      <c r="Y564"/>
      <c r="Z564"/>
      <c r="AA564"/>
      <c r="AB564"/>
      <c r="AC564"/>
      <c r="AD564"/>
      <c r="AE564"/>
      <c r="AF564"/>
      <c r="AG564"/>
      <c r="AH564"/>
      <c r="AI564"/>
      <c r="AJ564"/>
      <c r="AK564"/>
      <c r="AL564"/>
      <c r="AM564"/>
      <c r="AN564"/>
      <c r="AO564"/>
      <c r="AP564"/>
    </row>
    <row r="565" spans="1:42" s="108" customFormat="1" ht="14.5" customHeight="1">
      <c r="A565" s="144" t="s">
        <v>1669</v>
      </c>
      <c r="B565" s="145"/>
      <c r="C565" s="398" t="s">
        <v>3023</v>
      </c>
      <c r="D565" s="374" t="s">
        <v>2349</v>
      </c>
      <c r="E565" s="112" t="s">
        <v>1070</v>
      </c>
      <c r="F565" s="147" t="s">
        <v>1670</v>
      </c>
      <c r="G565" s="352">
        <v>40</v>
      </c>
      <c r="H565" s="79">
        <v>7.15</v>
      </c>
      <c r="I565" s="82">
        <v>8.94</v>
      </c>
      <c r="J565" s="147" t="s">
        <v>216</v>
      </c>
      <c r="K565"/>
      <c r="L565"/>
      <c r="M565"/>
      <c r="N565"/>
      <c r="O565"/>
      <c r="P565"/>
      <c r="Q565"/>
      <c r="R565"/>
      <c r="S565"/>
      <c r="T565"/>
      <c r="U565"/>
      <c r="V565"/>
      <c r="W565"/>
      <c r="X565"/>
      <c r="Y565"/>
      <c r="Z565"/>
      <c r="AA565"/>
      <c r="AB565"/>
      <c r="AC565"/>
      <c r="AD565"/>
      <c r="AE565"/>
      <c r="AF565"/>
      <c r="AG565"/>
      <c r="AH565"/>
      <c r="AI565"/>
      <c r="AJ565"/>
      <c r="AK565"/>
      <c r="AL565"/>
      <c r="AM565"/>
      <c r="AN565"/>
      <c r="AO565"/>
      <c r="AP565"/>
    </row>
    <row r="566" spans="1:42" s="108" customFormat="1" ht="14.5" customHeight="1">
      <c r="A566" s="144" t="s">
        <v>1669</v>
      </c>
      <c r="B566" s="145"/>
      <c r="C566" s="398" t="s">
        <v>3024</v>
      </c>
      <c r="D566" s="374" t="s">
        <v>2350</v>
      </c>
      <c r="E566" s="112" t="s">
        <v>1070</v>
      </c>
      <c r="F566" s="147" t="s">
        <v>1670</v>
      </c>
      <c r="G566" s="352">
        <v>150</v>
      </c>
      <c r="H566" s="79">
        <v>7.15</v>
      </c>
      <c r="I566" s="82">
        <v>8.94</v>
      </c>
      <c r="J566" s="147" t="s">
        <v>216</v>
      </c>
      <c r="K566"/>
      <c r="L566"/>
      <c r="M566"/>
      <c r="N566"/>
      <c r="O566"/>
      <c r="P566"/>
      <c r="Q566"/>
      <c r="R566"/>
      <c r="S566"/>
      <c r="T566"/>
      <c r="U566"/>
      <c r="V566"/>
      <c r="W566"/>
      <c r="X566"/>
      <c r="Y566"/>
      <c r="Z566"/>
      <c r="AA566"/>
      <c r="AB566"/>
      <c r="AC566"/>
      <c r="AD566"/>
      <c r="AE566"/>
      <c r="AF566"/>
      <c r="AG566"/>
      <c r="AH566"/>
      <c r="AI566"/>
      <c r="AJ566"/>
      <c r="AK566"/>
      <c r="AL566"/>
      <c r="AM566"/>
      <c r="AN566"/>
      <c r="AO566"/>
      <c r="AP566"/>
    </row>
    <row r="567" spans="1:42" s="108" customFormat="1" ht="14.5" customHeight="1">
      <c r="A567" s="144" t="s">
        <v>1669</v>
      </c>
      <c r="B567" s="145"/>
      <c r="C567" s="398" t="s">
        <v>3025</v>
      </c>
      <c r="D567" s="374" t="s">
        <v>1693</v>
      </c>
      <c r="E567" s="112" t="s">
        <v>1070</v>
      </c>
      <c r="F567" s="147" t="s">
        <v>1670</v>
      </c>
      <c r="G567" s="352">
        <v>48</v>
      </c>
      <c r="H567" s="79">
        <v>7.15</v>
      </c>
      <c r="I567" s="82">
        <v>8.94</v>
      </c>
      <c r="J567" s="147" t="s">
        <v>216</v>
      </c>
      <c r="K567"/>
      <c r="L567"/>
      <c r="M567"/>
      <c r="N567"/>
      <c r="O567"/>
      <c r="P567"/>
      <c r="Q567"/>
      <c r="R567"/>
      <c r="S567"/>
      <c r="T567"/>
      <c r="U567"/>
      <c r="V567"/>
      <c r="W567"/>
      <c r="X567"/>
      <c r="Y567"/>
      <c r="Z567"/>
      <c r="AA567"/>
      <c r="AB567"/>
      <c r="AC567"/>
      <c r="AD567"/>
      <c r="AE567"/>
      <c r="AF567"/>
      <c r="AG567"/>
      <c r="AH567"/>
      <c r="AI567"/>
      <c r="AJ567"/>
      <c r="AK567"/>
      <c r="AL567"/>
      <c r="AM567"/>
      <c r="AN567"/>
      <c r="AO567"/>
      <c r="AP567"/>
    </row>
    <row r="568" spans="1:42" s="108" customFormat="1" ht="14.5" customHeight="1">
      <c r="A568" s="144" t="s">
        <v>1669</v>
      </c>
      <c r="B568" s="145"/>
      <c r="C568" s="398" t="s">
        <v>3026</v>
      </c>
      <c r="D568" s="374" t="s">
        <v>2351</v>
      </c>
      <c r="E568" s="112" t="s">
        <v>1070</v>
      </c>
      <c r="F568" s="147" t="s">
        <v>1670</v>
      </c>
      <c r="G568" s="352">
        <v>40</v>
      </c>
      <c r="H568" s="79">
        <v>7.15</v>
      </c>
      <c r="I568" s="82">
        <v>8.94</v>
      </c>
      <c r="J568" s="147" t="s">
        <v>216</v>
      </c>
      <c r="K568"/>
      <c r="L568"/>
      <c r="M568"/>
      <c r="N568"/>
      <c r="O568"/>
      <c r="P568"/>
      <c r="Q568"/>
      <c r="R568"/>
      <c r="S568"/>
      <c r="T568"/>
      <c r="U568"/>
      <c r="V568"/>
      <c r="W568"/>
      <c r="X568"/>
      <c r="Y568"/>
      <c r="Z568"/>
      <c r="AA568"/>
      <c r="AB568"/>
      <c r="AC568"/>
      <c r="AD568"/>
      <c r="AE568"/>
      <c r="AF568"/>
      <c r="AG568"/>
      <c r="AH568"/>
      <c r="AI568"/>
      <c r="AJ568"/>
      <c r="AK568"/>
      <c r="AL568"/>
      <c r="AM568"/>
      <c r="AN568"/>
      <c r="AO568"/>
      <c r="AP568"/>
    </row>
    <row r="569" spans="1:42" s="108" customFormat="1" ht="14.5" customHeight="1">
      <c r="A569" s="109" t="s">
        <v>214</v>
      </c>
      <c r="B569" s="145"/>
      <c r="C569" s="398" t="s">
        <v>3027</v>
      </c>
      <c r="D569" s="374" t="s">
        <v>1095</v>
      </c>
      <c r="E569" s="112" t="s">
        <v>1070</v>
      </c>
      <c r="F569" s="147" t="s">
        <v>1671</v>
      </c>
      <c r="G569" s="352">
        <v>70</v>
      </c>
      <c r="H569" s="79">
        <v>7.15</v>
      </c>
      <c r="I569" s="82">
        <v>8.94</v>
      </c>
      <c r="J569" s="147" t="s">
        <v>216</v>
      </c>
      <c r="K569"/>
      <c r="L569"/>
      <c r="M569"/>
      <c r="N569"/>
      <c r="O569"/>
      <c r="P569"/>
      <c r="Q569"/>
      <c r="R569"/>
      <c r="S569"/>
      <c r="T569"/>
      <c r="U569"/>
      <c r="V569"/>
      <c r="W569"/>
      <c r="X569"/>
      <c r="Y569"/>
      <c r="Z569"/>
      <c r="AA569"/>
      <c r="AB569"/>
      <c r="AC569"/>
      <c r="AD569"/>
      <c r="AE569"/>
      <c r="AF569"/>
      <c r="AG569"/>
      <c r="AH569"/>
      <c r="AI569"/>
      <c r="AJ569"/>
      <c r="AK569"/>
      <c r="AL569"/>
      <c r="AM569"/>
      <c r="AN569"/>
      <c r="AO569"/>
      <c r="AP569"/>
    </row>
    <row r="570" spans="1:42" s="108" customFormat="1" ht="14.5" customHeight="1">
      <c r="A570" s="144" t="s">
        <v>1669</v>
      </c>
      <c r="B570" s="145"/>
      <c r="C570" s="398" t="s">
        <v>3028</v>
      </c>
      <c r="D570" s="374" t="s">
        <v>2352</v>
      </c>
      <c r="E570" s="112" t="s">
        <v>1070</v>
      </c>
      <c r="F570" s="147" t="s">
        <v>1670</v>
      </c>
      <c r="G570" s="352">
        <v>30</v>
      </c>
      <c r="H570" s="79">
        <v>7.15</v>
      </c>
      <c r="I570" s="82">
        <v>8.94</v>
      </c>
      <c r="J570" s="147" t="s">
        <v>216</v>
      </c>
      <c r="K570"/>
      <c r="L570"/>
      <c r="M570"/>
      <c r="N570"/>
      <c r="O570"/>
      <c r="P570"/>
      <c r="Q570"/>
      <c r="R570"/>
      <c r="S570"/>
      <c r="T570"/>
      <c r="U570"/>
      <c r="V570"/>
      <c r="W570"/>
      <c r="X570"/>
      <c r="Y570"/>
      <c r="Z570"/>
      <c r="AA570"/>
      <c r="AB570"/>
      <c r="AC570"/>
      <c r="AD570"/>
      <c r="AE570"/>
      <c r="AF570"/>
      <c r="AG570"/>
      <c r="AH570"/>
      <c r="AI570"/>
      <c r="AJ570"/>
      <c r="AK570"/>
      <c r="AL570"/>
      <c r="AM570"/>
      <c r="AN570"/>
      <c r="AO570"/>
      <c r="AP570"/>
    </row>
    <row r="571" spans="1:42" s="108" customFormat="1" ht="14.5" customHeight="1">
      <c r="A571" s="144" t="s">
        <v>1669</v>
      </c>
      <c r="B571" s="145"/>
      <c r="C571" s="398" t="s">
        <v>3029</v>
      </c>
      <c r="D571" s="374" t="s">
        <v>2353</v>
      </c>
      <c r="E571" s="112" t="s">
        <v>1070</v>
      </c>
      <c r="F571" s="147" t="s">
        <v>1670</v>
      </c>
      <c r="G571" s="352">
        <v>85</v>
      </c>
      <c r="H571" s="79">
        <v>7.15</v>
      </c>
      <c r="I571" s="82">
        <v>8.94</v>
      </c>
      <c r="J571" s="147" t="s">
        <v>216</v>
      </c>
      <c r="K571"/>
      <c r="L571"/>
      <c r="M571"/>
      <c r="N571"/>
      <c r="O571"/>
      <c r="P571"/>
      <c r="Q571"/>
      <c r="R571"/>
      <c r="S571"/>
      <c r="T571"/>
      <c r="U571"/>
      <c r="V571"/>
      <c r="W571"/>
      <c r="X571"/>
      <c r="Y571"/>
      <c r="Z571"/>
      <c r="AA571"/>
      <c r="AB571"/>
      <c r="AC571"/>
      <c r="AD571"/>
      <c r="AE571"/>
      <c r="AF571"/>
      <c r="AG571"/>
      <c r="AH571"/>
      <c r="AI571"/>
      <c r="AJ571"/>
      <c r="AK571"/>
      <c r="AL571"/>
      <c r="AM571"/>
      <c r="AN571"/>
      <c r="AO571"/>
      <c r="AP571"/>
    </row>
    <row r="572" spans="1:42" s="108" customFormat="1" ht="14.5" customHeight="1">
      <c r="A572" s="144" t="s">
        <v>1669</v>
      </c>
      <c r="B572" s="145"/>
      <c r="C572" s="398" t="s">
        <v>3030</v>
      </c>
      <c r="D572" s="374" t="s">
        <v>2354</v>
      </c>
      <c r="E572" s="112" t="s">
        <v>1070</v>
      </c>
      <c r="F572" s="147" t="s">
        <v>1670</v>
      </c>
      <c r="G572" s="352">
        <v>210</v>
      </c>
      <c r="H572" s="79">
        <v>7.15</v>
      </c>
      <c r="I572" s="82">
        <v>8.94</v>
      </c>
      <c r="J572" s="147" t="s">
        <v>216</v>
      </c>
      <c r="K572"/>
      <c r="L572"/>
      <c r="M572"/>
      <c r="N572"/>
      <c r="O572"/>
      <c r="P572"/>
      <c r="Q572"/>
      <c r="R572"/>
      <c r="S572"/>
      <c r="T572"/>
      <c r="U572"/>
      <c r="V572"/>
      <c r="W572"/>
      <c r="X572"/>
      <c r="Y572"/>
      <c r="Z572"/>
      <c r="AA572"/>
      <c r="AB572"/>
      <c r="AC572"/>
      <c r="AD572"/>
      <c r="AE572"/>
      <c r="AF572"/>
      <c r="AG572"/>
      <c r="AH572"/>
      <c r="AI572"/>
      <c r="AJ572"/>
      <c r="AK572"/>
      <c r="AL572"/>
      <c r="AM572"/>
      <c r="AN572"/>
      <c r="AO572"/>
      <c r="AP572"/>
    </row>
    <row r="573" spans="1:42" s="108" customFormat="1" ht="14.5" customHeight="1">
      <c r="A573" s="144" t="s">
        <v>1669</v>
      </c>
      <c r="B573" s="145"/>
      <c r="C573" s="398" t="s">
        <v>3031</v>
      </c>
      <c r="D573" s="374" t="s">
        <v>2355</v>
      </c>
      <c r="E573" s="112" t="s">
        <v>1070</v>
      </c>
      <c r="F573" s="147" t="s">
        <v>1670</v>
      </c>
      <c r="G573" s="352">
        <v>100</v>
      </c>
      <c r="H573" s="79">
        <v>7.15</v>
      </c>
      <c r="I573" s="82">
        <v>8.94</v>
      </c>
      <c r="J573" s="147" t="s">
        <v>216</v>
      </c>
      <c r="K573"/>
      <c r="L573"/>
      <c r="M573"/>
      <c r="N573"/>
      <c r="O573"/>
      <c r="P573"/>
      <c r="Q573"/>
      <c r="R573"/>
      <c r="S573"/>
      <c r="T573"/>
      <c r="U573"/>
      <c r="V573"/>
      <c r="W573"/>
      <c r="X573"/>
      <c r="Y573"/>
      <c r="Z573"/>
      <c r="AA573"/>
      <c r="AB573"/>
      <c r="AC573"/>
      <c r="AD573"/>
      <c r="AE573"/>
      <c r="AF573"/>
      <c r="AG573"/>
      <c r="AH573"/>
      <c r="AI573"/>
      <c r="AJ573"/>
      <c r="AK573"/>
      <c r="AL573"/>
      <c r="AM573"/>
      <c r="AN573"/>
      <c r="AO573"/>
      <c r="AP573"/>
    </row>
    <row r="574" spans="1:42" s="108" customFormat="1" ht="14.5" customHeight="1">
      <c r="A574" s="144" t="s">
        <v>1669</v>
      </c>
      <c r="B574" s="145"/>
      <c r="C574" s="398" t="s">
        <v>3032</v>
      </c>
      <c r="D574" s="374" t="s">
        <v>2356</v>
      </c>
      <c r="E574" s="112" t="s">
        <v>1070</v>
      </c>
      <c r="F574" s="147" t="s">
        <v>1670</v>
      </c>
      <c r="G574" s="352">
        <v>125</v>
      </c>
      <c r="H574" s="79">
        <v>7.15</v>
      </c>
      <c r="I574" s="82">
        <v>8.94</v>
      </c>
      <c r="J574" s="147" t="s">
        <v>216</v>
      </c>
      <c r="K574"/>
      <c r="L574"/>
      <c r="M574"/>
      <c r="N574"/>
      <c r="O574"/>
      <c r="P574"/>
      <c r="Q574"/>
      <c r="R574"/>
      <c r="S574"/>
      <c r="T574"/>
      <c r="U574"/>
      <c r="V574"/>
      <c r="W574"/>
      <c r="X574"/>
      <c r="Y574"/>
      <c r="Z574"/>
      <c r="AA574"/>
      <c r="AB574"/>
      <c r="AC574"/>
      <c r="AD574"/>
      <c r="AE574"/>
      <c r="AF574"/>
      <c r="AG574"/>
      <c r="AH574"/>
      <c r="AI574"/>
      <c r="AJ574"/>
      <c r="AK574"/>
      <c r="AL574"/>
      <c r="AM574"/>
      <c r="AN574"/>
      <c r="AO574"/>
      <c r="AP574"/>
    </row>
    <row r="575" spans="1:42" s="108" customFormat="1" ht="14.5" customHeight="1">
      <c r="A575" s="144" t="s">
        <v>1669</v>
      </c>
      <c r="B575" s="145"/>
      <c r="C575" s="398" t="s">
        <v>3033</v>
      </c>
      <c r="D575" s="374" t="s">
        <v>2357</v>
      </c>
      <c r="E575" s="112" t="s">
        <v>1070</v>
      </c>
      <c r="F575" s="147" t="s">
        <v>1670</v>
      </c>
      <c r="G575" s="352">
        <v>10</v>
      </c>
      <c r="H575" s="79">
        <v>7.15</v>
      </c>
      <c r="I575" s="82">
        <v>8.94</v>
      </c>
      <c r="J575" s="147" t="s">
        <v>216</v>
      </c>
      <c r="K575"/>
      <c r="L575"/>
      <c r="M575"/>
      <c r="N575"/>
      <c r="O575"/>
      <c r="P575"/>
      <c r="Q575"/>
      <c r="R575"/>
      <c r="S575"/>
      <c r="T575"/>
      <c r="U575"/>
      <c r="V575"/>
      <c r="W575"/>
      <c r="X575"/>
      <c r="Y575"/>
      <c r="Z575"/>
      <c r="AA575"/>
      <c r="AB575"/>
      <c r="AC575"/>
      <c r="AD575"/>
      <c r="AE575"/>
      <c r="AF575"/>
      <c r="AG575"/>
      <c r="AH575"/>
      <c r="AI575"/>
      <c r="AJ575"/>
      <c r="AK575"/>
      <c r="AL575"/>
      <c r="AM575"/>
      <c r="AN575"/>
      <c r="AO575"/>
      <c r="AP575"/>
    </row>
    <row r="576" spans="1:42" s="108" customFormat="1" ht="14.5" customHeight="1">
      <c r="A576" s="144" t="s">
        <v>1669</v>
      </c>
      <c r="B576" s="145"/>
      <c r="C576" s="398" t="s">
        <v>3034</v>
      </c>
      <c r="D576" s="374" t="s">
        <v>2358</v>
      </c>
      <c r="E576" s="112" t="s">
        <v>1070</v>
      </c>
      <c r="F576" s="147" t="s">
        <v>1670</v>
      </c>
      <c r="G576" s="352">
        <v>60</v>
      </c>
      <c r="H576" s="79">
        <v>7.15</v>
      </c>
      <c r="I576" s="82">
        <v>8.94</v>
      </c>
      <c r="J576" s="147" t="s">
        <v>216</v>
      </c>
      <c r="K576"/>
      <c r="L576"/>
      <c r="M576"/>
      <c r="N576"/>
      <c r="O576"/>
      <c r="P576"/>
      <c r="Q576"/>
      <c r="R576"/>
      <c r="S576"/>
      <c r="T576"/>
      <c r="U576"/>
      <c r="V576"/>
      <c r="W576"/>
      <c r="X576"/>
      <c r="Y576"/>
      <c r="Z576"/>
      <c r="AA576"/>
      <c r="AB576"/>
      <c r="AC576"/>
      <c r="AD576"/>
      <c r="AE576"/>
      <c r="AF576"/>
      <c r="AG576"/>
      <c r="AH576"/>
      <c r="AI576"/>
      <c r="AJ576"/>
      <c r="AK576"/>
      <c r="AL576"/>
      <c r="AM576"/>
      <c r="AN576"/>
      <c r="AO576"/>
      <c r="AP576"/>
    </row>
    <row r="577" spans="1:42" s="108" customFormat="1" ht="14.5" customHeight="1">
      <c r="A577" s="144" t="s">
        <v>1669</v>
      </c>
      <c r="B577" s="145"/>
      <c r="C577" s="398" t="s">
        <v>3035</v>
      </c>
      <c r="D577" s="374" t="s">
        <v>2359</v>
      </c>
      <c r="E577" s="112" t="s">
        <v>1070</v>
      </c>
      <c r="F577" s="147" t="s">
        <v>1670</v>
      </c>
      <c r="G577" s="352">
        <v>45</v>
      </c>
      <c r="H577" s="79">
        <v>7.15</v>
      </c>
      <c r="I577" s="82">
        <v>8.94</v>
      </c>
      <c r="J577" s="147" t="s">
        <v>216</v>
      </c>
      <c r="K577"/>
      <c r="L577"/>
      <c r="M577"/>
      <c r="N577"/>
      <c r="O577"/>
      <c r="P577"/>
      <c r="Q577"/>
      <c r="R577"/>
      <c r="S577"/>
      <c r="T577"/>
      <c r="U577"/>
      <c r="V577"/>
      <c r="W577"/>
      <c r="X577"/>
      <c r="Y577"/>
      <c r="Z577"/>
      <c r="AA577"/>
      <c r="AB577"/>
      <c r="AC577"/>
      <c r="AD577"/>
      <c r="AE577"/>
      <c r="AF577"/>
      <c r="AG577"/>
      <c r="AH577"/>
      <c r="AI577"/>
      <c r="AJ577"/>
      <c r="AK577"/>
      <c r="AL577"/>
      <c r="AM577"/>
      <c r="AN577"/>
      <c r="AO577"/>
      <c r="AP577"/>
    </row>
    <row r="578" spans="1:42" s="108" customFormat="1" ht="14.5" customHeight="1">
      <c r="A578" s="144" t="s">
        <v>1669</v>
      </c>
      <c r="B578" s="145"/>
      <c r="C578" s="398" t="s">
        <v>3036</v>
      </c>
      <c r="D578" s="374" t="s">
        <v>3037</v>
      </c>
      <c r="E578" s="112" t="s">
        <v>1070</v>
      </c>
      <c r="F578" s="147" t="s">
        <v>1673</v>
      </c>
      <c r="G578" s="352">
        <v>15</v>
      </c>
      <c r="H578" s="79">
        <v>7.15</v>
      </c>
      <c r="I578" s="82">
        <v>8.94</v>
      </c>
      <c r="J578" s="147" t="s">
        <v>216</v>
      </c>
      <c r="K578"/>
      <c r="L578"/>
      <c r="M578"/>
      <c r="N578"/>
      <c r="O578"/>
      <c r="P578"/>
      <c r="Q578"/>
      <c r="R578"/>
      <c r="S578"/>
      <c r="T578"/>
      <c r="U578"/>
      <c r="V578"/>
      <c r="W578"/>
      <c r="X578"/>
      <c r="Y578"/>
      <c r="Z578"/>
      <c r="AA578"/>
      <c r="AB578"/>
      <c r="AC578"/>
      <c r="AD578"/>
      <c r="AE578"/>
      <c r="AF578"/>
      <c r="AG578"/>
      <c r="AH578"/>
      <c r="AI578"/>
      <c r="AJ578"/>
      <c r="AK578"/>
      <c r="AL578"/>
      <c r="AM578"/>
      <c r="AN578"/>
      <c r="AO578"/>
      <c r="AP578"/>
    </row>
    <row r="579" spans="1:42" s="108" customFormat="1" ht="14.5" customHeight="1">
      <c r="A579" s="144" t="s">
        <v>1669</v>
      </c>
      <c r="B579" s="145"/>
      <c r="C579" s="398" t="s">
        <v>3038</v>
      </c>
      <c r="D579" s="374" t="s">
        <v>3039</v>
      </c>
      <c r="E579" s="112" t="s">
        <v>1070</v>
      </c>
      <c r="F579" s="147" t="s">
        <v>1670</v>
      </c>
      <c r="G579" s="352">
        <v>48</v>
      </c>
      <c r="H579" s="79">
        <v>7.15</v>
      </c>
      <c r="I579" s="82">
        <v>8.94</v>
      </c>
      <c r="J579" s="147" t="s">
        <v>216</v>
      </c>
      <c r="K579"/>
      <c r="L579"/>
      <c r="M579"/>
      <c r="N579"/>
      <c r="O579"/>
      <c r="P579"/>
      <c r="Q579"/>
      <c r="R579"/>
      <c r="S579"/>
      <c r="T579"/>
      <c r="U579"/>
      <c r="V579"/>
      <c r="W579"/>
      <c r="X579"/>
      <c r="Y579"/>
      <c r="Z579"/>
      <c r="AA579"/>
      <c r="AB579"/>
      <c r="AC579"/>
      <c r="AD579"/>
      <c r="AE579"/>
      <c r="AF579"/>
      <c r="AG579"/>
      <c r="AH579"/>
      <c r="AI579"/>
      <c r="AJ579"/>
      <c r="AK579"/>
      <c r="AL579"/>
      <c r="AM579"/>
      <c r="AN579"/>
      <c r="AO579"/>
      <c r="AP579"/>
    </row>
    <row r="580" spans="1:42" s="108" customFormat="1" ht="14.5" customHeight="1">
      <c r="A580" s="144" t="s">
        <v>1669</v>
      </c>
      <c r="B580" s="145"/>
      <c r="C580" s="398" t="s">
        <v>3040</v>
      </c>
      <c r="D580" s="374" t="s">
        <v>3041</v>
      </c>
      <c r="E580" s="112" t="s">
        <v>1070</v>
      </c>
      <c r="F580" s="147" t="s">
        <v>1670</v>
      </c>
      <c r="G580" s="352">
        <v>30</v>
      </c>
      <c r="H580" s="79">
        <v>7.15</v>
      </c>
      <c r="I580" s="82">
        <v>8.94</v>
      </c>
      <c r="J580" s="147" t="s">
        <v>216</v>
      </c>
      <c r="K580"/>
      <c r="L580"/>
      <c r="M580"/>
      <c r="N580"/>
      <c r="O580"/>
      <c r="P580"/>
      <c r="Q580"/>
      <c r="R580"/>
      <c r="S580"/>
      <c r="T580"/>
      <c r="U580"/>
      <c r="V580"/>
      <c r="W580"/>
      <c r="X580"/>
      <c r="Y580"/>
      <c r="Z580"/>
      <c r="AA580"/>
      <c r="AB580"/>
      <c r="AC580"/>
      <c r="AD580"/>
      <c r="AE580"/>
      <c r="AF580"/>
      <c r="AG580"/>
      <c r="AH580"/>
      <c r="AI580"/>
      <c r="AJ580"/>
      <c r="AK580"/>
      <c r="AL580"/>
      <c r="AM580"/>
      <c r="AN580"/>
      <c r="AO580"/>
      <c r="AP580"/>
    </row>
    <row r="581" spans="1:42" s="108" customFormat="1" ht="14.5" customHeight="1">
      <c r="A581" s="144" t="s">
        <v>1669</v>
      </c>
      <c r="B581" s="145"/>
      <c r="C581" s="398" t="s">
        <v>3042</v>
      </c>
      <c r="D581" s="374" t="s">
        <v>3043</v>
      </c>
      <c r="E581" s="112" t="s">
        <v>1070</v>
      </c>
      <c r="F581" s="147" t="s">
        <v>1670</v>
      </c>
      <c r="G581" s="352">
        <v>48</v>
      </c>
      <c r="H581" s="79">
        <v>7.15</v>
      </c>
      <c r="I581" s="82">
        <v>8.94</v>
      </c>
      <c r="J581" s="147" t="s">
        <v>216</v>
      </c>
      <c r="K581"/>
      <c r="L581"/>
      <c r="M581"/>
      <c r="N581"/>
      <c r="O581"/>
      <c r="P581"/>
      <c r="Q581"/>
      <c r="R581"/>
      <c r="S581"/>
      <c r="T581"/>
      <c r="U581"/>
      <c r="V581"/>
      <c r="W581"/>
      <c r="X581"/>
      <c r="Y581"/>
      <c r="Z581"/>
      <c r="AA581"/>
      <c r="AB581"/>
      <c r="AC581"/>
      <c r="AD581"/>
      <c r="AE581"/>
      <c r="AF581"/>
      <c r="AG581"/>
      <c r="AH581"/>
      <c r="AI581"/>
      <c r="AJ581"/>
      <c r="AK581"/>
      <c r="AL581"/>
      <c r="AM581"/>
      <c r="AN581"/>
      <c r="AO581"/>
      <c r="AP581"/>
    </row>
    <row r="582" spans="1:42" s="108" customFormat="1" ht="14.5" customHeight="1">
      <c r="A582" s="144" t="s">
        <v>1669</v>
      </c>
      <c r="B582" s="145"/>
      <c r="C582" s="398" t="s">
        <v>3044</v>
      </c>
      <c r="D582" s="374" t="s">
        <v>3045</v>
      </c>
      <c r="E582" s="112" t="s">
        <v>1070</v>
      </c>
      <c r="F582" s="147" t="s">
        <v>1670</v>
      </c>
      <c r="G582" s="352">
        <v>40</v>
      </c>
      <c r="H582" s="79">
        <v>7.15</v>
      </c>
      <c r="I582" s="82">
        <v>8.94</v>
      </c>
      <c r="J582" s="147" t="s">
        <v>216</v>
      </c>
      <c r="K582"/>
      <c r="L582"/>
      <c r="M582"/>
      <c r="N582"/>
      <c r="O582"/>
      <c r="P582"/>
      <c r="Q582"/>
      <c r="R582"/>
      <c r="S582"/>
      <c r="T582"/>
      <c r="U582"/>
      <c r="V582"/>
      <c r="W582"/>
      <c r="X582"/>
      <c r="Y582"/>
      <c r="Z582"/>
      <c r="AA582"/>
      <c r="AB582"/>
      <c r="AC582"/>
      <c r="AD582"/>
      <c r="AE582"/>
      <c r="AF582"/>
      <c r="AG582"/>
      <c r="AH582"/>
      <c r="AI582"/>
      <c r="AJ582"/>
      <c r="AK582"/>
      <c r="AL582"/>
      <c r="AM582"/>
      <c r="AN582"/>
      <c r="AO582"/>
      <c r="AP582"/>
    </row>
    <row r="583" spans="1:42" s="108" customFormat="1" ht="14.5" customHeight="1">
      <c r="A583" s="144" t="s">
        <v>1669</v>
      </c>
      <c r="B583" s="145"/>
      <c r="C583" s="398" t="s">
        <v>3046</v>
      </c>
      <c r="D583" s="374" t="s">
        <v>3047</v>
      </c>
      <c r="E583" s="112" t="s">
        <v>1070</v>
      </c>
      <c r="F583" s="147" t="s">
        <v>1670</v>
      </c>
      <c r="G583" s="352">
        <v>30</v>
      </c>
      <c r="H583" s="79">
        <v>7.15</v>
      </c>
      <c r="I583" s="82">
        <v>8.94</v>
      </c>
      <c r="J583" s="147" t="s">
        <v>216</v>
      </c>
      <c r="K583"/>
      <c r="L583"/>
      <c r="M583"/>
      <c r="N583"/>
      <c r="O583"/>
      <c r="P583"/>
      <c r="Q583"/>
      <c r="R583"/>
      <c r="S583"/>
      <c r="T583"/>
      <c r="U583"/>
      <c r="V583"/>
      <c r="W583"/>
      <c r="X583"/>
      <c r="Y583"/>
      <c r="Z583"/>
      <c r="AA583"/>
      <c r="AB583"/>
      <c r="AC583"/>
      <c r="AD583"/>
      <c r="AE583"/>
      <c r="AF583"/>
      <c r="AG583"/>
      <c r="AH583"/>
      <c r="AI583"/>
      <c r="AJ583"/>
      <c r="AK583"/>
      <c r="AL583"/>
      <c r="AM583"/>
      <c r="AN583"/>
      <c r="AO583"/>
      <c r="AP583"/>
    </row>
    <row r="584" spans="1:42" s="108" customFormat="1" ht="14.5" customHeight="1">
      <c r="A584" s="144" t="s">
        <v>1669</v>
      </c>
      <c r="B584" s="145"/>
      <c r="C584" s="398" t="s">
        <v>3048</v>
      </c>
      <c r="D584" s="374" t="s">
        <v>3049</v>
      </c>
      <c r="E584" s="112" t="s">
        <v>1070</v>
      </c>
      <c r="F584" s="147" t="s">
        <v>1670</v>
      </c>
      <c r="G584" s="352">
        <v>30</v>
      </c>
      <c r="H584" s="79">
        <v>7.15</v>
      </c>
      <c r="I584" s="82">
        <v>8.94</v>
      </c>
      <c r="J584" s="147" t="s">
        <v>216</v>
      </c>
      <c r="K584"/>
      <c r="L584"/>
      <c r="M584"/>
      <c r="N584"/>
      <c r="O584"/>
      <c r="P584"/>
      <c r="Q584"/>
      <c r="R584"/>
      <c r="S584"/>
      <c r="T584"/>
      <c r="U584"/>
      <c r="V584"/>
      <c r="W584"/>
      <c r="X584"/>
      <c r="Y584"/>
      <c r="Z584"/>
      <c r="AA584"/>
      <c r="AB584"/>
      <c r="AC584"/>
      <c r="AD584"/>
      <c r="AE584"/>
      <c r="AF584"/>
      <c r="AG584"/>
      <c r="AH584"/>
      <c r="AI584"/>
      <c r="AJ584"/>
      <c r="AK584"/>
      <c r="AL584"/>
      <c r="AM584"/>
      <c r="AN584"/>
      <c r="AO584"/>
      <c r="AP584"/>
    </row>
    <row r="585" spans="1:42" s="108" customFormat="1" ht="14.5" customHeight="1">
      <c r="A585" s="144" t="s">
        <v>1669</v>
      </c>
      <c r="B585" s="145"/>
      <c r="C585" s="398" t="s">
        <v>3050</v>
      </c>
      <c r="D585" s="374" t="s">
        <v>3051</v>
      </c>
      <c r="E585" s="112" t="s">
        <v>1070</v>
      </c>
      <c r="F585" s="147" t="s">
        <v>1670</v>
      </c>
      <c r="G585" s="352">
        <v>90</v>
      </c>
      <c r="H585" s="79">
        <v>7.15</v>
      </c>
      <c r="I585" s="82">
        <v>8.94</v>
      </c>
      <c r="J585" s="147" t="s">
        <v>216</v>
      </c>
      <c r="K585"/>
      <c r="L585"/>
      <c r="M585"/>
      <c r="N585"/>
      <c r="O585"/>
      <c r="P585"/>
      <c r="Q585"/>
      <c r="R585"/>
      <c r="S585"/>
      <c r="T585"/>
      <c r="U585"/>
      <c r="V585"/>
      <c r="W585"/>
      <c r="X585"/>
      <c r="Y585"/>
      <c r="Z585"/>
      <c r="AA585"/>
      <c r="AB585"/>
      <c r="AC585"/>
      <c r="AD585"/>
      <c r="AE585"/>
      <c r="AF585"/>
      <c r="AG585"/>
      <c r="AH585"/>
      <c r="AI585"/>
      <c r="AJ585"/>
      <c r="AK585"/>
      <c r="AL585"/>
      <c r="AM585"/>
      <c r="AN585"/>
      <c r="AO585"/>
      <c r="AP585"/>
    </row>
    <row r="586" spans="1:42" s="108" customFormat="1" ht="14.5" customHeight="1">
      <c r="A586" s="144" t="s">
        <v>1669</v>
      </c>
      <c r="B586" s="145"/>
      <c r="C586" s="398" t="s">
        <v>3052</v>
      </c>
      <c r="D586" s="374" t="s">
        <v>3053</v>
      </c>
      <c r="E586" s="112" t="s">
        <v>1070</v>
      </c>
      <c r="F586" s="147" t="s">
        <v>1670</v>
      </c>
      <c r="G586" s="352">
        <v>24</v>
      </c>
      <c r="H586" s="79">
        <v>7.15</v>
      </c>
      <c r="I586" s="82">
        <v>8.94</v>
      </c>
      <c r="J586" s="147" t="s">
        <v>216</v>
      </c>
      <c r="K586"/>
      <c r="L586"/>
      <c r="M586"/>
      <c r="N586"/>
      <c r="O586"/>
      <c r="P586"/>
      <c r="Q586"/>
      <c r="R586"/>
      <c r="S586"/>
      <c r="T586"/>
      <c r="U586"/>
      <c r="V586"/>
      <c r="W586"/>
      <c r="X586"/>
      <c r="Y586"/>
      <c r="Z586"/>
      <c r="AA586"/>
      <c r="AB586"/>
      <c r="AC586"/>
      <c r="AD586"/>
      <c r="AE586"/>
      <c r="AF586"/>
      <c r="AG586"/>
      <c r="AH586"/>
      <c r="AI586"/>
      <c r="AJ586"/>
      <c r="AK586"/>
      <c r="AL586"/>
      <c r="AM586"/>
      <c r="AN586"/>
      <c r="AO586"/>
      <c r="AP586"/>
    </row>
    <row r="587" spans="1:42" s="108" customFormat="1" ht="14.5" customHeight="1">
      <c r="A587" s="144" t="s">
        <v>1669</v>
      </c>
      <c r="B587" s="145"/>
      <c r="C587" s="398" t="s">
        <v>3054</v>
      </c>
      <c r="D587" s="374" t="s">
        <v>3055</v>
      </c>
      <c r="E587" s="112" t="s">
        <v>1070</v>
      </c>
      <c r="F587" s="147" t="s">
        <v>1670</v>
      </c>
      <c r="G587" s="352">
        <v>20</v>
      </c>
      <c r="H587" s="79">
        <v>7.15</v>
      </c>
      <c r="I587" s="82">
        <v>8.94</v>
      </c>
      <c r="J587" s="147" t="s">
        <v>216</v>
      </c>
      <c r="K587"/>
      <c r="L587"/>
      <c r="M587"/>
      <c r="N587"/>
      <c r="O587"/>
      <c r="P587"/>
      <c r="Q587"/>
      <c r="R587"/>
      <c r="S587"/>
      <c r="T587"/>
      <c r="U587"/>
      <c r="V587"/>
      <c r="W587"/>
      <c r="X587"/>
      <c r="Y587"/>
      <c r="Z587"/>
      <c r="AA587"/>
      <c r="AB587"/>
      <c r="AC587"/>
      <c r="AD587"/>
      <c r="AE587"/>
      <c r="AF587"/>
      <c r="AG587"/>
      <c r="AH587"/>
      <c r="AI587"/>
      <c r="AJ587"/>
      <c r="AK587"/>
      <c r="AL587"/>
      <c r="AM587"/>
      <c r="AN587"/>
      <c r="AO587"/>
      <c r="AP587"/>
    </row>
    <row r="588" spans="1:42" s="108" customFormat="1" ht="14.5" customHeight="1">
      <c r="A588" s="144" t="s">
        <v>1669</v>
      </c>
      <c r="B588" s="145"/>
      <c r="C588" s="398" t="s">
        <v>3056</v>
      </c>
      <c r="D588" s="374" t="s">
        <v>3057</v>
      </c>
      <c r="E588" s="112" t="s">
        <v>1070</v>
      </c>
      <c r="F588" s="147" t="s">
        <v>1670</v>
      </c>
      <c r="G588" s="352">
        <v>40</v>
      </c>
      <c r="H588" s="79">
        <v>7.15</v>
      </c>
      <c r="I588" s="82">
        <v>8.94</v>
      </c>
      <c r="J588" s="147" t="s">
        <v>216</v>
      </c>
      <c r="K588"/>
      <c r="L588"/>
      <c r="M588"/>
      <c r="N588"/>
      <c r="O588"/>
      <c r="P588"/>
      <c r="Q588"/>
      <c r="R588"/>
      <c r="S588"/>
      <c r="T588"/>
      <c r="U588"/>
      <c r="V588"/>
      <c r="W588"/>
      <c r="X588"/>
      <c r="Y588"/>
      <c r="Z588"/>
      <c r="AA588"/>
      <c r="AB588"/>
      <c r="AC588"/>
      <c r="AD588"/>
      <c r="AE588"/>
      <c r="AF588"/>
      <c r="AG588"/>
      <c r="AH588"/>
      <c r="AI588"/>
      <c r="AJ588"/>
      <c r="AK588"/>
      <c r="AL588"/>
      <c r="AM588"/>
      <c r="AN588"/>
      <c r="AO588"/>
      <c r="AP588"/>
    </row>
    <row r="589" spans="1:42" s="108" customFormat="1" ht="14.5" customHeight="1">
      <c r="A589" s="144" t="s">
        <v>1669</v>
      </c>
      <c r="B589" s="145"/>
      <c r="C589" s="398" t="s">
        <v>3058</v>
      </c>
      <c r="D589" s="374" t="s">
        <v>3059</v>
      </c>
      <c r="E589" s="112" t="s">
        <v>1070</v>
      </c>
      <c r="F589" s="147" t="s">
        <v>1671</v>
      </c>
      <c r="G589" s="352">
        <v>70</v>
      </c>
      <c r="H589" s="79">
        <v>7.15</v>
      </c>
      <c r="I589" s="82">
        <v>8.94</v>
      </c>
      <c r="J589" s="147" t="s">
        <v>216</v>
      </c>
      <c r="K589"/>
      <c r="L589"/>
      <c r="M589"/>
      <c r="N589"/>
      <c r="O589"/>
      <c r="P589"/>
      <c r="Q589"/>
      <c r="R589"/>
      <c r="S589"/>
      <c r="T589"/>
      <c r="U589"/>
      <c r="V589"/>
      <c r="W589"/>
      <c r="X589"/>
      <c r="Y589"/>
      <c r="Z589"/>
      <c r="AA589"/>
      <c r="AB589"/>
      <c r="AC589"/>
      <c r="AD589"/>
      <c r="AE589"/>
      <c r="AF589"/>
      <c r="AG589"/>
      <c r="AH589"/>
      <c r="AI589"/>
      <c r="AJ589"/>
      <c r="AK589"/>
      <c r="AL589"/>
      <c r="AM589"/>
      <c r="AN589"/>
      <c r="AO589"/>
      <c r="AP589"/>
    </row>
    <row r="590" spans="1:42" s="108" customFormat="1" ht="14.5" customHeight="1">
      <c r="A590" s="144" t="s">
        <v>1669</v>
      </c>
      <c r="B590" s="145"/>
      <c r="C590" s="398" t="s">
        <v>3060</v>
      </c>
      <c r="D590" s="374" t="s">
        <v>3061</v>
      </c>
      <c r="E590" s="112" t="s">
        <v>1070</v>
      </c>
      <c r="F590" s="147" t="s">
        <v>1670</v>
      </c>
      <c r="G590" s="352">
        <v>10</v>
      </c>
      <c r="H590" s="79">
        <v>7.15</v>
      </c>
      <c r="I590" s="82">
        <v>8.94</v>
      </c>
      <c r="J590" s="147" t="s">
        <v>216</v>
      </c>
      <c r="K590"/>
      <c r="L590"/>
      <c r="M590"/>
      <c r="N590"/>
      <c r="O590"/>
      <c r="P590"/>
      <c r="Q590"/>
      <c r="R590"/>
      <c r="S590"/>
      <c r="T590"/>
      <c r="U590"/>
      <c r="V590"/>
      <c r="W590"/>
      <c r="X590"/>
      <c r="Y590"/>
      <c r="Z590"/>
      <c r="AA590"/>
      <c r="AB590"/>
      <c r="AC590"/>
      <c r="AD590"/>
      <c r="AE590"/>
      <c r="AF590"/>
      <c r="AG590"/>
      <c r="AH590"/>
      <c r="AI590"/>
      <c r="AJ590"/>
      <c r="AK590"/>
      <c r="AL590"/>
      <c r="AM590"/>
      <c r="AN590"/>
      <c r="AO590"/>
      <c r="AP590"/>
    </row>
    <row r="591" spans="1:42" s="108" customFormat="1" ht="14.5" customHeight="1">
      <c r="A591" s="144" t="s">
        <v>1669</v>
      </c>
      <c r="B591" s="145"/>
      <c r="C591" s="398" t="s">
        <v>3062</v>
      </c>
      <c r="D591" s="374" t="s">
        <v>3063</v>
      </c>
      <c r="E591" s="112" t="s">
        <v>1070</v>
      </c>
      <c r="F591" s="147" t="s">
        <v>1670</v>
      </c>
      <c r="G591" s="352">
        <v>25</v>
      </c>
      <c r="H591" s="79">
        <v>7.15</v>
      </c>
      <c r="I591" s="82">
        <v>8.94</v>
      </c>
      <c r="J591" s="147" t="s">
        <v>216</v>
      </c>
      <c r="K591"/>
      <c r="L591"/>
      <c r="M591"/>
      <c r="N591"/>
      <c r="O591"/>
      <c r="P591"/>
      <c r="Q591"/>
      <c r="R591"/>
      <c r="S591"/>
      <c r="T591"/>
      <c r="U591"/>
      <c r="V591"/>
      <c r="W591"/>
      <c r="X591"/>
      <c r="Y591"/>
      <c r="Z591"/>
      <c r="AA591"/>
      <c r="AB591"/>
      <c r="AC591"/>
      <c r="AD591"/>
      <c r="AE591"/>
      <c r="AF591"/>
      <c r="AG591"/>
      <c r="AH591"/>
      <c r="AI591"/>
      <c r="AJ591"/>
      <c r="AK591"/>
      <c r="AL591"/>
      <c r="AM591"/>
      <c r="AN591"/>
      <c r="AO591"/>
      <c r="AP591"/>
    </row>
    <row r="592" spans="1:42" s="108" customFormat="1" ht="14.5" customHeight="1">
      <c r="A592" s="144" t="s">
        <v>1669</v>
      </c>
      <c r="B592" s="145"/>
      <c r="C592" s="398" t="s">
        <v>3064</v>
      </c>
      <c r="D592" s="374" t="s">
        <v>3065</v>
      </c>
      <c r="E592" s="112" t="s">
        <v>1070</v>
      </c>
      <c r="F592" s="147" t="s">
        <v>1670</v>
      </c>
      <c r="G592" s="352">
        <v>20</v>
      </c>
      <c r="H592" s="79">
        <v>7.15</v>
      </c>
      <c r="I592" s="82">
        <v>8.94</v>
      </c>
      <c r="J592" s="147" t="s">
        <v>216</v>
      </c>
      <c r="K592"/>
      <c r="L592"/>
      <c r="M592"/>
      <c r="N592"/>
      <c r="O592"/>
      <c r="P592"/>
      <c r="Q592"/>
      <c r="R592"/>
      <c r="S592"/>
      <c r="T592"/>
      <c r="U592"/>
      <c r="V592"/>
      <c r="W592"/>
      <c r="X592"/>
      <c r="Y592"/>
      <c r="Z592"/>
      <c r="AA592"/>
      <c r="AB592"/>
      <c r="AC592"/>
      <c r="AD592"/>
      <c r="AE592"/>
      <c r="AF592"/>
      <c r="AG592"/>
      <c r="AH592"/>
      <c r="AI592"/>
      <c r="AJ592"/>
      <c r="AK592"/>
      <c r="AL592"/>
      <c r="AM592"/>
      <c r="AN592"/>
      <c r="AO592"/>
      <c r="AP592"/>
    </row>
    <row r="593" spans="1:42" s="108" customFormat="1" ht="14.5" customHeight="1">
      <c r="A593" s="144" t="s">
        <v>1669</v>
      </c>
      <c r="B593" s="145"/>
      <c r="C593" s="398" t="s">
        <v>3066</v>
      </c>
      <c r="D593" s="374" t="s">
        <v>3067</v>
      </c>
      <c r="E593" s="112" t="s">
        <v>1070</v>
      </c>
      <c r="F593" s="147" t="s">
        <v>1670</v>
      </c>
      <c r="G593" s="352">
        <v>40</v>
      </c>
      <c r="H593" s="79">
        <v>7.15</v>
      </c>
      <c r="I593" s="82">
        <v>8.94</v>
      </c>
      <c r="J593" s="147" t="s">
        <v>216</v>
      </c>
      <c r="K593"/>
      <c r="L593"/>
      <c r="M593"/>
      <c r="N593"/>
      <c r="O593"/>
      <c r="P593"/>
      <c r="Q593"/>
      <c r="R593"/>
      <c r="S593"/>
      <c r="T593"/>
      <c r="U593"/>
      <c r="V593"/>
      <c r="W593"/>
      <c r="X593"/>
      <c r="Y593"/>
      <c r="Z593"/>
      <c r="AA593"/>
      <c r="AB593"/>
      <c r="AC593"/>
      <c r="AD593"/>
      <c r="AE593"/>
      <c r="AF593"/>
      <c r="AG593"/>
      <c r="AH593"/>
      <c r="AI593"/>
      <c r="AJ593"/>
      <c r="AK593"/>
      <c r="AL593"/>
      <c r="AM593"/>
      <c r="AN593"/>
      <c r="AO593"/>
      <c r="AP593"/>
    </row>
    <row r="594" spans="1:42" s="108" customFormat="1" ht="14.5" customHeight="1">
      <c r="A594" s="144" t="s">
        <v>1669</v>
      </c>
      <c r="B594" s="145"/>
      <c r="C594" s="398" t="s">
        <v>3068</v>
      </c>
      <c r="D594" s="374" t="s">
        <v>3069</v>
      </c>
      <c r="E594" s="112" t="s">
        <v>1070</v>
      </c>
      <c r="F594" s="147" t="s">
        <v>1670</v>
      </c>
      <c r="G594" s="352">
        <v>125</v>
      </c>
      <c r="H594" s="79">
        <v>7.15</v>
      </c>
      <c r="I594" s="82">
        <v>8.94</v>
      </c>
      <c r="J594" s="147" t="s">
        <v>216</v>
      </c>
      <c r="K594"/>
      <c r="L594"/>
      <c r="M594"/>
      <c r="N594"/>
      <c r="O594"/>
      <c r="P594"/>
      <c r="Q594"/>
      <c r="R594"/>
      <c r="S594"/>
      <c r="T594"/>
      <c r="U594"/>
      <c r="V594"/>
      <c r="W594"/>
      <c r="X594"/>
      <c r="Y594"/>
      <c r="Z594"/>
      <c r="AA594"/>
      <c r="AB594"/>
      <c r="AC594"/>
      <c r="AD594"/>
      <c r="AE594"/>
      <c r="AF594"/>
      <c r="AG594"/>
      <c r="AH594"/>
      <c r="AI594"/>
      <c r="AJ594"/>
      <c r="AK594"/>
      <c r="AL594"/>
      <c r="AM594"/>
      <c r="AN594"/>
      <c r="AO594"/>
      <c r="AP594"/>
    </row>
    <row r="595" spans="1:42" s="108" customFormat="1" ht="14.5" customHeight="1">
      <c r="A595" s="144" t="s">
        <v>1669</v>
      </c>
      <c r="B595" s="145"/>
      <c r="C595" s="398" t="s">
        <v>3070</v>
      </c>
      <c r="D595" s="374" t="s">
        <v>3071</v>
      </c>
      <c r="E595" s="112" t="s">
        <v>1070</v>
      </c>
      <c r="F595" s="147" t="s">
        <v>1670</v>
      </c>
      <c r="G595" s="352">
        <v>20</v>
      </c>
      <c r="H595" s="79">
        <v>7.15</v>
      </c>
      <c r="I595" s="82">
        <v>8.94</v>
      </c>
      <c r="J595" s="147" t="s">
        <v>216</v>
      </c>
      <c r="K595"/>
      <c r="L595"/>
      <c r="M595"/>
      <c r="N595"/>
      <c r="O595"/>
      <c r="P595"/>
      <c r="Q595"/>
      <c r="R595"/>
      <c r="S595"/>
      <c r="T595"/>
      <c r="U595"/>
      <c r="V595"/>
      <c r="W595"/>
      <c r="X595"/>
      <c r="Y595"/>
      <c r="Z595"/>
      <c r="AA595"/>
      <c r="AB595"/>
      <c r="AC595"/>
      <c r="AD595"/>
      <c r="AE595"/>
      <c r="AF595"/>
      <c r="AG595"/>
      <c r="AH595"/>
      <c r="AI595"/>
      <c r="AJ595"/>
      <c r="AK595"/>
      <c r="AL595"/>
      <c r="AM595"/>
      <c r="AN595"/>
      <c r="AO595"/>
      <c r="AP595"/>
    </row>
    <row r="596" spans="1:42" s="108" customFormat="1" ht="14.5" customHeight="1">
      <c r="A596" s="144" t="s">
        <v>1669</v>
      </c>
      <c r="B596" s="145"/>
      <c r="C596" s="398" t="s">
        <v>3072</v>
      </c>
      <c r="D596" s="374" t="s">
        <v>3073</v>
      </c>
      <c r="E596" s="112" t="s">
        <v>1070</v>
      </c>
      <c r="F596" s="147" t="s">
        <v>1670</v>
      </c>
      <c r="G596" s="352">
        <v>24</v>
      </c>
      <c r="H596" s="79">
        <v>7.15</v>
      </c>
      <c r="I596" s="82">
        <v>8.94</v>
      </c>
      <c r="J596" s="147" t="s">
        <v>216</v>
      </c>
      <c r="K596"/>
      <c r="L596"/>
      <c r="M596"/>
      <c r="N596"/>
      <c r="O596"/>
      <c r="P596"/>
      <c r="Q596"/>
      <c r="R596"/>
      <c r="S596"/>
      <c r="T596"/>
      <c r="U596"/>
      <c r="V596"/>
      <c r="W596"/>
      <c r="X596"/>
      <c r="Y596"/>
      <c r="Z596"/>
      <c r="AA596"/>
      <c r="AB596"/>
      <c r="AC596"/>
      <c r="AD596"/>
      <c r="AE596"/>
      <c r="AF596"/>
      <c r="AG596"/>
      <c r="AH596"/>
      <c r="AI596"/>
      <c r="AJ596"/>
      <c r="AK596"/>
      <c r="AL596"/>
      <c r="AM596"/>
      <c r="AN596"/>
      <c r="AO596"/>
      <c r="AP596"/>
    </row>
    <row r="597" spans="1:42" s="108" customFormat="1" ht="14.5" customHeight="1">
      <c r="A597" s="144" t="s">
        <v>1669</v>
      </c>
      <c r="B597" s="145"/>
      <c r="C597" s="398" t="s">
        <v>3074</v>
      </c>
      <c r="D597" s="374" t="s">
        <v>3075</v>
      </c>
      <c r="E597" s="112" t="s">
        <v>1070</v>
      </c>
      <c r="F597" s="147" t="s">
        <v>1670</v>
      </c>
      <c r="G597" s="352">
        <v>100</v>
      </c>
      <c r="H597" s="79">
        <v>7.15</v>
      </c>
      <c r="I597" s="82">
        <v>8.94</v>
      </c>
      <c r="J597" s="147" t="s">
        <v>216</v>
      </c>
      <c r="K597"/>
      <c r="L597"/>
      <c r="M597"/>
      <c r="N597"/>
      <c r="O597"/>
      <c r="P597"/>
      <c r="Q597"/>
      <c r="R597"/>
      <c r="S597"/>
      <c r="T597"/>
      <c r="U597"/>
      <c r="V597"/>
      <c r="W597"/>
      <c r="X597"/>
      <c r="Y597"/>
      <c r="Z597"/>
      <c r="AA597"/>
      <c r="AB597"/>
      <c r="AC597"/>
      <c r="AD597"/>
      <c r="AE597"/>
      <c r="AF597"/>
      <c r="AG597"/>
      <c r="AH597"/>
      <c r="AI597"/>
      <c r="AJ597"/>
      <c r="AK597"/>
      <c r="AL597"/>
      <c r="AM597"/>
      <c r="AN597"/>
      <c r="AO597"/>
      <c r="AP597"/>
    </row>
    <row r="598" spans="1:42" s="108" customFormat="1" ht="14.5" customHeight="1">
      <c r="A598" s="144" t="s">
        <v>1669</v>
      </c>
      <c r="B598" s="145"/>
      <c r="C598" s="398" t="s">
        <v>3076</v>
      </c>
      <c r="D598" s="374" t="s">
        <v>3077</v>
      </c>
      <c r="E598" s="112" t="s">
        <v>1070</v>
      </c>
      <c r="F598" s="147" t="s">
        <v>1670</v>
      </c>
      <c r="G598" s="352">
        <v>8</v>
      </c>
      <c r="H598" s="79">
        <v>7.15</v>
      </c>
      <c r="I598" s="82">
        <v>8.94</v>
      </c>
      <c r="J598" s="147" t="s">
        <v>216</v>
      </c>
      <c r="K598"/>
      <c r="L598"/>
      <c r="M598"/>
      <c r="N598"/>
      <c r="O598"/>
      <c r="P598"/>
      <c r="Q598"/>
      <c r="R598"/>
      <c r="S598"/>
      <c r="T598"/>
      <c r="U598"/>
      <c r="V598"/>
      <c r="W598"/>
      <c r="X598"/>
      <c r="Y598"/>
      <c r="Z598"/>
      <c r="AA598"/>
      <c r="AB598"/>
      <c r="AC598"/>
      <c r="AD598"/>
      <c r="AE598"/>
      <c r="AF598"/>
      <c r="AG598"/>
      <c r="AH598"/>
      <c r="AI598"/>
      <c r="AJ598"/>
      <c r="AK598"/>
      <c r="AL598"/>
      <c r="AM598"/>
      <c r="AN598"/>
      <c r="AO598"/>
      <c r="AP598"/>
    </row>
    <row r="599" spans="1:42" s="108" customFormat="1" ht="14.5" customHeight="1">
      <c r="A599" s="144" t="s">
        <v>1669</v>
      </c>
      <c r="B599" s="145"/>
      <c r="C599" s="398" t="s">
        <v>3078</v>
      </c>
      <c r="D599" s="374" t="s">
        <v>3079</v>
      </c>
      <c r="E599" s="112" t="s">
        <v>1070</v>
      </c>
      <c r="F599" s="147" t="s">
        <v>1673</v>
      </c>
      <c r="G599" s="352">
        <v>15</v>
      </c>
      <c r="H599" s="79">
        <v>7.15</v>
      </c>
      <c r="I599" s="82">
        <v>8.94</v>
      </c>
      <c r="J599" s="147" t="s">
        <v>216</v>
      </c>
      <c r="K599"/>
      <c r="L599"/>
      <c r="M599"/>
      <c r="N599"/>
      <c r="O599"/>
      <c r="P599"/>
      <c r="Q599"/>
      <c r="R599"/>
      <c r="S599"/>
      <c r="T599"/>
      <c r="U599"/>
      <c r="V599"/>
      <c r="W599"/>
      <c r="X599"/>
      <c r="Y599"/>
      <c r="Z599"/>
      <c r="AA599"/>
      <c r="AB599"/>
      <c r="AC599"/>
      <c r="AD599"/>
      <c r="AE599"/>
      <c r="AF599"/>
      <c r="AG599"/>
      <c r="AH599"/>
      <c r="AI599"/>
      <c r="AJ599"/>
      <c r="AK599"/>
      <c r="AL599"/>
      <c r="AM599"/>
      <c r="AN599"/>
      <c r="AO599"/>
      <c r="AP599"/>
    </row>
    <row r="600" spans="1:42" s="108" customFormat="1" ht="14.5" customHeight="1">
      <c r="A600" s="144" t="s">
        <v>1669</v>
      </c>
      <c r="B600" s="145"/>
      <c r="C600" s="398" t="s">
        <v>3080</v>
      </c>
      <c r="D600" s="374" t="s">
        <v>3081</v>
      </c>
      <c r="E600" s="112" t="s">
        <v>1070</v>
      </c>
      <c r="F600" s="147" t="s">
        <v>1670</v>
      </c>
      <c r="G600" s="352">
        <v>30</v>
      </c>
      <c r="H600" s="79">
        <v>7.15</v>
      </c>
      <c r="I600" s="82">
        <v>8.94</v>
      </c>
      <c r="J600" s="147" t="s">
        <v>216</v>
      </c>
      <c r="K600"/>
      <c r="L600"/>
      <c r="M600"/>
      <c r="N600"/>
      <c r="O600"/>
      <c r="P600"/>
      <c r="Q600"/>
      <c r="R600"/>
      <c r="S600"/>
      <c r="T600"/>
      <c r="U600"/>
      <c r="V600"/>
      <c r="W600"/>
      <c r="X600"/>
      <c r="Y600"/>
      <c r="Z600"/>
      <c r="AA600"/>
      <c r="AB600"/>
      <c r="AC600"/>
      <c r="AD600"/>
      <c r="AE600"/>
      <c r="AF600"/>
      <c r="AG600"/>
      <c r="AH600"/>
      <c r="AI600"/>
      <c r="AJ600"/>
      <c r="AK600"/>
      <c r="AL600"/>
      <c r="AM600"/>
      <c r="AN600"/>
      <c r="AO600"/>
      <c r="AP600"/>
    </row>
    <row r="601" spans="1:42" s="108" customFormat="1" ht="14.5" customHeight="1">
      <c r="A601" s="144" t="s">
        <v>1669</v>
      </c>
      <c r="B601" s="145"/>
      <c r="C601" s="398" t="s">
        <v>3082</v>
      </c>
      <c r="D601" s="374" t="s">
        <v>3083</v>
      </c>
      <c r="E601" s="112" t="s">
        <v>1070</v>
      </c>
      <c r="F601" s="147" t="s">
        <v>1670</v>
      </c>
      <c r="G601" s="352">
        <v>25</v>
      </c>
      <c r="H601" s="79">
        <v>7.15</v>
      </c>
      <c r="I601" s="82">
        <v>8.94</v>
      </c>
      <c r="J601" s="147" t="s">
        <v>216</v>
      </c>
      <c r="K601"/>
      <c r="L601"/>
      <c r="M601"/>
      <c r="N601"/>
      <c r="O601"/>
      <c r="P601"/>
      <c r="Q601"/>
      <c r="R601"/>
      <c r="S601"/>
      <c r="T601"/>
      <c r="U601"/>
      <c r="V601"/>
      <c r="W601"/>
      <c r="X601"/>
      <c r="Y601"/>
      <c r="Z601"/>
      <c r="AA601"/>
      <c r="AB601"/>
      <c r="AC601"/>
      <c r="AD601"/>
      <c r="AE601"/>
      <c r="AF601"/>
      <c r="AG601"/>
      <c r="AH601"/>
      <c r="AI601"/>
      <c r="AJ601"/>
      <c r="AK601"/>
      <c r="AL601"/>
      <c r="AM601"/>
      <c r="AN601"/>
      <c r="AO601"/>
      <c r="AP601"/>
    </row>
    <row r="602" spans="1:42" s="108" customFormat="1" ht="14.5" customHeight="1">
      <c r="A602" s="144" t="s">
        <v>1669</v>
      </c>
      <c r="B602" s="145"/>
      <c r="C602" s="398" t="s">
        <v>3084</v>
      </c>
      <c r="D602" s="374" t="s">
        <v>3085</v>
      </c>
      <c r="E602" s="112" t="s">
        <v>1070</v>
      </c>
      <c r="F602" s="147" t="s">
        <v>1670</v>
      </c>
      <c r="G602" s="352">
        <v>50</v>
      </c>
      <c r="H602" s="79">
        <v>7.15</v>
      </c>
      <c r="I602" s="82">
        <v>8.94</v>
      </c>
      <c r="J602" s="147" t="s">
        <v>216</v>
      </c>
      <c r="K602"/>
      <c r="L602"/>
      <c r="M602"/>
      <c r="N602"/>
      <c r="O602"/>
      <c r="P602"/>
      <c r="Q602"/>
      <c r="R602"/>
      <c r="S602"/>
      <c r="T602"/>
      <c r="U602"/>
      <c r="V602"/>
      <c r="W602"/>
      <c r="X602"/>
      <c r="Y602"/>
      <c r="Z602"/>
      <c r="AA602"/>
      <c r="AB602"/>
      <c r="AC602"/>
      <c r="AD602"/>
      <c r="AE602"/>
      <c r="AF602"/>
      <c r="AG602"/>
      <c r="AH602"/>
      <c r="AI602"/>
      <c r="AJ602"/>
      <c r="AK602"/>
      <c r="AL602"/>
      <c r="AM602"/>
      <c r="AN602"/>
      <c r="AO602"/>
      <c r="AP602"/>
    </row>
    <row r="603" spans="1:42" s="108" customFormat="1" ht="14.5" customHeight="1">
      <c r="A603" s="144" t="s">
        <v>1669</v>
      </c>
      <c r="B603" s="145"/>
      <c r="C603" s="398" t="s">
        <v>3086</v>
      </c>
      <c r="D603" s="374" t="s">
        <v>3087</v>
      </c>
      <c r="E603" s="112" t="s">
        <v>1070</v>
      </c>
      <c r="F603" s="147" t="s">
        <v>1670</v>
      </c>
      <c r="G603" s="352">
        <v>40</v>
      </c>
      <c r="H603" s="79">
        <v>7.15</v>
      </c>
      <c r="I603" s="82">
        <v>8.94</v>
      </c>
      <c r="J603" s="147" t="s">
        <v>216</v>
      </c>
      <c r="K603"/>
      <c r="L603"/>
      <c r="M603"/>
      <c r="N603"/>
      <c r="O603"/>
      <c r="P603"/>
      <c r="Q603"/>
      <c r="R603"/>
      <c r="S603"/>
      <c r="T603"/>
      <c r="U603"/>
      <c r="V603"/>
      <c r="W603"/>
      <c r="X603"/>
      <c r="Y603"/>
      <c r="Z603"/>
      <c r="AA603"/>
      <c r="AB603"/>
      <c r="AC603"/>
      <c r="AD603"/>
      <c r="AE603"/>
      <c r="AF603"/>
      <c r="AG603"/>
      <c r="AH603"/>
      <c r="AI603"/>
      <c r="AJ603"/>
      <c r="AK603"/>
      <c r="AL603"/>
      <c r="AM603"/>
      <c r="AN603"/>
      <c r="AO603"/>
      <c r="AP603"/>
    </row>
    <row r="604" spans="1:42" s="108" customFormat="1" ht="14.5" customHeight="1">
      <c r="A604" s="144" t="s">
        <v>1669</v>
      </c>
      <c r="B604" s="145"/>
      <c r="C604" s="398" t="s">
        <v>3088</v>
      </c>
      <c r="D604" s="374" t="s">
        <v>3089</v>
      </c>
      <c r="E604" s="112" t="s">
        <v>1070</v>
      </c>
      <c r="F604" s="147" t="s">
        <v>1670</v>
      </c>
      <c r="G604" s="352">
        <v>40</v>
      </c>
      <c r="H604" s="79">
        <v>7.15</v>
      </c>
      <c r="I604" s="82">
        <v>8.94</v>
      </c>
      <c r="J604" s="147" t="s">
        <v>216</v>
      </c>
      <c r="K604"/>
      <c r="L604"/>
      <c r="M604"/>
      <c r="N604"/>
      <c r="O604"/>
      <c r="P604"/>
      <c r="Q604"/>
      <c r="R604"/>
      <c r="S604"/>
      <c r="T604"/>
      <c r="U604"/>
      <c r="V604"/>
      <c r="W604"/>
      <c r="X604"/>
      <c r="Y604"/>
      <c r="Z604"/>
      <c r="AA604"/>
      <c r="AB604"/>
      <c r="AC604"/>
      <c r="AD604"/>
      <c r="AE604"/>
      <c r="AF604"/>
      <c r="AG604"/>
      <c r="AH604"/>
      <c r="AI604"/>
      <c r="AJ604"/>
      <c r="AK604"/>
      <c r="AL604"/>
      <c r="AM604"/>
      <c r="AN604"/>
      <c r="AO604"/>
      <c r="AP604"/>
    </row>
    <row r="605" spans="1:42" s="108" customFormat="1" ht="14.5" customHeight="1">
      <c r="A605" s="144" t="s">
        <v>1669</v>
      </c>
      <c r="B605" s="145"/>
      <c r="C605" s="398" t="s">
        <v>3090</v>
      </c>
      <c r="D605" s="374" t="s">
        <v>3091</v>
      </c>
      <c r="E605" s="112" t="s">
        <v>1070</v>
      </c>
      <c r="F605" s="147" t="s">
        <v>1670</v>
      </c>
      <c r="G605" s="352">
        <v>70</v>
      </c>
      <c r="H605" s="79">
        <v>7.15</v>
      </c>
      <c r="I605" s="82">
        <v>8.94</v>
      </c>
      <c r="J605" s="147" t="s">
        <v>216</v>
      </c>
      <c r="K605"/>
      <c r="L605"/>
      <c r="M605"/>
      <c r="N605"/>
      <c r="O605"/>
      <c r="P605"/>
      <c r="Q605"/>
      <c r="R605"/>
      <c r="S605"/>
      <c r="T605"/>
      <c r="U605"/>
      <c r="V605"/>
      <c r="W605"/>
      <c r="X605"/>
      <c r="Y605"/>
      <c r="Z605"/>
      <c r="AA605"/>
      <c r="AB605"/>
      <c r="AC605"/>
      <c r="AD605"/>
      <c r="AE605"/>
      <c r="AF605"/>
      <c r="AG605"/>
      <c r="AH605"/>
      <c r="AI605"/>
      <c r="AJ605"/>
      <c r="AK605"/>
      <c r="AL605"/>
      <c r="AM605"/>
      <c r="AN605"/>
      <c r="AO605"/>
      <c r="AP605"/>
    </row>
    <row r="606" spans="1:42" s="108" customFormat="1" ht="14.5" customHeight="1">
      <c r="A606" s="144" t="s">
        <v>1669</v>
      </c>
      <c r="B606" s="145"/>
      <c r="C606" s="398" t="s">
        <v>3092</v>
      </c>
      <c r="D606" s="374" t="s">
        <v>3093</v>
      </c>
      <c r="E606" s="112" t="s">
        <v>1070</v>
      </c>
      <c r="F606" s="147" t="s">
        <v>1670</v>
      </c>
      <c r="G606" s="352">
        <v>48</v>
      </c>
      <c r="H606" s="79">
        <v>7.15</v>
      </c>
      <c r="I606" s="82">
        <v>8.94</v>
      </c>
      <c r="J606" s="147" t="s">
        <v>216</v>
      </c>
      <c r="K606"/>
      <c r="L606"/>
      <c r="M606"/>
      <c r="N606"/>
      <c r="O606"/>
      <c r="P606"/>
      <c r="Q606"/>
      <c r="R606"/>
      <c r="S606"/>
      <c r="T606"/>
      <c r="U606"/>
      <c r="V606"/>
      <c r="W606"/>
      <c r="X606"/>
      <c r="Y606"/>
      <c r="Z606"/>
      <c r="AA606"/>
      <c r="AB606"/>
      <c r="AC606"/>
      <c r="AD606"/>
      <c r="AE606"/>
      <c r="AF606"/>
      <c r="AG606"/>
      <c r="AH606"/>
      <c r="AI606"/>
      <c r="AJ606"/>
      <c r="AK606"/>
      <c r="AL606"/>
      <c r="AM606"/>
      <c r="AN606"/>
      <c r="AO606"/>
      <c r="AP606"/>
    </row>
    <row r="607" spans="1:42" s="108" customFormat="1" ht="14.5" customHeight="1">
      <c r="A607" s="144" t="s">
        <v>1669</v>
      </c>
      <c r="B607" s="145"/>
      <c r="C607" s="398" t="s">
        <v>3094</v>
      </c>
      <c r="D607" s="374" t="s">
        <v>3095</v>
      </c>
      <c r="E607" s="112" t="s">
        <v>1070</v>
      </c>
      <c r="F607" s="147" t="s">
        <v>1673</v>
      </c>
      <c r="G607" s="352">
        <v>50</v>
      </c>
      <c r="H607" s="79">
        <v>7.15</v>
      </c>
      <c r="I607" s="82">
        <v>8.94</v>
      </c>
      <c r="J607" s="147" t="s">
        <v>216</v>
      </c>
      <c r="K607"/>
      <c r="L607"/>
      <c r="M607"/>
      <c r="N607"/>
      <c r="O607"/>
      <c r="P607"/>
      <c r="Q607"/>
      <c r="R607"/>
      <c r="S607"/>
      <c r="T607"/>
      <c r="U607"/>
      <c r="V607"/>
      <c r="W607"/>
      <c r="X607"/>
      <c r="Y607"/>
      <c r="Z607"/>
      <c r="AA607"/>
      <c r="AB607"/>
      <c r="AC607"/>
      <c r="AD607"/>
      <c r="AE607"/>
      <c r="AF607"/>
      <c r="AG607"/>
      <c r="AH607"/>
      <c r="AI607"/>
      <c r="AJ607"/>
      <c r="AK607"/>
      <c r="AL607"/>
      <c r="AM607"/>
      <c r="AN607"/>
      <c r="AO607"/>
      <c r="AP607"/>
    </row>
    <row r="608" spans="1:42" s="108" customFormat="1" ht="14.5" customHeight="1">
      <c r="A608" s="144" t="s">
        <v>1669</v>
      </c>
      <c r="B608" s="145"/>
      <c r="C608" s="398" t="s">
        <v>3096</v>
      </c>
      <c r="D608" s="374" t="s">
        <v>3097</v>
      </c>
      <c r="E608" s="112" t="s">
        <v>1070</v>
      </c>
      <c r="F608" s="147" t="s">
        <v>1670</v>
      </c>
      <c r="G608" s="352">
        <v>25</v>
      </c>
      <c r="H608" s="79">
        <v>7.15</v>
      </c>
      <c r="I608" s="82">
        <v>8.94</v>
      </c>
      <c r="J608" s="147" t="s">
        <v>216</v>
      </c>
      <c r="K608"/>
      <c r="L608"/>
      <c r="M608"/>
      <c r="N608"/>
      <c r="O608"/>
      <c r="P608"/>
      <c r="Q608"/>
      <c r="R608"/>
      <c r="S608"/>
      <c r="T608"/>
      <c r="U608"/>
      <c r="V608"/>
      <c r="W608"/>
      <c r="X608"/>
      <c r="Y608"/>
      <c r="Z608"/>
      <c r="AA608"/>
      <c r="AB608"/>
      <c r="AC608"/>
      <c r="AD608"/>
      <c r="AE608"/>
      <c r="AF608"/>
      <c r="AG608"/>
      <c r="AH608"/>
      <c r="AI608"/>
      <c r="AJ608"/>
      <c r="AK608"/>
      <c r="AL608"/>
      <c r="AM608"/>
      <c r="AN608"/>
      <c r="AO608"/>
      <c r="AP608"/>
    </row>
    <row r="609" spans="1:42" s="108" customFormat="1" ht="14.5" customHeight="1">
      <c r="A609" s="144" t="s">
        <v>1669</v>
      </c>
      <c r="B609" s="145"/>
      <c r="C609" s="398" t="s">
        <v>3098</v>
      </c>
      <c r="D609" s="374" t="s">
        <v>3099</v>
      </c>
      <c r="E609" s="112" t="s">
        <v>1070</v>
      </c>
      <c r="F609" s="147" t="s">
        <v>1670</v>
      </c>
      <c r="G609" s="352">
        <v>50</v>
      </c>
      <c r="H609" s="79">
        <v>7.15</v>
      </c>
      <c r="I609" s="82">
        <v>8.94</v>
      </c>
      <c r="J609" s="147" t="s">
        <v>216</v>
      </c>
      <c r="K609"/>
      <c r="L609"/>
      <c r="M609"/>
      <c r="N609"/>
      <c r="O609"/>
      <c r="P609"/>
      <c r="Q609"/>
      <c r="R609"/>
      <c r="S609"/>
      <c r="T609"/>
      <c r="U609"/>
      <c r="V609"/>
      <c r="W609"/>
      <c r="X609"/>
      <c r="Y609"/>
      <c r="Z609"/>
      <c r="AA609"/>
      <c r="AB609"/>
      <c r="AC609"/>
      <c r="AD609"/>
      <c r="AE609"/>
      <c r="AF609"/>
      <c r="AG609"/>
      <c r="AH609"/>
      <c r="AI609"/>
      <c r="AJ609"/>
      <c r="AK609"/>
      <c r="AL609"/>
      <c r="AM609"/>
      <c r="AN609"/>
      <c r="AO609"/>
      <c r="AP609"/>
    </row>
    <row r="610" spans="1:42" s="108" customFormat="1" ht="14.5" customHeight="1">
      <c r="A610" s="144" t="s">
        <v>1669</v>
      </c>
      <c r="B610" s="145"/>
      <c r="C610" s="398" t="s">
        <v>3100</v>
      </c>
      <c r="D610" s="374" t="s">
        <v>3101</v>
      </c>
      <c r="E610" s="112" t="s">
        <v>1070</v>
      </c>
      <c r="F610" s="147" t="s">
        <v>1670</v>
      </c>
      <c r="G610" s="352">
        <v>24</v>
      </c>
      <c r="H610" s="79">
        <v>7.15</v>
      </c>
      <c r="I610" s="82">
        <v>8.94</v>
      </c>
      <c r="J610" s="147" t="s">
        <v>216</v>
      </c>
      <c r="K610"/>
      <c r="L610"/>
      <c r="M610"/>
      <c r="N610"/>
      <c r="O610"/>
      <c r="P610"/>
      <c r="Q610"/>
      <c r="R610"/>
      <c r="S610"/>
      <c r="T610"/>
      <c r="U610"/>
      <c r="V610"/>
      <c r="W610"/>
      <c r="X610"/>
      <c r="Y610"/>
      <c r="Z610"/>
      <c r="AA610"/>
      <c r="AB610"/>
      <c r="AC610"/>
      <c r="AD610"/>
      <c r="AE610"/>
      <c r="AF610"/>
      <c r="AG610"/>
      <c r="AH610"/>
      <c r="AI610"/>
      <c r="AJ610"/>
      <c r="AK610"/>
      <c r="AL610"/>
      <c r="AM610"/>
      <c r="AN610"/>
      <c r="AO610"/>
      <c r="AP610"/>
    </row>
    <row r="611" spans="1:42" s="108" customFormat="1" ht="14.5" customHeight="1">
      <c r="A611" s="144" t="s">
        <v>1669</v>
      </c>
      <c r="B611" s="145"/>
      <c r="C611" s="398" t="s">
        <v>3102</v>
      </c>
      <c r="D611" s="374" t="s">
        <v>3103</v>
      </c>
      <c r="E611" s="112" t="s">
        <v>1070</v>
      </c>
      <c r="F611" s="147" t="s">
        <v>1670</v>
      </c>
      <c r="G611" s="352">
        <v>50</v>
      </c>
      <c r="H611" s="79">
        <v>7.15</v>
      </c>
      <c r="I611" s="82">
        <v>8.94</v>
      </c>
      <c r="J611" s="147" t="s">
        <v>216</v>
      </c>
      <c r="K611"/>
      <c r="L611"/>
      <c r="M611"/>
      <c r="N611"/>
      <c r="O611"/>
      <c r="P611"/>
      <c r="Q611"/>
      <c r="R611"/>
      <c r="S611"/>
      <c r="T611"/>
      <c r="U611"/>
      <c r="V611"/>
      <c r="W611"/>
      <c r="X611"/>
      <c r="Y611"/>
      <c r="Z611"/>
      <c r="AA611"/>
      <c r="AB611"/>
      <c r="AC611"/>
      <c r="AD611"/>
      <c r="AE611"/>
      <c r="AF611"/>
      <c r="AG611"/>
      <c r="AH611"/>
      <c r="AI611"/>
      <c r="AJ611"/>
      <c r="AK611"/>
      <c r="AL611"/>
      <c r="AM611"/>
      <c r="AN611"/>
      <c r="AO611"/>
      <c r="AP611"/>
    </row>
    <row r="612" spans="1:42" s="108" customFormat="1" ht="14.5" customHeight="1">
      <c r="A612" s="144" t="s">
        <v>1669</v>
      </c>
      <c r="B612" s="145"/>
      <c r="C612" s="398" t="s">
        <v>3104</v>
      </c>
      <c r="D612" s="374" t="s">
        <v>3105</v>
      </c>
      <c r="E612" s="112" t="s">
        <v>1070</v>
      </c>
      <c r="F612" s="147" t="s">
        <v>1670</v>
      </c>
      <c r="G612" s="352">
        <v>56</v>
      </c>
      <c r="H612" s="79">
        <v>7.15</v>
      </c>
      <c r="I612" s="82">
        <v>8.94</v>
      </c>
      <c r="J612" s="147" t="s">
        <v>216</v>
      </c>
      <c r="K612"/>
      <c r="L612"/>
      <c r="M612"/>
      <c r="N612"/>
      <c r="O612"/>
      <c r="P612"/>
      <c r="Q612"/>
      <c r="R612"/>
      <c r="S612"/>
      <c r="T612"/>
      <c r="U612"/>
      <c r="V612"/>
      <c r="W612"/>
      <c r="X612"/>
      <c r="Y612"/>
      <c r="Z612"/>
      <c r="AA612"/>
      <c r="AB612"/>
      <c r="AC612"/>
      <c r="AD612"/>
      <c r="AE612"/>
      <c r="AF612"/>
      <c r="AG612"/>
      <c r="AH612"/>
      <c r="AI612"/>
      <c r="AJ612"/>
      <c r="AK612"/>
      <c r="AL612"/>
      <c r="AM612"/>
      <c r="AN612"/>
      <c r="AO612"/>
      <c r="AP612"/>
    </row>
    <row r="613" spans="1:42" s="108" customFormat="1" ht="14.5" customHeight="1">
      <c r="A613" s="144" t="s">
        <v>1669</v>
      </c>
      <c r="B613" s="145"/>
      <c r="C613" s="398" t="s">
        <v>3106</v>
      </c>
      <c r="D613" s="374" t="s">
        <v>3107</v>
      </c>
      <c r="E613" s="112" t="s">
        <v>1070</v>
      </c>
      <c r="F613" s="147" t="s">
        <v>1670</v>
      </c>
      <c r="G613" s="352">
        <v>56</v>
      </c>
      <c r="H613" s="79">
        <v>7.15</v>
      </c>
      <c r="I613" s="82">
        <v>8.94</v>
      </c>
      <c r="J613" s="147" t="s">
        <v>216</v>
      </c>
      <c r="K613"/>
      <c r="L613"/>
      <c r="M613"/>
      <c r="N613"/>
      <c r="O613"/>
      <c r="P613"/>
      <c r="Q613"/>
      <c r="R613"/>
      <c r="S613"/>
      <c r="T613"/>
      <c r="U613"/>
      <c r="V613"/>
      <c r="W613"/>
      <c r="X613"/>
      <c r="Y613"/>
      <c r="Z613"/>
      <c r="AA613"/>
      <c r="AB613"/>
      <c r="AC613"/>
      <c r="AD613"/>
      <c r="AE613"/>
      <c r="AF613"/>
      <c r="AG613"/>
      <c r="AH613"/>
      <c r="AI613"/>
      <c r="AJ613"/>
      <c r="AK613"/>
      <c r="AL613"/>
      <c r="AM613"/>
      <c r="AN613"/>
      <c r="AO613"/>
      <c r="AP613"/>
    </row>
    <row r="614" spans="1:42" s="108" customFormat="1" ht="14.5" customHeight="1">
      <c r="A614" s="144" t="s">
        <v>1669</v>
      </c>
      <c r="B614" s="145"/>
      <c r="C614" s="398" t="s">
        <v>3108</v>
      </c>
      <c r="D614" s="374" t="s">
        <v>3109</v>
      </c>
      <c r="E614" s="112" t="s">
        <v>1070</v>
      </c>
      <c r="F614" s="147" t="s">
        <v>1670</v>
      </c>
      <c r="G614" s="352">
        <v>40</v>
      </c>
      <c r="H614" s="79">
        <v>7.15</v>
      </c>
      <c r="I614" s="82">
        <v>8.94</v>
      </c>
      <c r="J614" s="147" t="s">
        <v>216</v>
      </c>
      <c r="K614"/>
      <c r="L614"/>
      <c r="M614"/>
      <c r="N614"/>
      <c r="O614"/>
      <c r="P614"/>
      <c r="Q614"/>
      <c r="R614"/>
      <c r="S614"/>
      <c r="T614"/>
      <c r="U614"/>
      <c r="V614"/>
      <c r="W614"/>
      <c r="X614"/>
      <c r="Y614"/>
      <c r="Z614"/>
      <c r="AA614"/>
      <c r="AB614"/>
      <c r="AC614"/>
      <c r="AD614"/>
      <c r="AE614"/>
      <c r="AF614"/>
      <c r="AG614"/>
      <c r="AH614"/>
      <c r="AI614"/>
      <c r="AJ614"/>
      <c r="AK614"/>
      <c r="AL614"/>
      <c r="AM614"/>
      <c r="AN614"/>
      <c r="AO614"/>
      <c r="AP614"/>
    </row>
    <row r="615" spans="1:42" s="108" customFormat="1" ht="14.5" customHeight="1">
      <c r="A615" s="144" t="s">
        <v>1669</v>
      </c>
      <c r="B615" s="145"/>
      <c r="C615" s="398" t="s">
        <v>3110</v>
      </c>
      <c r="D615" s="374" t="s">
        <v>3111</v>
      </c>
      <c r="E615" s="112" t="s">
        <v>1070</v>
      </c>
      <c r="F615" s="147" t="s">
        <v>1670</v>
      </c>
      <c r="G615" s="352">
        <v>20</v>
      </c>
      <c r="H615" s="79">
        <v>7.15</v>
      </c>
      <c r="I615" s="82">
        <v>8.94</v>
      </c>
      <c r="J615" s="147" t="s">
        <v>216</v>
      </c>
      <c r="K615"/>
      <c r="L615"/>
      <c r="M615"/>
      <c r="N615"/>
      <c r="O615"/>
      <c r="P615"/>
      <c r="Q615"/>
      <c r="R615"/>
      <c r="S615"/>
      <c r="T615"/>
      <c r="U615"/>
      <c r="V615"/>
      <c r="W615"/>
      <c r="X615"/>
      <c r="Y615"/>
      <c r="Z615"/>
      <c r="AA615"/>
      <c r="AB615"/>
      <c r="AC615"/>
      <c r="AD615"/>
      <c r="AE615"/>
      <c r="AF615"/>
      <c r="AG615"/>
      <c r="AH615"/>
      <c r="AI615"/>
      <c r="AJ615"/>
      <c r="AK615"/>
      <c r="AL615"/>
      <c r="AM615"/>
      <c r="AN615"/>
      <c r="AO615"/>
      <c r="AP615"/>
    </row>
    <row r="616" spans="1:42" s="108" customFormat="1" ht="14.5" customHeight="1">
      <c r="A616" s="144" t="s">
        <v>1669</v>
      </c>
      <c r="B616" s="145"/>
      <c r="C616" s="398" t="s">
        <v>3112</v>
      </c>
      <c r="D616" s="374" t="s">
        <v>3113</v>
      </c>
      <c r="E616" s="112" t="s">
        <v>1070</v>
      </c>
      <c r="F616" s="147" t="s">
        <v>1670</v>
      </c>
      <c r="G616" s="352">
        <v>200</v>
      </c>
      <c r="H616" s="79">
        <v>7.15</v>
      </c>
      <c r="I616" s="82">
        <v>8.94</v>
      </c>
      <c r="J616" s="147" t="s">
        <v>216</v>
      </c>
      <c r="K616"/>
      <c r="L616"/>
      <c r="M616"/>
      <c r="N616"/>
      <c r="O616"/>
      <c r="P616"/>
      <c r="Q616"/>
      <c r="R616"/>
      <c r="S616"/>
      <c r="T616"/>
      <c r="U616"/>
      <c r="V616"/>
      <c r="W616"/>
      <c r="X616"/>
      <c r="Y616"/>
      <c r="Z616"/>
      <c r="AA616"/>
      <c r="AB616"/>
      <c r="AC616"/>
      <c r="AD616"/>
      <c r="AE616"/>
      <c r="AF616"/>
      <c r="AG616"/>
      <c r="AH616"/>
      <c r="AI616"/>
      <c r="AJ616"/>
      <c r="AK616"/>
      <c r="AL616"/>
      <c r="AM616"/>
      <c r="AN616"/>
      <c r="AO616"/>
      <c r="AP616"/>
    </row>
    <row r="617" spans="1:42" s="108" customFormat="1" ht="14.5" customHeight="1">
      <c r="A617" s="144" t="s">
        <v>1669</v>
      </c>
      <c r="B617" s="145"/>
      <c r="C617" s="398" t="s">
        <v>3114</v>
      </c>
      <c r="D617" s="374" t="s">
        <v>3115</v>
      </c>
      <c r="E617" s="112" t="s">
        <v>1070</v>
      </c>
      <c r="F617" s="147" t="s">
        <v>1673</v>
      </c>
      <c r="G617" s="352">
        <v>60</v>
      </c>
      <c r="H617" s="79">
        <v>7.15</v>
      </c>
      <c r="I617" s="82">
        <v>8.94</v>
      </c>
      <c r="J617" s="147" t="s">
        <v>216</v>
      </c>
      <c r="K617"/>
      <c r="L617"/>
      <c r="M617"/>
      <c r="N617"/>
      <c r="O617"/>
      <c r="P617"/>
      <c r="Q617"/>
      <c r="R617"/>
      <c r="S617"/>
      <c r="T617"/>
      <c r="U617"/>
      <c r="V617"/>
      <c r="W617"/>
      <c r="X617"/>
      <c r="Y617"/>
      <c r="Z617"/>
      <c r="AA617"/>
      <c r="AB617"/>
      <c r="AC617"/>
      <c r="AD617"/>
      <c r="AE617"/>
      <c r="AF617"/>
      <c r="AG617"/>
      <c r="AH617"/>
      <c r="AI617"/>
      <c r="AJ617"/>
      <c r="AK617"/>
      <c r="AL617"/>
      <c r="AM617"/>
      <c r="AN617"/>
      <c r="AO617"/>
      <c r="AP617"/>
    </row>
    <row r="618" spans="1:42" s="108" customFormat="1" ht="14.5" customHeight="1">
      <c r="A618" s="144" t="s">
        <v>1669</v>
      </c>
      <c r="B618" s="145"/>
      <c r="C618" s="398" t="s">
        <v>3116</v>
      </c>
      <c r="D618" s="374" t="s">
        <v>3117</v>
      </c>
      <c r="E618" s="112" t="s">
        <v>1070</v>
      </c>
      <c r="F618" s="147" t="s">
        <v>1670</v>
      </c>
      <c r="G618" s="352">
        <v>50</v>
      </c>
      <c r="H618" s="79">
        <v>7.15</v>
      </c>
      <c r="I618" s="82">
        <v>8.94</v>
      </c>
      <c r="J618" s="147" t="s">
        <v>216</v>
      </c>
      <c r="K618"/>
      <c r="L618"/>
      <c r="M618"/>
      <c r="N618"/>
      <c r="O618"/>
      <c r="P618"/>
      <c r="Q618"/>
      <c r="R618"/>
      <c r="S618"/>
      <c r="T618"/>
      <c r="U618"/>
      <c r="V618"/>
      <c r="W618"/>
      <c r="X618"/>
      <c r="Y618"/>
      <c r="Z618"/>
      <c r="AA618"/>
      <c r="AB618"/>
      <c r="AC618"/>
      <c r="AD618"/>
      <c r="AE618"/>
      <c r="AF618"/>
      <c r="AG618"/>
      <c r="AH618"/>
      <c r="AI618"/>
      <c r="AJ618"/>
      <c r="AK618"/>
      <c r="AL618"/>
      <c r="AM618"/>
      <c r="AN618"/>
      <c r="AO618"/>
      <c r="AP618"/>
    </row>
    <row r="619" spans="1:42" s="108" customFormat="1" ht="14.5" customHeight="1">
      <c r="A619" s="144" t="s">
        <v>1669</v>
      </c>
      <c r="B619" s="145"/>
      <c r="C619" s="398" t="s">
        <v>3118</v>
      </c>
      <c r="D619" s="374" t="s">
        <v>3119</v>
      </c>
      <c r="E619" s="112" t="s">
        <v>1070</v>
      </c>
      <c r="F619" s="147" t="s">
        <v>1670</v>
      </c>
      <c r="G619" s="352">
        <v>140</v>
      </c>
      <c r="H619" s="79">
        <v>7.15</v>
      </c>
      <c r="I619" s="82">
        <v>8.94</v>
      </c>
      <c r="J619" s="147" t="s">
        <v>216</v>
      </c>
      <c r="K619"/>
      <c r="L619"/>
      <c r="M619"/>
      <c r="N619"/>
      <c r="O619"/>
      <c r="P619"/>
      <c r="Q619"/>
      <c r="R619"/>
      <c r="S619"/>
      <c r="T619"/>
      <c r="U619"/>
      <c r="V619"/>
      <c r="W619"/>
      <c r="X619"/>
      <c r="Y619"/>
      <c r="Z619"/>
      <c r="AA619"/>
      <c r="AB619"/>
      <c r="AC619"/>
      <c r="AD619"/>
      <c r="AE619"/>
      <c r="AF619"/>
      <c r="AG619"/>
      <c r="AH619"/>
      <c r="AI619"/>
      <c r="AJ619"/>
      <c r="AK619"/>
      <c r="AL619"/>
      <c r="AM619"/>
      <c r="AN619"/>
      <c r="AO619"/>
      <c r="AP619"/>
    </row>
    <row r="620" spans="1:42" s="108" customFormat="1" ht="14.5" customHeight="1">
      <c r="A620" s="144" t="s">
        <v>1669</v>
      </c>
      <c r="B620" s="145"/>
      <c r="C620" s="398" t="s">
        <v>3120</v>
      </c>
      <c r="D620" s="374" t="s">
        <v>3121</v>
      </c>
      <c r="E620" s="112" t="s">
        <v>1070</v>
      </c>
      <c r="F620" s="147" t="s">
        <v>1670</v>
      </c>
      <c r="G620" s="352">
        <v>150</v>
      </c>
      <c r="H620" s="79">
        <v>7.15</v>
      </c>
      <c r="I620" s="82">
        <v>8.94</v>
      </c>
      <c r="J620" s="147" t="s">
        <v>216</v>
      </c>
      <c r="K620"/>
      <c r="L620"/>
      <c r="M620"/>
      <c r="N620"/>
      <c r="O620"/>
      <c r="P620"/>
      <c r="Q620"/>
      <c r="R620"/>
      <c r="S620"/>
      <c r="T620"/>
      <c r="U620"/>
      <c r="V620"/>
      <c r="W620"/>
      <c r="X620"/>
      <c r="Y620"/>
      <c r="Z620"/>
      <c r="AA620"/>
      <c r="AB620"/>
      <c r="AC620"/>
      <c r="AD620"/>
      <c r="AE620"/>
      <c r="AF620"/>
      <c r="AG620"/>
      <c r="AH620"/>
      <c r="AI620"/>
      <c r="AJ620"/>
      <c r="AK620"/>
      <c r="AL620"/>
      <c r="AM620"/>
      <c r="AN620"/>
      <c r="AO620"/>
      <c r="AP620"/>
    </row>
    <row r="621" spans="1:42" s="108" customFormat="1" ht="14.5" customHeight="1">
      <c r="A621" s="144" t="s">
        <v>1669</v>
      </c>
      <c r="B621" s="145"/>
      <c r="C621" s="398" t="s">
        <v>3122</v>
      </c>
      <c r="D621" s="374" t="s">
        <v>3123</v>
      </c>
      <c r="E621" s="112" t="s">
        <v>1070</v>
      </c>
      <c r="F621" s="147" t="s">
        <v>1670</v>
      </c>
      <c r="G621" s="352">
        <v>8</v>
      </c>
      <c r="H621" s="79">
        <v>7.15</v>
      </c>
      <c r="I621" s="82">
        <v>8.94</v>
      </c>
      <c r="J621" s="147" t="s">
        <v>216</v>
      </c>
      <c r="K621"/>
      <c r="L621"/>
      <c r="M621"/>
      <c r="N621"/>
      <c r="O621"/>
      <c r="P621"/>
      <c r="Q621"/>
      <c r="R621"/>
      <c r="S621"/>
      <c r="T621"/>
      <c r="U621"/>
      <c r="V621"/>
      <c r="W621"/>
      <c r="X621"/>
      <c r="Y621"/>
      <c r="Z621"/>
      <c r="AA621"/>
      <c r="AB621"/>
      <c r="AC621"/>
      <c r="AD621"/>
      <c r="AE621"/>
      <c r="AF621"/>
      <c r="AG621"/>
      <c r="AH621"/>
      <c r="AI621"/>
      <c r="AJ621"/>
      <c r="AK621"/>
      <c r="AL621"/>
      <c r="AM621"/>
      <c r="AN621"/>
      <c r="AO621"/>
      <c r="AP621"/>
    </row>
    <row r="622" spans="1:42" s="108" customFormat="1" ht="14.5" customHeight="1">
      <c r="A622" s="144" t="s">
        <v>1669</v>
      </c>
      <c r="B622" s="145"/>
      <c r="C622" s="398" t="s">
        <v>3124</v>
      </c>
      <c r="D622" s="374" t="s">
        <v>3125</v>
      </c>
      <c r="E622" s="112" t="s">
        <v>1070</v>
      </c>
      <c r="F622" s="147" t="s">
        <v>1670</v>
      </c>
      <c r="G622" s="352">
        <v>30</v>
      </c>
      <c r="H622" s="79">
        <v>7.15</v>
      </c>
      <c r="I622" s="82">
        <v>8.94</v>
      </c>
      <c r="J622" s="147" t="s">
        <v>216</v>
      </c>
      <c r="K622"/>
      <c r="L622"/>
      <c r="M622"/>
      <c r="N622"/>
      <c r="O622"/>
      <c r="P622"/>
      <c r="Q622"/>
      <c r="R622"/>
      <c r="S622"/>
      <c r="T622"/>
      <c r="U622"/>
      <c r="V622"/>
      <c r="W622"/>
      <c r="X622"/>
      <c r="Y622"/>
      <c r="Z622"/>
      <c r="AA622"/>
      <c r="AB622"/>
      <c r="AC622"/>
      <c r="AD622"/>
      <c r="AE622"/>
      <c r="AF622"/>
      <c r="AG622"/>
      <c r="AH622"/>
      <c r="AI622"/>
      <c r="AJ622"/>
      <c r="AK622"/>
      <c r="AL622"/>
      <c r="AM622"/>
      <c r="AN622"/>
      <c r="AO622"/>
      <c r="AP622"/>
    </row>
    <row r="623" spans="1:42" s="108" customFormat="1" ht="14.5" customHeight="1">
      <c r="A623" s="144" t="s">
        <v>1669</v>
      </c>
      <c r="B623" s="145"/>
      <c r="C623" s="398" t="s">
        <v>3126</v>
      </c>
      <c r="D623" s="374" t="s">
        <v>3127</v>
      </c>
      <c r="E623" s="112" t="s">
        <v>1070</v>
      </c>
      <c r="F623" s="147" t="s">
        <v>1670</v>
      </c>
      <c r="G623" s="352">
        <v>70</v>
      </c>
      <c r="H623" s="79">
        <v>7.15</v>
      </c>
      <c r="I623" s="82">
        <v>8.94</v>
      </c>
      <c r="J623" s="147" t="s">
        <v>216</v>
      </c>
      <c r="K623"/>
      <c r="L623"/>
      <c r="M623"/>
      <c r="N623"/>
      <c r="O623"/>
      <c r="P623"/>
      <c r="Q623"/>
      <c r="R623"/>
      <c r="S623"/>
      <c r="T623"/>
      <c r="U623"/>
      <c r="V623"/>
      <c r="W623"/>
      <c r="X623"/>
      <c r="Y623"/>
      <c r="Z623"/>
      <c r="AA623"/>
      <c r="AB623"/>
      <c r="AC623"/>
      <c r="AD623"/>
      <c r="AE623"/>
      <c r="AF623"/>
      <c r="AG623"/>
      <c r="AH623"/>
      <c r="AI623"/>
      <c r="AJ623"/>
      <c r="AK623"/>
      <c r="AL623"/>
      <c r="AM623"/>
      <c r="AN623"/>
      <c r="AO623"/>
      <c r="AP623"/>
    </row>
    <row r="624" spans="1:42" s="108" customFormat="1" ht="14.5" customHeight="1">
      <c r="A624" s="144" t="s">
        <v>1669</v>
      </c>
      <c r="B624" s="145"/>
      <c r="C624" s="398" t="s">
        <v>3128</v>
      </c>
      <c r="D624" s="374" t="s">
        <v>3129</v>
      </c>
      <c r="E624" s="112" t="s">
        <v>1070</v>
      </c>
      <c r="F624" s="147" t="s">
        <v>1670</v>
      </c>
      <c r="G624" s="352">
        <v>10</v>
      </c>
      <c r="H624" s="79">
        <v>7.15</v>
      </c>
      <c r="I624" s="82">
        <v>8.94</v>
      </c>
      <c r="J624" s="147" t="s">
        <v>216</v>
      </c>
      <c r="K624"/>
      <c r="L624"/>
      <c r="M624"/>
      <c r="N624"/>
      <c r="O624"/>
      <c r="P624"/>
      <c r="Q624"/>
      <c r="R624"/>
      <c r="S624"/>
      <c r="T624"/>
      <c r="U624"/>
      <c r="V624"/>
      <c r="W624"/>
      <c r="X624"/>
      <c r="Y624"/>
      <c r="Z624"/>
      <c r="AA624"/>
      <c r="AB624"/>
      <c r="AC624"/>
      <c r="AD624"/>
      <c r="AE624"/>
      <c r="AF624"/>
      <c r="AG624"/>
      <c r="AH624"/>
      <c r="AI624"/>
      <c r="AJ624"/>
      <c r="AK624"/>
      <c r="AL624"/>
      <c r="AM624"/>
      <c r="AN624"/>
      <c r="AO624"/>
      <c r="AP624"/>
    </row>
    <row r="625" spans="1:42" s="108" customFormat="1" ht="14.5" customHeight="1">
      <c r="A625" s="144" t="s">
        <v>1669</v>
      </c>
      <c r="B625" s="145"/>
      <c r="C625" s="398" t="s">
        <v>3130</v>
      </c>
      <c r="D625" s="374" t="s">
        <v>3131</v>
      </c>
      <c r="E625" s="112" t="s">
        <v>1070</v>
      </c>
      <c r="F625" s="147" t="s">
        <v>1670</v>
      </c>
      <c r="G625" s="352">
        <v>25</v>
      </c>
      <c r="H625" s="79">
        <v>7.15</v>
      </c>
      <c r="I625" s="82">
        <v>8.94</v>
      </c>
      <c r="J625" s="147" t="s">
        <v>216</v>
      </c>
      <c r="K625"/>
      <c r="L625"/>
      <c r="M625"/>
      <c r="N625"/>
      <c r="O625"/>
      <c r="P625"/>
      <c r="Q625"/>
      <c r="R625"/>
      <c r="S625"/>
      <c r="T625"/>
      <c r="U625"/>
      <c r="V625"/>
      <c r="W625"/>
      <c r="X625"/>
      <c r="Y625"/>
      <c r="Z625"/>
      <c r="AA625"/>
      <c r="AB625"/>
      <c r="AC625"/>
      <c r="AD625"/>
      <c r="AE625"/>
      <c r="AF625"/>
      <c r="AG625"/>
      <c r="AH625"/>
      <c r="AI625"/>
      <c r="AJ625"/>
      <c r="AK625"/>
      <c r="AL625"/>
      <c r="AM625"/>
      <c r="AN625"/>
      <c r="AO625"/>
      <c r="AP625"/>
    </row>
    <row r="626" spans="1:42" s="108" customFormat="1" ht="14.5" customHeight="1">
      <c r="A626" s="144" t="s">
        <v>1669</v>
      </c>
      <c r="B626" s="145"/>
      <c r="C626" s="398" t="s">
        <v>3132</v>
      </c>
      <c r="D626" s="374" t="s">
        <v>3133</v>
      </c>
      <c r="E626" s="112" t="s">
        <v>1070</v>
      </c>
      <c r="F626" s="147" t="s">
        <v>1670</v>
      </c>
      <c r="G626" s="352">
        <v>25</v>
      </c>
      <c r="H626" s="79">
        <v>7.15</v>
      </c>
      <c r="I626" s="82">
        <v>8.94</v>
      </c>
      <c r="J626" s="147" t="s">
        <v>216</v>
      </c>
      <c r="K626"/>
      <c r="L626"/>
      <c r="M626"/>
      <c r="N626"/>
      <c r="O626"/>
      <c r="P626"/>
      <c r="Q626"/>
      <c r="R626"/>
      <c r="S626"/>
      <c r="T626"/>
      <c r="U626"/>
      <c r="V626"/>
      <c r="W626"/>
      <c r="X626"/>
      <c r="Y626"/>
      <c r="Z626"/>
      <c r="AA626"/>
      <c r="AB626"/>
      <c r="AC626"/>
      <c r="AD626"/>
      <c r="AE626"/>
      <c r="AF626"/>
      <c r="AG626"/>
      <c r="AH626"/>
      <c r="AI626"/>
      <c r="AJ626"/>
      <c r="AK626"/>
      <c r="AL626"/>
      <c r="AM626"/>
      <c r="AN626"/>
      <c r="AO626"/>
      <c r="AP626"/>
    </row>
    <row r="627" spans="1:42" s="108" customFormat="1" ht="14.5" customHeight="1">
      <c r="A627" s="144" t="s">
        <v>1669</v>
      </c>
      <c r="B627" s="145"/>
      <c r="C627" s="398" t="s">
        <v>3134</v>
      </c>
      <c r="D627" s="374" t="s">
        <v>3135</v>
      </c>
      <c r="E627" s="112" t="s">
        <v>1070</v>
      </c>
      <c r="F627" s="147" t="s">
        <v>1673</v>
      </c>
      <c r="G627" s="352">
        <v>60</v>
      </c>
      <c r="H627" s="79">
        <v>7.15</v>
      </c>
      <c r="I627" s="82">
        <v>8.94</v>
      </c>
      <c r="J627" s="147" t="s">
        <v>216</v>
      </c>
      <c r="K627"/>
      <c r="L627"/>
      <c r="M627"/>
      <c r="N627"/>
      <c r="O627"/>
      <c r="P627"/>
      <c r="Q627"/>
      <c r="R627"/>
      <c r="S627"/>
      <c r="T627"/>
      <c r="U627"/>
      <c r="V627"/>
      <c r="W627"/>
      <c r="X627"/>
      <c r="Y627"/>
      <c r="Z627"/>
      <c r="AA627"/>
      <c r="AB627"/>
      <c r="AC627"/>
      <c r="AD627"/>
      <c r="AE627"/>
      <c r="AF627"/>
      <c r="AG627"/>
      <c r="AH627"/>
      <c r="AI627"/>
      <c r="AJ627"/>
      <c r="AK627"/>
      <c r="AL627"/>
      <c r="AM627"/>
      <c r="AN627"/>
      <c r="AO627"/>
      <c r="AP627"/>
    </row>
    <row r="628" spans="1:42" s="108" customFormat="1" ht="14.5" customHeight="1">
      <c r="A628" s="144" t="s">
        <v>1669</v>
      </c>
      <c r="B628" s="145"/>
      <c r="C628" s="398" t="s">
        <v>3136</v>
      </c>
      <c r="D628" s="374" t="s">
        <v>3137</v>
      </c>
      <c r="E628" s="112" t="s">
        <v>1070</v>
      </c>
      <c r="F628" s="147" t="s">
        <v>1670</v>
      </c>
      <c r="G628" s="352">
        <v>60</v>
      </c>
      <c r="H628" s="79">
        <v>7.15</v>
      </c>
      <c r="I628" s="82">
        <v>8.94</v>
      </c>
      <c r="J628" s="147" t="s">
        <v>216</v>
      </c>
      <c r="K628"/>
      <c r="L628"/>
      <c r="M628"/>
      <c r="N628"/>
      <c r="O628"/>
      <c r="P628"/>
      <c r="Q628"/>
      <c r="R628"/>
      <c r="S628"/>
      <c r="T628"/>
      <c r="U628"/>
      <c r="V628"/>
      <c r="W628"/>
      <c r="X628"/>
      <c r="Y628"/>
      <c r="Z628"/>
      <c r="AA628"/>
      <c r="AB628"/>
      <c r="AC628"/>
      <c r="AD628"/>
      <c r="AE628"/>
      <c r="AF628"/>
      <c r="AG628"/>
      <c r="AH628"/>
      <c r="AI628"/>
      <c r="AJ628"/>
      <c r="AK628"/>
      <c r="AL628"/>
      <c r="AM628"/>
      <c r="AN628"/>
      <c r="AO628"/>
      <c r="AP628"/>
    </row>
    <row r="629" spans="1:42" s="108" customFormat="1" ht="14.5" customHeight="1">
      <c r="A629" s="144" t="s">
        <v>1669</v>
      </c>
      <c r="B629" s="145"/>
      <c r="C629" s="398" t="s">
        <v>3138</v>
      </c>
      <c r="D629" s="374" t="s">
        <v>3139</v>
      </c>
      <c r="E629" s="112" t="s">
        <v>1070</v>
      </c>
      <c r="F629" s="147" t="s">
        <v>1670</v>
      </c>
      <c r="G629" s="352">
        <v>200</v>
      </c>
      <c r="H629" s="79">
        <v>7.15</v>
      </c>
      <c r="I629" s="82">
        <v>8.94</v>
      </c>
      <c r="J629" s="147" t="s">
        <v>216</v>
      </c>
      <c r="K629"/>
      <c r="L629"/>
      <c r="M629"/>
      <c r="N629"/>
      <c r="O629"/>
      <c r="P629"/>
      <c r="Q629"/>
      <c r="R629"/>
      <c r="S629"/>
      <c r="T629"/>
      <c r="U629"/>
      <c r="V629"/>
      <c r="W629"/>
      <c r="X629"/>
      <c r="Y629"/>
      <c r="Z629"/>
      <c r="AA629"/>
      <c r="AB629"/>
      <c r="AC629"/>
      <c r="AD629"/>
      <c r="AE629"/>
      <c r="AF629"/>
      <c r="AG629"/>
      <c r="AH629"/>
      <c r="AI629"/>
      <c r="AJ629"/>
      <c r="AK629"/>
      <c r="AL629"/>
      <c r="AM629"/>
      <c r="AN629"/>
      <c r="AO629"/>
      <c r="AP629"/>
    </row>
    <row r="630" spans="1:42" s="108" customFormat="1" ht="14.5" customHeight="1">
      <c r="A630" s="144" t="s">
        <v>1669</v>
      </c>
      <c r="B630" s="145"/>
      <c r="C630" s="398" t="s">
        <v>3140</v>
      </c>
      <c r="D630" s="374" t="s">
        <v>3141</v>
      </c>
      <c r="E630" s="112" t="s">
        <v>1070</v>
      </c>
      <c r="F630" s="147" t="s">
        <v>1670</v>
      </c>
      <c r="G630" s="352">
        <v>36</v>
      </c>
      <c r="H630" s="79">
        <v>7.15</v>
      </c>
      <c r="I630" s="82">
        <v>8.94</v>
      </c>
      <c r="J630" s="147" t="s">
        <v>216</v>
      </c>
      <c r="K630"/>
      <c r="L630"/>
      <c r="M630"/>
      <c r="N630"/>
      <c r="O630"/>
      <c r="P630"/>
      <c r="Q630"/>
      <c r="R630"/>
      <c r="S630"/>
      <c r="T630"/>
      <c r="U630"/>
      <c r="V630"/>
      <c r="W630"/>
      <c r="X630"/>
      <c r="Y630"/>
      <c r="Z630"/>
      <c r="AA630"/>
      <c r="AB630"/>
      <c r="AC630"/>
      <c r="AD630"/>
      <c r="AE630"/>
      <c r="AF630"/>
      <c r="AG630"/>
      <c r="AH630"/>
      <c r="AI630"/>
      <c r="AJ630"/>
      <c r="AK630"/>
      <c r="AL630"/>
      <c r="AM630"/>
      <c r="AN630"/>
      <c r="AO630"/>
      <c r="AP630"/>
    </row>
    <row r="631" spans="1:42" s="108" customFormat="1" ht="14.5" customHeight="1">
      <c r="A631" s="144" t="s">
        <v>1669</v>
      </c>
      <c r="B631" s="145"/>
      <c r="C631" s="398" t="s">
        <v>3142</v>
      </c>
      <c r="D631" s="374" t="s">
        <v>3143</v>
      </c>
      <c r="E631" s="112" t="s">
        <v>1070</v>
      </c>
      <c r="F631" s="147" t="s">
        <v>1670</v>
      </c>
      <c r="G631" s="352">
        <v>30</v>
      </c>
      <c r="H631" s="79">
        <v>7.15</v>
      </c>
      <c r="I631" s="82">
        <v>8.94</v>
      </c>
      <c r="J631" s="147" t="s">
        <v>216</v>
      </c>
      <c r="K631"/>
      <c r="L631"/>
      <c r="M631"/>
      <c r="N631"/>
      <c r="O631"/>
      <c r="P631"/>
      <c r="Q631"/>
      <c r="R631"/>
      <c r="S631"/>
      <c r="T631"/>
      <c r="U631"/>
      <c r="V631"/>
      <c r="W631"/>
      <c r="X631"/>
      <c r="Y631"/>
      <c r="Z631"/>
      <c r="AA631"/>
      <c r="AB631"/>
      <c r="AC631"/>
      <c r="AD631"/>
      <c r="AE631"/>
      <c r="AF631"/>
      <c r="AG631"/>
      <c r="AH631"/>
      <c r="AI631"/>
      <c r="AJ631"/>
      <c r="AK631"/>
      <c r="AL631"/>
      <c r="AM631"/>
      <c r="AN631"/>
      <c r="AO631"/>
      <c r="AP631"/>
    </row>
    <row r="632" spans="1:42" s="108" customFormat="1" ht="14.5" customHeight="1">
      <c r="A632" s="144" t="s">
        <v>1669</v>
      </c>
      <c r="B632" s="145"/>
      <c r="C632" s="398" t="s">
        <v>3144</v>
      </c>
      <c r="D632" s="374" t="s">
        <v>3145</v>
      </c>
      <c r="E632" s="112" t="s">
        <v>1070</v>
      </c>
      <c r="F632" s="147" t="s">
        <v>1670</v>
      </c>
      <c r="G632" s="352">
        <v>30</v>
      </c>
      <c r="H632" s="79">
        <v>7.15</v>
      </c>
      <c r="I632" s="82">
        <v>8.94</v>
      </c>
      <c r="J632" s="147" t="s">
        <v>216</v>
      </c>
      <c r="K632"/>
      <c r="L632"/>
      <c r="M632"/>
      <c r="N632"/>
      <c r="O632"/>
      <c r="P632"/>
      <c r="Q632"/>
      <c r="R632"/>
      <c r="S632"/>
      <c r="T632"/>
      <c r="U632"/>
      <c r="V632"/>
      <c r="W632"/>
      <c r="X632"/>
      <c r="Y632"/>
      <c r="Z632"/>
      <c r="AA632"/>
      <c r="AB632"/>
      <c r="AC632"/>
      <c r="AD632"/>
      <c r="AE632"/>
      <c r="AF632"/>
      <c r="AG632"/>
      <c r="AH632"/>
      <c r="AI632"/>
      <c r="AJ632"/>
      <c r="AK632"/>
      <c r="AL632"/>
      <c r="AM632"/>
      <c r="AN632"/>
      <c r="AO632"/>
      <c r="AP632"/>
    </row>
    <row r="633" spans="1:42" s="108" customFormat="1" ht="14.5" customHeight="1">
      <c r="A633" s="144" t="s">
        <v>1669</v>
      </c>
      <c r="B633" s="145"/>
      <c r="C633" s="398" t="s">
        <v>3146</v>
      </c>
      <c r="D633" s="374" t="s">
        <v>3147</v>
      </c>
      <c r="E633" s="112" t="s">
        <v>1070</v>
      </c>
      <c r="F633" s="147" t="s">
        <v>1670</v>
      </c>
      <c r="G633" s="352">
        <v>30</v>
      </c>
      <c r="H633" s="79">
        <v>7.15</v>
      </c>
      <c r="I633" s="82">
        <v>8.94</v>
      </c>
      <c r="J633" s="147" t="s">
        <v>216</v>
      </c>
      <c r="K633"/>
      <c r="L633"/>
      <c r="M633"/>
      <c r="N633"/>
      <c r="O633"/>
      <c r="P633"/>
      <c r="Q633"/>
      <c r="R633"/>
      <c r="S633"/>
      <c r="T633"/>
      <c r="U633"/>
      <c r="V633"/>
      <c r="W633"/>
      <c r="X633"/>
      <c r="Y633"/>
      <c r="Z633"/>
      <c r="AA633"/>
      <c r="AB633"/>
      <c r="AC633"/>
      <c r="AD633"/>
      <c r="AE633"/>
      <c r="AF633"/>
      <c r="AG633"/>
      <c r="AH633"/>
      <c r="AI633"/>
      <c r="AJ633"/>
      <c r="AK633"/>
      <c r="AL633"/>
      <c r="AM633"/>
      <c r="AN633"/>
      <c r="AO633"/>
      <c r="AP633"/>
    </row>
    <row r="634" spans="1:42" s="108" customFormat="1" ht="14.5" customHeight="1">
      <c r="A634" s="144" t="s">
        <v>1669</v>
      </c>
      <c r="B634" s="145"/>
      <c r="C634" s="398" t="s">
        <v>3148</v>
      </c>
      <c r="D634" s="374" t="s">
        <v>3149</v>
      </c>
      <c r="E634" s="112" t="s">
        <v>1070</v>
      </c>
      <c r="F634" s="147" t="s">
        <v>1670</v>
      </c>
      <c r="G634" s="352">
        <v>200</v>
      </c>
      <c r="H634" s="79">
        <v>7.15</v>
      </c>
      <c r="I634" s="82">
        <v>8.94</v>
      </c>
      <c r="J634" s="147" t="s">
        <v>216</v>
      </c>
      <c r="K634"/>
      <c r="L634"/>
      <c r="M634"/>
      <c r="N634"/>
      <c r="O634"/>
      <c r="P634"/>
      <c r="Q634"/>
      <c r="R634"/>
      <c r="S634"/>
      <c r="T634"/>
      <c r="U634"/>
      <c r="V634"/>
      <c r="W634"/>
      <c r="X634"/>
      <c r="Y634"/>
      <c r="Z634"/>
      <c r="AA634"/>
      <c r="AB634"/>
      <c r="AC634"/>
      <c r="AD634"/>
      <c r="AE634"/>
      <c r="AF634"/>
      <c r="AG634"/>
      <c r="AH634"/>
      <c r="AI634"/>
      <c r="AJ634"/>
      <c r="AK634"/>
      <c r="AL634"/>
      <c r="AM634"/>
      <c r="AN634"/>
      <c r="AO634"/>
      <c r="AP634"/>
    </row>
    <row r="635" spans="1:42" s="108" customFormat="1" ht="14.5" customHeight="1">
      <c r="A635" s="144" t="s">
        <v>1669</v>
      </c>
      <c r="B635" s="145"/>
      <c r="C635" s="398" t="s">
        <v>3150</v>
      </c>
      <c r="D635" s="374" t="s">
        <v>3151</v>
      </c>
      <c r="E635" s="112" t="s">
        <v>1070</v>
      </c>
      <c r="F635" s="147" t="s">
        <v>1670</v>
      </c>
      <c r="G635" s="352">
        <v>20</v>
      </c>
      <c r="H635" s="79">
        <v>7.15</v>
      </c>
      <c r="I635" s="82">
        <v>8.94</v>
      </c>
      <c r="J635" s="147" t="s">
        <v>216</v>
      </c>
      <c r="K635"/>
      <c r="L635"/>
      <c r="M635"/>
      <c r="N635"/>
      <c r="O635"/>
      <c r="P635"/>
      <c r="Q635"/>
      <c r="R635"/>
      <c r="S635"/>
      <c r="T635"/>
      <c r="U635"/>
      <c r="V635"/>
      <c r="W635"/>
      <c r="X635"/>
      <c r="Y635"/>
      <c r="Z635"/>
      <c r="AA635"/>
      <c r="AB635"/>
      <c r="AC635"/>
      <c r="AD635"/>
      <c r="AE635"/>
      <c r="AF635"/>
      <c r="AG635"/>
      <c r="AH635"/>
      <c r="AI635"/>
      <c r="AJ635"/>
      <c r="AK635"/>
      <c r="AL635"/>
      <c r="AM635"/>
      <c r="AN635"/>
      <c r="AO635"/>
      <c r="AP635"/>
    </row>
    <row r="636" spans="1:42" s="108" customFormat="1" ht="14.5" customHeight="1">
      <c r="A636" s="144" t="s">
        <v>1669</v>
      </c>
      <c r="B636" s="145"/>
      <c r="C636" s="398" t="s">
        <v>3152</v>
      </c>
      <c r="D636" s="374" t="s">
        <v>3153</v>
      </c>
      <c r="E636" s="112" t="s">
        <v>1070</v>
      </c>
      <c r="F636" s="147" t="s">
        <v>1670</v>
      </c>
      <c r="G636" s="352">
        <v>45</v>
      </c>
      <c r="H636" s="79">
        <v>7.15</v>
      </c>
      <c r="I636" s="82">
        <v>8.94</v>
      </c>
      <c r="J636" s="147" t="s">
        <v>216</v>
      </c>
      <c r="K636"/>
      <c r="L636"/>
      <c r="M636"/>
      <c r="N636"/>
      <c r="O636"/>
      <c r="P636"/>
      <c r="Q636"/>
      <c r="R636"/>
      <c r="S636"/>
      <c r="T636"/>
      <c r="U636"/>
      <c r="V636"/>
      <c r="W636"/>
      <c r="X636"/>
      <c r="Y636"/>
      <c r="Z636"/>
      <c r="AA636"/>
      <c r="AB636"/>
      <c r="AC636"/>
      <c r="AD636"/>
      <c r="AE636"/>
      <c r="AF636"/>
      <c r="AG636"/>
      <c r="AH636"/>
      <c r="AI636"/>
      <c r="AJ636"/>
      <c r="AK636"/>
      <c r="AL636"/>
      <c r="AM636"/>
      <c r="AN636"/>
      <c r="AO636"/>
      <c r="AP636"/>
    </row>
    <row r="637" spans="1:42" s="108" customFormat="1" ht="14.5" customHeight="1">
      <c r="A637" s="144" t="s">
        <v>1669</v>
      </c>
      <c r="B637" s="145"/>
      <c r="C637" s="398" t="s">
        <v>3154</v>
      </c>
      <c r="D637" s="374" t="s">
        <v>3155</v>
      </c>
      <c r="E637" s="112" t="s">
        <v>1070</v>
      </c>
      <c r="F637" s="147" t="s">
        <v>1670</v>
      </c>
      <c r="G637" s="352">
        <v>140</v>
      </c>
      <c r="H637" s="79">
        <v>7.15</v>
      </c>
      <c r="I637" s="82">
        <v>8.94</v>
      </c>
      <c r="J637" s="147" t="s">
        <v>216</v>
      </c>
      <c r="K637"/>
      <c r="L637"/>
      <c r="M637"/>
      <c r="N637"/>
      <c r="O637"/>
      <c r="P637"/>
      <c r="Q637"/>
      <c r="R637"/>
      <c r="S637"/>
      <c r="T637"/>
      <c r="U637"/>
      <c r="V637"/>
      <c r="W637"/>
      <c r="X637"/>
      <c r="Y637"/>
      <c r="Z637"/>
      <c r="AA637"/>
      <c r="AB637"/>
      <c r="AC637"/>
      <c r="AD637"/>
      <c r="AE637"/>
      <c r="AF637"/>
      <c r="AG637"/>
      <c r="AH637"/>
      <c r="AI637"/>
      <c r="AJ637"/>
      <c r="AK637"/>
      <c r="AL637"/>
      <c r="AM637"/>
      <c r="AN637"/>
      <c r="AO637"/>
      <c r="AP637"/>
    </row>
    <row r="638" spans="1:42" s="108" customFormat="1" ht="14.5" customHeight="1">
      <c r="A638" s="144" t="s">
        <v>1669</v>
      </c>
      <c r="B638" s="145"/>
      <c r="C638" s="398" t="s">
        <v>3156</v>
      </c>
      <c r="D638" s="374" t="s">
        <v>3157</v>
      </c>
      <c r="E638" s="112" t="s">
        <v>1070</v>
      </c>
      <c r="F638" s="147" t="s">
        <v>1674</v>
      </c>
      <c r="G638" s="352">
        <v>20</v>
      </c>
      <c r="H638" s="79">
        <v>7.15</v>
      </c>
      <c r="I638" s="82">
        <v>8.94</v>
      </c>
      <c r="J638" s="147" t="s">
        <v>216</v>
      </c>
      <c r="K638"/>
      <c r="L638"/>
      <c r="M638"/>
      <c r="N638"/>
      <c r="O638"/>
      <c r="P638"/>
      <c r="Q638"/>
      <c r="R638"/>
      <c r="S638"/>
      <c r="T638"/>
      <c r="U638"/>
      <c r="V638"/>
      <c r="W638"/>
      <c r="X638"/>
      <c r="Y638"/>
      <c r="Z638"/>
      <c r="AA638"/>
      <c r="AB638"/>
      <c r="AC638"/>
      <c r="AD638"/>
      <c r="AE638"/>
      <c r="AF638"/>
      <c r="AG638"/>
      <c r="AH638"/>
      <c r="AI638"/>
      <c r="AJ638"/>
      <c r="AK638"/>
      <c r="AL638"/>
      <c r="AM638"/>
      <c r="AN638"/>
      <c r="AO638"/>
      <c r="AP638"/>
    </row>
    <row r="639" spans="1:42" s="108" customFormat="1" ht="14.5" customHeight="1">
      <c r="A639" s="144" t="s">
        <v>1669</v>
      </c>
      <c r="B639" s="145"/>
      <c r="C639" s="398" t="s">
        <v>3158</v>
      </c>
      <c r="D639" s="374" t="s">
        <v>3159</v>
      </c>
      <c r="E639" s="112" t="s">
        <v>1070</v>
      </c>
      <c r="F639" s="147" t="s">
        <v>1670</v>
      </c>
      <c r="G639" s="352">
        <v>120</v>
      </c>
      <c r="H639" s="79">
        <v>7.15</v>
      </c>
      <c r="I639" s="82">
        <v>8.94</v>
      </c>
      <c r="J639" s="147" t="s">
        <v>216</v>
      </c>
      <c r="K639"/>
      <c r="L639"/>
      <c r="M639"/>
      <c r="N639"/>
      <c r="O639"/>
      <c r="P639"/>
      <c r="Q639"/>
      <c r="R639"/>
      <c r="S639"/>
      <c r="T639"/>
      <c r="U639"/>
      <c r="V639"/>
      <c r="W639"/>
      <c r="X639"/>
      <c r="Y639"/>
      <c r="Z639"/>
      <c r="AA639"/>
      <c r="AB639"/>
      <c r="AC639"/>
      <c r="AD639"/>
      <c r="AE639"/>
      <c r="AF639"/>
      <c r="AG639"/>
      <c r="AH639"/>
      <c r="AI639"/>
      <c r="AJ639"/>
      <c r="AK639"/>
      <c r="AL639"/>
      <c r="AM639"/>
      <c r="AN639"/>
      <c r="AO639"/>
      <c r="AP639"/>
    </row>
    <row r="640" spans="1:42" s="108" customFormat="1" ht="14.5" customHeight="1">
      <c r="A640" s="144" t="s">
        <v>1669</v>
      </c>
      <c r="B640" s="145"/>
      <c r="C640" s="398" t="s">
        <v>3160</v>
      </c>
      <c r="D640" s="374" t="s">
        <v>3161</v>
      </c>
      <c r="E640" s="112" t="s">
        <v>1070</v>
      </c>
      <c r="F640" s="147" t="s">
        <v>1670</v>
      </c>
      <c r="G640" s="352">
        <v>8</v>
      </c>
      <c r="H640" s="79">
        <v>7.15</v>
      </c>
      <c r="I640" s="82">
        <v>8.94</v>
      </c>
      <c r="J640" s="147" t="s">
        <v>216</v>
      </c>
      <c r="K640"/>
      <c r="L640"/>
      <c r="M640"/>
      <c r="N640"/>
      <c r="O640"/>
      <c r="P640"/>
      <c r="Q640"/>
      <c r="R640"/>
      <c r="S640"/>
      <c r="T640"/>
      <c r="U640"/>
      <c r="V640"/>
      <c r="W640"/>
      <c r="X640"/>
      <c r="Y640"/>
      <c r="Z640"/>
      <c r="AA640"/>
      <c r="AB640"/>
      <c r="AC640"/>
      <c r="AD640"/>
      <c r="AE640"/>
      <c r="AF640"/>
      <c r="AG640"/>
      <c r="AH640"/>
      <c r="AI640"/>
      <c r="AJ640"/>
      <c r="AK640"/>
      <c r="AL640"/>
      <c r="AM640"/>
      <c r="AN640"/>
      <c r="AO640"/>
      <c r="AP640"/>
    </row>
    <row r="641" spans="1:42" s="108" customFormat="1" ht="14.5" customHeight="1">
      <c r="A641" s="144" t="s">
        <v>1669</v>
      </c>
      <c r="B641" s="145"/>
      <c r="C641" s="398" t="s">
        <v>3162</v>
      </c>
      <c r="D641" s="374" t="s">
        <v>3163</v>
      </c>
      <c r="E641" s="112" t="s">
        <v>1070</v>
      </c>
      <c r="F641" s="147" t="s">
        <v>1670</v>
      </c>
      <c r="G641" s="352">
        <v>10</v>
      </c>
      <c r="H641" s="79">
        <v>7.15</v>
      </c>
      <c r="I641" s="82">
        <v>8.94</v>
      </c>
      <c r="J641" s="147" t="s">
        <v>216</v>
      </c>
      <c r="K641"/>
      <c r="L641"/>
      <c r="M641"/>
      <c r="N641"/>
      <c r="O641"/>
      <c r="P641"/>
      <c r="Q641"/>
      <c r="R641"/>
      <c r="S641"/>
      <c r="T641"/>
      <c r="U641"/>
      <c r="V641"/>
      <c r="W641"/>
      <c r="X641"/>
      <c r="Y641"/>
      <c r="Z641"/>
      <c r="AA641"/>
      <c r="AB641"/>
      <c r="AC641"/>
      <c r="AD641"/>
      <c r="AE641"/>
      <c r="AF641"/>
      <c r="AG641"/>
      <c r="AH641"/>
      <c r="AI641"/>
      <c r="AJ641"/>
      <c r="AK641"/>
      <c r="AL641"/>
      <c r="AM641"/>
      <c r="AN641"/>
      <c r="AO641"/>
      <c r="AP641"/>
    </row>
    <row r="642" spans="1:42" s="108" customFormat="1" ht="14.5" customHeight="1">
      <c r="A642" s="144" t="s">
        <v>1669</v>
      </c>
      <c r="B642" s="145"/>
      <c r="C642" s="398" t="s">
        <v>3164</v>
      </c>
      <c r="D642" s="374" t="s">
        <v>3165</v>
      </c>
      <c r="E642" s="112" t="s">
        <v>1070</v>
      </c>
      <c r="F642" s="147" t="s">
        <v>1670</v>
      </c>
      <c r="G642" s="352">
        <v>10</v>
      </c>
      <c r="H642" s="79">
        <v>7.15</v>
      </c>
      <c r="I642" s="82">
        <v>8.94</v>
      </c>
      <c r="J642" s="147" t="s">
        <v>216</v>
      </c>
      <c r="K642"/>
      <c r="L642"/>
      <c r="M642"/>
      <c r="N642"/>
      <c r="O642"/>
      <c r="P642"/>
      <c r="Q642"/>
      <c r="R642"/>
      <c r="S642"/>
      <c r="T642"/>
      <c r="U642"/>
      <c r="V642"/>
      <c r="W642"/>
      <c r="X642"/>
      <c r="Y642"/>
      <c r="Z642"/>
      <c r="AA642"/>
      <c r="AB642"/>
      <c r="AC642"/>
      <c r="AD642"/>
      <c r="AE642"/>
      <c r="AF642"/>
      <c r="AG642"/>
      <c r="AH642"/>
      <c r="AI642"/>
      <c r="AJ642"/>
      <c r="AK642"/>
      <c r="AL642"/>
      <c r="AM642"/>
      <c r="AN642"/>
      <c r="AO642"/>
      <c r="AP642"/>
    </row>
    <row r="643" spans="1:42" s="108" customFormat="1" ht="14.5" customHeight="1">
      <c r="A643" s="144" t="s">
        <v>1669</v>
      </c>
      <c r="B643" s="145"/>
      <c r="C643" s="398" t="s">
        <v>3166</v>
      </c>
      <c r="D643" s="374" t="s">
        <v>3167</v>
      </c>
      <c r="E643" s="112" t="s">
        <v>1070</v>
      </c>
      <c r="F643" s="147" t="s">
        <v>1670</v>
      </c>
      <c r="G643" s="352">
        <v>15</v>
      </c>
      <c r="H643" s="79">
        <v>7.15</v>
      </c>
      <c r="I643" s="82">
        <v>8.94</v>
      </c>
      <c r="J643" s="147" t="s">
        <v>216</v>
      </c>
      <c r="K643"/>
      <c r="L643"/>
      <c r="M643"/>
      <c r="N643"/>
      <c r="O643"/>
      <c r="P643"/>
      <c r="Q643"/>
      <c r="R643"/>
      <c r="S643"/>
      <c r="T643"/>
      <c r="U643"/>
      <c r="V643"/>
      <c r="W643"/>
      <c r="X643"/>
      <c r="Y643"/>
      <c r="Z643"/>
      <c r="AA643"/>
      <c r="AB643"/>
      <c r="AC643"/>
      <c r="AD643"/>
      <c r="AE643"/>
      <c r="AF643"/>
      <c r="AG643"/>
      <c r="AH643"/>
      <c r="AI643"/>
      <c r="AJ643"/>
      <c r="AK643"/>
      <c r="AL643"/>
      <c r="AM643"/>
      <c r="AN643"/>
      <c r="AO643"/>
      <c r="AP643"/>
    </row>
    <row r="644" spans="1:42" s="108" customFormat="1" ht="14.5" customHeight="1">
      <c r="A644" s="144" t="s">
        <v>1669</v>
      </c>
      <c r="B644" s="145"/>
      <c r="C644" s="398" t="s">
        <v>3168</v>
      </c>
      <c r="D644" s="374" t="s">
        <v>3169</v>
      </c>
      <c r="E644" s="112" t="s">
        <v>1070</v>
      </c>
      <c r="F644" s="147" t="s">
        <v>1670</v>
      </c>
      <c r="G644" s="352">
        <v>6</v>
      </c>
      <c r="H644" s="79">
        <v>7.15</v>
      </c>
      <c r="I644" s="82">
        <v>8.94</v>
      </c>
      <c r="J644" s="147" t="s">
        <v>216</v>
      </c>
      <c r="K644"/>
      <c r="L644"/>
      <c r="M644"/>
      <c r="N644"/>
      <c r="O644"/>
      <c r="P644"/>
      <c r="Q644"/>
      <c r="R644"/>
      <c r="S644"/>
      <c r="T644"/>
      <c r="U644"/>
      <c r="V644"/>
      <c r="W644"/>
      <c r="X644"/>
      <c r="Y644"/>
      <c r="Z644"/>
      <c r="AA644"/>
      <c r="AB644"/>
      <c r="AC644"/>
      <c r="AD644"/>
      <c r="AE644"/>
      <c r="AF644"/>
      <c r="AG644"/>
      <c r="AH644"/>
      <c r="AI644"/>
      <c r="AJ644"/>
      <c r="AK644"/>
      <c r="AL644"/>
      <c r="AM644"/>
      <c r="AN644"/>
      <c r="AO644"/>
      <c r="AP644"/>
    </row>
    <row r="645" spans="1:42" s="108" customFormat="1" ht="14.5" customHeight="1">
      <c r="A645" s="144" t="s">
        <v>1669</v>
      </c>
      <c r="B645" s="145"/>
      <c r="C645" s="398" t="s">
        <v>3170</v>
      </c>
      <c r="D645" s="374" t="s">
        <v>3171</v>
      </c>
      <c r="E645" s="112" t="s">
        <v>1070</v>
      </c>
      <c r="F645" s="147" t="s">
        <v>1670</v>
      </c>
      <c r="G645" s="352">
        <v>20</v>
      </c>
      <c r="H645" s="79">
        <v>7.15</v>
      </c>
      <c r="I645" s="82">
        <v>8.94</v>
      </c>
      <c r="J645" s="147" t="s">
        <v>216</v>
      </c>
      <c r="K645"/>
      <c r="L645"/>
      <c r="M645"/>
      <c r="N645"/>
      <c r="O645"/>
      <c r="P645"/>
      <c r="Q645"/>
      <c r="R645"/>
      <c r="S645"/>
      <c r="T645"/>
      <c r="U645"/>
      <c r="V645"/>
      <c r="W645"/>
      <c r="X645"/>
      <c r="Y645"/>
      <c r="Z645"/>
      <c r="AA645"/>
      <c r="AB645"/>
      <c r="AC645"/>
      <c r="AD645"/>
      <c r="AE645"/>
      <c r="AF645"/>
      <c r="AG645"/>
      <c r="AH645"/>
      <c r="AI645"/>
      <c r="AJ645"/>
      <c r="AK645"/>
      <c r="AL645"/>
      <c r="AM645"/>
      <c r="AN645"/>
      <c r="AO645"/>
      <c r="AP645"/>
    </row>
    <row r="646" spans="1:42" s="108" customFormat="1" ht="14.5" customHeight="1">
      <c r="A646" s="144" t="s">
        <v>1669</v>
      </c>
      <c r="B646" s="145"/>
      <c r="C646" s="398" t="s">
        <v>3172</v>
      </c>
      <c r="D646" s="374" t="s">
        <v>3173</v>
      </c>
      <c r="E646" s="112" t="s">
        <v>1070</v>
      </c>
      <c r="F646" s="147" t="s">
        <v>1670</v>
      </c>
      <c r="G646" s="352">
        <v>15</v>
      </c>
      <c r="H646" s="79">
        <v>7.15</v>
      </c>
      <c r="I646" s="82">
        <v>8.94</v>
      </c>
      <c r="J646" s="147" t="s">
        <v>216</v>
      </c>
      <c r="K646"/>
      <c r="L646"/>
      <c r="M646"/>
      <c r="N646"/>
      <c r="O646"/>
      <c r="P646"/>
      <c r="Q646"/>
      <c r="R646"/>
      <c r="S646"/>
      <c r="T646"/>
      <c r="U646"/>
      <c r="V646"/>
      <c r="W646"/>
      <c r="X646"/>
      <c r="Y646"/>
      <c r="Z646"/>
      <c r="AA646"/>
      <c r="AB646"/>
      <c r="AC646"/>
      <c r="AD646"/>
      <c r="AE646"/>
      <c r="AF646"/>
      <c r="AG646"/>
      <c r="AH646"/>
      <c r="AI646"/>
      <c r="AJ646"/>
      <c r="AK646"/>
      <c r="AL646"/>
      <c r="AM646"/>
      <c r="AN646"/>
      <c r="AO646"/>
      <c r="AP646"/>
    </row>
    <row r="647" spans="1:42" s="108" customFormat="1" ht="14.5" customHeight="1">
      <c r="A647" s="144" t="s">
        <v>1669</v>
      </c>
      <c r="B647" s="145"/>
      <c r="C647" s="398" t="s">
        <v>3174</v>
      </c>
      <c r="D647" s="374" t="s">
        <v>3175</v>
      </c>
      <c r="E647" s="112" t="s">
        <v>1070</v>
      </c>
      <c r="F647" s="147" t="s">
        <v>1670</v>
      </c>
      <c r="G647" s="352">
        <v>15</v>
      </c>
      <c r="H647" s="79">
        <v>7.15</v>
      </c>
      <c r="I647" s="82">
        <v>8.94</v>
      </c>
      <c r="J647" s="147" t="s">
        <v>216</v>
      </c>
      <c r="K647"/>
      <c r="L647"/>
      <c r="M647"/>
      <c r="N647"/>
      <c r="O647"/>
      <c r="P647"/>
      <c r="Q647"/>
      <c r="R647"/>
      <c r="S647"/>
      <c r="T647"/>
      <c r="U647"/>
      <c r="V647"/>
      <c r="W647"/>
      <c r="X647"/>
      <c r="Y647"/>
      <c r="Z647"/>
      <c r="AA647"/>
      <c r="AB647"/>
      <c r="AC647"/>
      <c r="AD647"/>
      <c r="AE647"/>
      <c r="AF647"/>
      <c r="AG647"/>
      <c r="AH647"/>
      <c r="AI647"/>
      <c r="AJ647"/>
      <c r="AK647"/>
      <c r="AL647"/>
      <c r="AM647"/>
      <c r="AN647"/>
      <c r="AO647"/>
      <c r="AP647"/>
    </row>
    <row r="648" spans="1:42" s="108" customFormat="1" ht="14.5" customHeight="1">
      <c r="A648" s="144" t="s">
        <v>1669</v>
      </c>
      <c r="B648" s="145"/>
      <c r="C648" s="398" t="s">
        <v>3176</v>
      </c>
      <c r="D648" s="374" t="s">
        <v>3177</v>
      </c>
      <c r="E648" s="112" t="s">
        <v>1070</v>
      </c>
      <c r="F648" s="147" t="s">
        <v>1670</v>
      </c>
      <c r="G648" s="352">
        <v>10</v>
      </c>
      <c r="H648" s="79">
        <v>7.15</v>
      </c>
      <c r="I648" s="82">
        <v>8.94</v>
      </c>
      <c r="J648" s="147" t="s">
        <v>216</v>
      </c>
      <c r="K648"/>
      <c r="L648"/>
      <c r="M648"/>
      <c r="N648"/>
      <c r="O648"/>
      <c r="P648"/>
      <c r="Q648"/>
      <c r="R648"/>
      <c r="S648"/>
      <c r="T648"/>
      <c r="U648"/>
      <c r="V648"/>
      <c r="W648"/>
      <c r="X648"/>
      <c r="Y648"/>
      <c r="Z648"/>
      <c r="AA648"/>
      <c r="AB648"/>
      <c r="AC648"/>
      <c r="AD648"/>
      <c r="AE648"/>
      <c r="AF648"/>
      <c r="AG648"/>
      <c r="AH648"/>
      <c r="AI648"/>
      <c r="AJ648"/>
      <c r="AK648"/>
      <c r="AL648"/>
      <c r="AM648"/>
      <c r="AN648"/>
      <c r="AO648"/>
      <c r="AP648"/>
    </row>
    <row r="649" spans="1:42" s="108" customFormat="1" ht="14.5" customHeight="1">
      <c r="A649" s="144" t="s">
        <v>1669</v>
      </c>
      <c r="B649" s="145"/>
      <c r="C649" s="398" t="s">
        <v>3178</v>
      </c>
      <c r="D649" s="374" t="s">
        <v>3179</v>
      </c>
      <c r="E649" s="112" t="s">
        <v>1070</v>
      </c>
      <c r="F649" s="147" t="s">
        <v>1673</v>
      </c>
      <c r="G649" s="352">
        <v>60</v>
      </c>
      <c r="H649" s="79">
        <v>7.15</v>
      </c>
      <c r="I649" s="82">
        <v>8.94</v>
      </c>
      <c r="J649" s="147" t="s">
        <v>216</v>
      </c>
      <c r="K649"/>
      <c r="L649"/>
      <c r="M649"/>
      <c r="N649"/>
      <c r="O649"/>
      <c r="P649"/>
      <c r="Q649"/>
      <c r="R649"/>
      <c r="S649"/>
      <c r="T649"/>
      <c r="U649"/>
      <c r="V649"/>
      <c r="W649"/>
      <c r="X649"/>
      <c r="Y649"/>
      <c r="Z649"/>
      <c r="AA649"/>
      <c r="AB649"/>
      <c r="AC649"/>
      <c r="AD649"/>
      <c r="AE649"/>
      <c r="AF649"/>
      <c r="AG649"/>
      <c r="AH649"/>
      <c r="AI649"/>
      <c r="AJ649"/>
      <c r="AK649"/>
      <c r="AL649"/>
      <c r="AM649"/>
      <c r="AN649"/>
      <c r="AO649"/>
      <c r="AP649"/>
    </row>
    <row r="650" spans="1:42" s="108" customFormat="1" ht="14.5" customHeight="1">
      <c r="A650" s="144" t="s">
        <v>1669</v>
      </c>
      <c r="B650" s="145"/>
      <c r="C650" s="398" t="s">
        <v>3180</v>
      </c>
      <c r="D650" s="374" t="s">
        <v>3181</v>
      </c>
      <c r="E650" s="112" t="s">
        <v>1070</v>
      </c>
      <c r="F650" s="147" t="s">
        <v>1670</v>
      </c>
      <c r="G650" s="352">
        <v>25</v>
      </c>
      <c r="H650" s="79">
        <v>7.15</v>
      </c>
      <c r="I650" s="82">
        <v>8.94</v>
      </c>
      <c r="J650" s="147" t="s">
        <v>216</v>
      </c>
      <c r="K650"/>
      <c r="L650"/>
      <c r="M650"/>
      <c r="N650"/>
      <c r="O650"/>
      <c r="P650"/>
      <c r="Q650"/>
      <c r="R650"/>
      <c r="S650"/>
      <c r="T650"/>
      <c r="U650"/>
      <c r="V650"/>
      <c r="W650"/>
      <c r="X650"/>
      <c r="Y650"/>
      <c r="Z650"/>
      <c r="AA650"/>
      <c r="AB650"/>
      <c r="AC650"/>
      <c r="AD650"/>
      <c r="AE650"/>
      <c r="AF650"/>
      <c r="AG650"/>
      <c r="AH650"/>
      <c r="AI650"/>
      <c r="AJ650"/>
      <c r="AK650"/>
      <c r="AL650"/>
      <c r="AM650"/>
      <c r="AN650"/>
      <c r="AO650"/>
      <c r="AP650"/>
    </row>
    <row r="651" spans="1:42" s="108" customFormat="1" ht="14.5" customHeight="1">
      <c r="A651" s="144" t="s">
        <v>1669</v>
      </c>
      <c r="B651" s="145"/>
      <c r="C651" s="398" t="s">
        <v>3182</v>
      </c>
      <c r="D651" s="374" t="s">
        <v>3183</v>
      </c>
      <c r="E651" s="112" t="s">
        <v>1070</v>
      </c>
      <c r="F651" s="147" t="s">
        <v>1670</v>
      </c>
      <c r="G651" s="352">
        <v>10</v>
      </c>
      <c r="H651" s="79">
        <v>7.15</v>
      </c>
      <c r="I651" s="82">
        <v>8.94</v>
      </c>
      <c r="J651" s="147" t="s">
        <v>216</v>
      </c>
      <c r="K651"/>
      <c r="L651"/>
      <c r="M651"/>
      <c r="N651"/>
      <c r="O651"/>
      <c r="P651"/>
      <c r="Q651"/>
      <c r="R651"/>
      <c r="S651"/>
      <c r="T651"/>
      <c r="U651"/>
      <c r="V651"/>
      <c r="W651"/>
      <c r="X651"/>
      <c r="Y651"/>
      <c r="Z651"/>
      <c r="AA651"/>
      <c r="AB651"/>
      <c r="AC651"/>
      <c r="AD651"/>
      <c r="AE651"/>
      <c r="AF651"/>
      <c r="AG651"/>
      <c r="AH651"/>
      <c r="AI651"/>
      <c r="AJ651"/>
      <c r="AK651"/>
      <c r="AL651"/>
      <c r="AM651"/>
      <c r="AN651"/>
      <c r="AO651"/>
      <c r="AP651"/>
    </row>
    <row r="652" spans="1:42" s="108" customFormat="1" ht="14.5" customHeight="1">
      <c r="A652" s="144" t="s">
        <v>1669</v>
      </c>
      <c r="B652" s="145"/>
      <c r="C652" s="398" t="s">
        <v>3184</v>
      </c>
      <c r="D652" s="374" t="s">
        <v>3185</v>
      </c>
      <c r="E652" s="112" t="s">
        <v>1070</v>
      </c>
      <c r="F652" s="147" t="s">
        <v>1670</v>
      </c>
      <c r="G652" s="352">
        <v>20</v>
      </c>
      <c r="H652" s="79">
        <v>7.15</v>
      </c>
      <c r="I652" s="82">
        <v>8.94</v>
      </c>
      <c r="J652" s="147" t="s">
        <v>216</v>
      </c>
      <c r="K652"/>
      <c r="L652"/>
      <c r="M652"/>
      <c r="N652"/>
      <c r="O652"/>
      <c r="P652"/>
      <c r="Q652"/>
      <c r="R652"/>
      <c r="S652"/>
      <c r="T652"/>
      <c r="U652"/>
      <c r="V652"/>
      <c r="W652"/>
      <c r="X652"/>
      <c r="Y652"/>
      <c r="Z652"/>
      <c r="AA652"/>
      <c r="AB652"/>
      <c r="AC652"/>
      <c r="AD652"/>
      <c r="AE652"/>
      <c r="AF652"/>
      <c r="AG652"/>
      <c r="AH652"/>
      <c r="AI652"/>
      <c r="AJ652"/>
      <c r="AK652"/>
      <c r="AL652"/>
      <c r="AM652"/>
      <c r="AN652"/>
      <c r="AO652"/>
      <c r="AP652"/>
    </row>
    <row r="653" spans="1:42" s="108" customFormat="1" ht="14.5" customHeight="1">
      <c r="A653" s="144" t="s">
        <v>1669</v>
      </c>
      <c r="B653" s="145"/>
      <c r="C653" s="398" t="s">
        <v>3186</v>
      </c>
      <c r="D653" s="374" t="s">
        <v>3187</v>
      </c>
      <c r="E653" s="112" t="s">
        <v>1070</v>
      </c>
      <c r="F653" s="147" t="s">
        <v>1670</v>
      </c>
      <c r="G653" s="352">
        <v>20</v>
      </c>
      <c r="H653" s="79">
        <v>7.15</v>
      </c>
      <c r="I653" s="82">
        <v>8.94</v>
      </c>
      <c r="J653" s="147" t="s">
        <v>216</v>
      </c>
      <c r="K653"/>
      <c r="L653"/>
      <c r="M653"/>
      <c r="N653"/>
      <c r="O653"/>
      <c r="P653"/>
      <c r="Q653"/>
      <c r="R653"/>
      <c r="S653"/>
      <c r="T653"/>
      <c r="U653"/>
      <c r="V653"/>
      <c r="W653"/>
      <c r="X653"/>
      <c r="Y653"/>
      <c r="Z653"/>
      <c r="AA653"/>
      <c r="AB653"/>
      <c r="AC653"/>
      <c r="AD653"/>
      <c r="AE653"/>
      <c r="AF653"/>
      <c r="AG653"/>
      <c r="AH653"/>
      <c r="AI653"/>
      <c r="AJ653"/>
      <c r="AK653"/>
      <c r="AL653"/>
      <c r="AM653"/>
      <c r="AN653"/>
      <c r="AO653"/>
      <c r="AP653"/>
    </row>
    <row r="654" spans="1:42" s="108" customFormat="1" ht="14.5" customHeight="1">
      <c r="A654" s="144" t="s">
        <v>1669</v>
      </c>
      <c r="B654" s="145"/>
      <c r="C654" s="398" t="s">
        <v>3188</v>
      </c>
      <c r="D654" s="374" t="s">
        <v>3189</v>
      </c>
      <c r="E654" s="112" t="s">
        <v>1070</v>
      </c>
      <c r="F654" s="147" t="s">
        <v>1670</v>
      </c>
      <c r="G654" s="352">
        <v>30</v>
      </c>
      <c r="H654" s="79">
        <v>7.15</v>
      </c>
      <c r="I654" s="82">
        <v>8.94</v>
      </c>
      <c r="J654" s="147" t="s">
        <v>216</v>
      </c>
      <c r="K654"/>
      <c r="L654"/>
      <c r="M654"/>
      <c r="N654"/>
      <c r="O654"/>
      <c r="P654"/>
      <c r="Q654"/>
      <c r="R654"/>
      <c r="S654"/>
      <c r="T654"/>
      <c r="U654"/>
      <c r="V654"/>
      <c r="W654"/>
      <c r="X654"/>
      <c r="Y654"/>
      <c r="Z654"/>
      <c r="AA654"/>
      <c r="AB654"/>
      <c r="AC654"/>
      <c r="AD654"/>
      <c r="AE654"/>
      <c r="AF654"/>
      <c r="AG654"/>
      <c r="AH654"/>
      <c r="AI654"/>
      <c r="AJ654"/>
      <c r="AK654"/>
      <c r="AL654"/>
      <c r="AM654"/>
      <c r="AN654"/>
      <c r="AO654"/>
      <c r="AP654"/>
    </row>
    <row r="655" spans="1:42" s="108" customFormat="1" ht="14.5" customHeight="1">
      <c r="A655" s="144" t="s">
        <v>1669</v>
      </c>
      <c r="B655" s="145"/>
      <c r="C655" s="398" t="s">
        <v>3190</v>
      </c>
      <c r="D655" s="374" t="s">
        <v>3191</v>
      </c>
      <c r="E655" s="112" t="s">
        <v>1070</v>
      </c>
      <c r="F655" s="147" t="s">
        <v>1670</v>
      </c>
      <c r="G655" s="352">
        <v>30</v>
      </c>
      <c r="H655" s="79">
        <v>7.15</v>
      </c>
      <c r="I655" s="82">
        <v>8.94</v>
      </c>
      <c r="J655" s="147" t="s">
        <v>216</v>
      </c>
      <c r="K655"/>
      <c r="L655"/>
      <c r="M655"/>
      <c r="N655"/>
      <c r="O655"/>
      <c r="P655"/>
      <c r="Q655"/>
      <c r="R655"/>
      <c r="S655"/>
      <c r="T655"/>
      <c r="U655"/>
      <c r="V655"/>
      <c r="W655"/>
      <c r="X655"/>
      <c r="Y655"/>
      <c r="Z655"/>
      <c r="AA655"/>
      <c r="AB655"/>
      <c r="AC655"/>
      <c r="AD655"/>
      <c r="AE655"/>
      <c r="AF655"/>
      <c r="AG655"/>
      <c r="AH655"/>
      <c r="AI655"/>
      <c r="AJ655"/>
      <c r="AK655"/>
      <c r="AL655"/>
      <c r="AM655"/>
      <c r="AN655"/>
      <c r="AO655"/>
      <c r="AP655"/>
    </row>
    <row r="656" spans="1:42" s="108" customFormat="1" ht="14.5" customHeight="1">
      <c r="A656" s="144" t="s">
        <v>1669</v>
      </c>
      <c r="B656" s="145"/>
      <c r="C656" s="398" t="s">
        <v>3192</v>
      </c>
      <c r="D656" s="374" t="s">
        <v>3193</v>
      </c>
      <c r="E656" s="112" t="s">
        <v>1070</v>
      </c>
      <c r="F656" s="147" t="s">
        <v>1670</v>
      </c>
      <c r="G656" s="352">
        <v>125</v>
      </c>
      <c r="H656" s="79">
        <v>7.15</v>
      </c>
      <c r="I656" s="82">
        <v>8.94</v>
      </c>
      <c r="J656" s="147" t="s">
        <v>216</v>
      </c>
      <c r="K656"/>
      <c r="L656"/>
      <c r="M656"/>
      <c r="N656"/>
      <c r="O656"/>
      <c r="P656"/>
      <c r="Q656"/>
      <c r="R656"/>
      <c r="S656"/>
      <c r="T656"/>
      <c r="U656"/>
      <c r="V656"/>
      <c r="W656"/>
      <c r="X656"/>
      <c r="Y656"/>
      <c r="Z656"/>
      <c r="AA656"/>
      <c r="AB656"/>
      <c r="AC656"/>
      <c r="AD656"/>
      <c r="AE656"/>
      <c r="AF656"/>
      <c r="AG656"/>
      <c r="AH656"/>
      <c r="AI656"/>
      <c r="AJ656"/>
      <c r="AK656"/>
      <c r="AL656"/>
      <c r="AM656"/>
      <c r="AN656"/>
      <c r="AO656"/>
      <c r="AP656"/>
    </row>
    <row r="657" spans="1:42" s="108" customFormat="1" ht="14.5" customHeight="1">
      <c r="A657" s="144" t="s">
        <v>1669</v>
      </c>
      <c r="B657" s="145"/>
      <c r="C657" s="398" t="s">
        <v>3194</v>
      </c>
      <c r="D657" s="374" t="s">
        <v>3195</v>
      </c>
      <c r="E657" s="112" t="s">
        <v>1070</v>
      </c>
      <c r="F657" s="147" t="s">
        <v>1670</v>
      </c>
      <c r="G657" s="352">
        <v>45</v>
      </c>
      <c r="H657" s="79">
        <v>7.15</v>
      </c>
      <c r="I657" s="82">
        <v>8.94</v>
      </c>
      <c r="J657" s="147" t="s">
        <v>216</v>
      </c>
      <c r="K657"/>
      <c r="L657"/>
      <c r="M657"/>
      <c r="N657"/>
      <c r="O657"/>
      <c r="P657"/>
      <c r="Q657"/>
      <c r="R657"/>
      <c r="S657"/>
      <c r="T657"/>
      <c r="U657"/>
      <c r="V657"/>
      <c r="W657"/>
      <c r="X657"/>
      <c r="Y657"/>
      <c r="Z657"/>
      <c r="AA657"/>
      <c r="AB657"/>
      <c r="AC657"/>
      <c r="AD657"/>
      <c r="AE657"/>
      <c r="AF657"/>
      <c r="AG657"/>
      <c r="AH657"/>
      <c r="AI657"/>
      <c r="AJ657"/>
      <c r="AK657"/>
      <c r="AL657"/>
      <c r="AM657"/>
      <c r="AN657"/>
      <c r="AO657"/>
      <c r="AP657"/>
    </row>
    <row r="658" spans="1:42" s="108" customFormat="1" ht="14.5" customHeight="1">
      <c r="A658" s="144" t="s">
        <v>1669</v>
      </c>
      <c r="B658" s="145"/>
      <c r="C658" s="398" t="s">
        <v>3196</v>
      </c>
      <c r="D658" s="374" t="s">
        <v>3197</v>
      </c>
      <c r="E658" s="112" t="s">
        <v>1070</v>
      </c>
      <c r="F658" s="147" t="s">
        <v>1670</v>
      </c>
      <c r="G658" s="352">
        <v>15</v>
      </c>
      <c r="H658" s="79">
        <v>7.15</v>
      </c>
      <c r="I658" s="82">
        <v>8.94</v>
      </c>
      <c r="J658" s="147" t="s">
        <v>216</v>
      </c>
      <c r="K658"/>
      <c r="L658"/>
      <c r="M658"/>
      <c r="N658"/>
      <c r="O658"/>
      <c r="P658"/>
      <c r="Q658"/>
      <c r="R658"/>
      <c r="S658"/>
      <c r="T658"/>
      <c r="U658"/>
      <c r="V658"/>
      <c r="W658"/>
      <c r="X658"/>
      <c r="Y658"/>
      <c r="Z658"/>
      <c r="AA658"/>
      <c r="AB658"/>
      <c r="AC658"/>
      <c r="AD658"/>
      <c r="AE658"/>
      <c r="AF658"/>
      <c r="AG658"/>
      <c r="AH658"/>
      <c r="AI658"/>
      <c r="AJ658"/>
      <c r="AK658"/>
      <c r="AL658"/>
      <c r="AM658"/>
      <c r="AN658"/>
      <c r="AO658"/>
      <c r="AP658"/>
    </row>
    <row r="659" spans="1:42" s="108" customFormat="1" ht="14.5" customHeight="1">
      <c r="A659" s="144" t="s">
        <v>1669</v>
      </c>
      <c r="B659" s="145"/>
      <c r="C659" s="398" t="s">
        <v>3198</v>
      </c>
      <c r="D659" s="374" t="s">
        <v>3199</v>
      </c>
      <c r="E659" s="112" t="s">
        <v>1070</v>
      </c>
      <c r="F659" s="147" t="s">
        <v>1670</v>
      </c>
      <c r="G659" s="352">
        <v>100</v>
      </c>
      <c r="H659" s="79">
        <v>7.15</v>
      </c>
      <c r="I659" s="82">
        <v>8.94</v>
      </c>
      <c r="J659" s="147" t="s">
        <v>216</v>
      </c>
      <c r="K659"/>
      <c r="L659"/>
      <c r="M659"/>
      <c r="N659"/>
      <c r="O659"/>
      <c r="P659"/>
      <c r="Q659"/>
      <c r="R659"/>
      <c r="S659"/>
      <c r="T659"/>
      <c r="U659"/>
      <c r="V659"/>
      <c r="W659"/>
      <c r="X659"/>
      <c r="Y659"/>
      <c r="Z659"/>
      <c r="AA659"/>
      <c r="AB659"/>
      <c r="AC659"/>
      <c r="AD659"/>
      <c r="AE659"/>
      <c r="AF659"/>
      <c r="AG659"/>
      <c r="AH659"/>
      <c r="AI659"/>
      <c r="AJ659"/>
      <c r="AK659"/>
      <c r="AL659"/>
      <c r="AM659"/>
      <c r="AN659"/>
      <c r="AO659"/>
      <c r="AP659"/>
    </row>
    <row r="660" spans="1:42" s="108" customFormat="1" ht="14.5" customHeight="1">
      <c r="A660" s="144" t="s">
        <v>1669</v>
      </c>
      <c r="B660" s="145"/>
      <c r="C660" s="398" t="s">
        <v>3200</v>
      </c>
      <c r="D660" s="374" t="s">
        <v>3201</v>
      </c>
      <c r="E660" s="112" t="s">
        <v>1070</v>
      </c>
      <c r="F660" s="147" t="s">
        <v>1671</v>
      </c>
      <c r="G660" s="352">
        <v>40</v>
      </c>
      <c r="H660" s="79">
        <v>7.15</v>
      </c>
      <c r="I660" s="82">
        <v>8.94</v>
      </c>
      <c r="J660" s="147" t="s">
        <v>216</v>
      </c>
      <c r="K660"/>
      <c r="L660"/>
      <c r="M660"/>
      <c r="N660"/>
      <c r="O660"/>
      <c r="P660"/>
      <c r="Q660"/>
      <c r="R660"/>
      <c r="S660"/>
      <c r="T660"/>
      <c r="U660"/>
      <c r="V660"/>
      <c r="W660"/>
      <c r="X660"/>
      <c r="Y660"/>
      <c r="Z660"/>
      <c r="AA660"/>
      <c r="AB660"/>
      <c r="AC660"/>
      <c r="AD660"/>
      <c r="AE660"/>
      <c r="AF660"/>
      <c r="AG660"/>
      <c r="AH660"/>
      <c r="AI660"/>
      <c r="AJ660"/>
      <c r="AK660"/>
      <c r="AL660"/>
      <c r="AM660"/>
      <c r="AN660"/>
      <c r="AO660"/>
      <c r="AP660"/>
    </row>
    <row r="661" spans="1:42" s="108" customFormat="1" ht="14.5" customHeight="1">
      <c r="A661" s="144" t="s">
        <v>1669</v>
      </c>
      <c r="B661" s="145"/>
      <c r="C661" s="398" t="s">
        <v>3202</v>
      </c>
      <c r="D661" s="374" t="s">
        <v>3203</v>
      </c>
      <c r="E661" s="112" t="s">
        <v>1070</v>
      </c>
      <c r="F661" s="147" t="s">
        <v>1670</v>
      </c>
      <c r="G661" s="352">
        <v>20</v>
      </c>
      <c r="H661" s="79">
        <v>7.15</v>
      </c>
      <c r="I661" s="82">
        <v>8.94</v>
      </c>
      <c r="J661" s="147" t="s">
        <v>216</v>
      </c>
      <c r="K661"/>
      <c r="L661"/>
      <c r="M661"/>
      <c r="N661"/>
      <c r="O661"/>
      <c r="P661"/>
      <c r="Q661"/>
      <c r="R661"/>
      <c r="S661"/>
      <c r="T661"/>
      <c r="U661"/>
      <c r="V661"/>
      <c r="W661"/>
      <c r="X661"/>
      <c r="Y661"/>
      <c r="Z661"/>
      <c r="AA661"/>
      <c r="AB661"/>
      <c r="AC661"/>
      <c r="AD661"/>
      <c r="AE661"/>
      <c r="AF661"/>
      <c r="AG661"/>
      <c r="AH661"/>
      <c r="AI661"/>
      <c r="AJ661"/>
      <c r="AK661"/>
      <c r="AL661"/>
      <c r="AM661"/>
      <c r="AN661"/>
      <c r="AO661"/>
      <c r="AP661"/>
    </row>
    <row r="662" spans="1:42" s="108" customFormat="1" ht="14.5" customHeight="1">
      <c r="A662" s="144" t="s">
        <v>1669</v>
      </c>
      <c r="B662" s="145"/>
      <c r="C662" s="398" t="s">
        <v>3204</v>
      </c>
      <c r="D662" s="374" t="s">
        <v>3205</v>
      </c>
      <c r="E662" s="112" t="s">
        <v>1070</v>
      </c>
      <c r="F662" s="147" t="s">
        <v>1670</v>
      </c>
      <c r="G662" s="352">
        <v>20</v>
      </c>
      <c r="H662" s="79">
        <v>7.15</v>
      </c>
      <c r="I662" s="82">
        <v>8.94</v>
      </c>
      <c r="J662" s="147" t="s">
        <v>216</v>
      </c>
      <c r="K662"/>
      <c r="L662"/>
      <c r="M662"/>
      <c r="N662"/>
      <c r="O662"/>
      <c r="P662"/>
      <c r="Q662"/>
      <c r="R662"/>
      <c r="S662"/>
      <c r="T662"/>
      <c r="U662"/>
      <c r="V662"/>
      <c r="W662"/>
      <c r="X662"/>
      <c r="Y662"/>
      <c r="Z662"/>
      <c r="AA662"/>
      <c r="AB662"/>
      <c r="AC662"/>
      <c r="AD662"/>
      <c r="AE662"/>
      <c r="AF662"/>
      <c r="AG662"/>
      <c r="AH662"/>
      <c r="AI662"/>
      <c r="AJ662"/>
      <c r="AK662"/>
      <c r="AL662"/>
      <c r="AM662"/>
      <c r="AN662"/>
      <c r="AO662"/>
      <c r="AP662"/>
    </row>
    <row r="663" spans="1:42" s="108" customFormat="1" ht="14.5" customHeight="1">
      <c r="A663" s="144" t="s">
        <v>1669</v>
      </c>
      <c r="B663" s="145"/>
      <c r="C663" s="398" t="s">
        <v>3206</v>
      </c>
      <c r="D663" s="374" t="s">
        <v>3207</v>
      </c>
      <c r="E663" s="112" t="s">
        <v>1070</v>
      </c>
      <c r="F663" s="147" t="s">
        <v>1670</v>
      </c>
      <c r="G663" s="352">
        <v>40</v>
      </c>
      <c r="H663" s="79">
        <v>7.15</v>
      </c>
      <c r="I663" s="82">
        <v>8.94</v>
      </c>
      <c r="J663" s="147" t="s">
        <v>216</v>
      </c>
      <c r="K663"/>
      <c r="L663"/>
      <c r="M663"/>
      <c r="N663"/>
      <c r="O663"/>
      <c r="P663"/>
      <c r="Q663"/>
      <c r="R663"/>
      <c r="S663"/>
      <c r="T663"/>
      <c r="U663"/>
      <c r="V663"/>
      <c r="W663"/>
      <c r="X663"/>
      <c r="Y663"/>
      <c r="Z663"/>
      <c r="AA663"/>
      <c r="AB663"/>
      <c r="AC663"/>
      <c r="AD663"/>
      <c r="AE663"/>
      <c r="AF663"/>
      <c r="AG663"/>
      <c r="AH663"/>
      <c r="AI663"/>
      <c r="AJ663"/>
      <c r="AK663"/>
      <c r="AL663"/>
      <c r="AM663"/>
      <c r="AN663"/>
      <c r="AO663"/>
      <c r="AP663"/>
    </row>
    <row r="664" spans="1:42" s="108" customFormat="1" ht="14.5" customHeight="1">
      <c r="A664" s="144" t="s">
        <v>1669</v>
      </c>
      <c r="B664" s="145"/>
      <c r="C664" s="398" t="s">
        <v>3208</v>
      </c>
      <c r="D664" s="374" t="s">
        <v>3209</v>
      </c>
      <c r="E664" s="112" t="s">
        <v>1070</v>
      </c>
      <c r="F664" s="147" t="s">
        <v>1670</v>
      </c>
      <c r="G664" s="352">
        <v>40</v>
      </c>
      <c r="H664" s="79">
        <v>7.15</v>
      </c>
      <c r="I664" s="82">
        <v>8.94</v>
      </c>
      <c r="J664" s="147" t="s">
        <v>216</v>
      </c>
      <c r="K664"/>
      <c r="L664"/>
      <c r="M664"/>
      <c r="N664"/>
      <c r="O664"/>
      <c r="P664"/>
      <c r="Q664"/>
      <c r="R664"/>
      <c r="S664"/>
      <c r="T664"/>
      <c r="U664"/>
      <c r="V664"/>
      <c r="W664"/>
      <c r="X664"/>
      <c r="Y664"/>
      <c r="Z664"/>
      <c r="AA664"/>
      <c r="AB664"/>
      <c r="AC664"/>
      <c r="AD664"/>
      <c r="AE664"/>
      <c r="AF664"/>
      <c r="AG664"/>
      <c r="AH664"/>
      <c r="AI664"/>
      <c r="AJ664"/>
      <c r="AK664"/>
      <c r="AL664"/>
      <c r="AM664"/>
      <c r="AN664"/>
      <c r="AO664"/>
      <c r="AP664"/>
    </row>
    <row r="665" spans="1:42" s="108" customFormat="1" ht="14.5" customHeight="1">
      <c r="A665" s="144" t="s">
        <v>1669</v>
      </c>
      <c r="B665" s="145"/>
      <c r="C665" s="398" t="s">
        <v>3210</v>
      </c>
      <c r="D665" s="374" t="s">
        <v>3211</v>
      </c>
      <c r="E665" s="112" t="s">
        <v>1070</v>
      </c>
      <c r="F665" s="147" t="s">
        <v>1670</v>
      </c>
      <c r="G665" s="352">
        <v>24</v>
      </c>
      <c r="H665" s="79">
        <v>7.15</v>
      </c>
      <c r="I665" s="82">
        <v>8.94</v>
      </c>
      <c r="J665" s="147" t="s">
        <v>216</v>
      </c>
      <c r="K665"/>
      <c r="L665"/>
      <c r="M665"/>
      <c r="N665"/>
      <c r="O665"/>
      <c r="P665"/>
      <c r="Q665"/>
      <c r="R665"/>
      <c r="S665"/>
      <c r="T665"/>
      <c r="U665"/>
      <c r="V665"/>
      <c r="W665"/>
      <c r="X665"/>
      <c r="Y665"/>
      <c r="Z665"/>
      <c r="AA665"/>
      <c r="AB665"/>
      <c r="AC665"/>
      <c r="AD665"/>
      <c r="AE665"/>
      <c r="AF665"/>
      <c r="AG665"/>
      <c r="AH665"/>
      <c r="AI665"/>
      <c r="AJ665"/>
      <c r="AK665"/>
      <c r="AL665"/>
      <c r="AM665"/>
      <c r="AN665"/>
      <c r="AO665"/>
      <c r="AP665"/>
    </row>
    <row r="666" spans="1:42" s="108" customFormat="1" ht="14.5" customHeight="1">
      <c r="A666" s="144" t="s">
        <v>1669</v>
      </c>
      <c r="B666" s="145"/>
      <c r="C666" s="398" t="s">
        <v>3212</v>
      </c>
      <c r="D666" s="374" t="s">
        <v>3213</v>
      </c>
      <c r="E666" s="112" t="s">
        <v>1070</v>
      </c>
      <c r="F666" s="147" t="s">
        <v>1670</v>
      </c>
      <c r="G666" s="352">
        <v>20</v>
      </c>
      <c r="H666" s="79">
        <v>7.15</v>
      </c>
      <c r="I666" s="82">
        <v>8.94</v>
      </c>
      <c r="J666" s="147" t="s">
        <v>216</v>
      </c>
      <c r="K666"/>
      <c r="L666"/>
      <c r="M666"/>
      <c r="N666"/>
      <c r="O666"/>
      <c r="P666"/>
      <c r="Q666"/>
      <c r="R666"/>
      <c r="S666"/>
      <c r="T666"/>
      <c r="U666"/>
      <c r="V666"/>
      <c r="W666"/>
      <c r="X666"/>
      <c r="Y666"/>
      <c r="Z666"/>
      <c r="AA666"/>
      <c r="AB666"/>
      <c r="AC666"/>
      <c r="AD666"/>
      <c r="AE666"/>
      <c r="AF666"/>
      <c r="AG666"/>
      <c r="AH666"/>
      <c r="AI666"/>
      <c r="AJ666"/>
      <c r="AK666"/>
      <c r="AL666"/>
      <c r="AM666"/>
      <c r="AN666"/>
      <c r="AO666"/>
      <c r="AP666"/>
    </row>
    <row r="667" spans="1:42" s="108" customFormat="1" ht="14.5" customHeight="1">
      <c r="A667" s="144" t="s">
        <v>1669</v>
      </c>
      <c r="B667" s="145"/>
      <c r="C667" s="398" t="s">
        <v>3214</v>
      </c>
      <c r="D667" s="374" t="s">
        <v>3215</v>
      </c>
      <c r="E667" s="112" t="s">
        <v>1070</v>
      </c>
      <c r="F667" s="147" t="s">
        <v>1670</v>
      </c>
      <c r="G667" s="352">
        <v>30</v>
      </c>
      <c r="H667" s="79">
        <v>7.15</v>
      </c>
      <c r="I667" s="82">
        <v>8.94</v>
      </c>
      <c r="J667" s="147" t="s">
        <v>216</v>
      </c>
      <c r="K667"/>
      <c r="L667"/>
      <c r="M667"/>
      <c r="N667"/>
      <c r="O667"/>
      <c r="P667"/>
      <c r="Q667"/>
      <c r="R667"/>
      <c r="S667"/>
      <c r="T667"/>
      <c r="U667"/>
      <c r="V667"/>
      <c r="W667"/>
      <c r="X667"/>
      <c r="Y667"/>
      <c r="Z667"/>
      <c r="AA667"/>
      <c r="AB667"/>
      <c r="AC667"/>
      <c r="AD667"/>
      <c r="AE667"/>
      <c r="AF667"/>
      <c r="AG667"/>
      <c r="AH667"/>
      <c r="AI667"/>
      <c r="AJ667"/>
      <c r="AK667"/>
      <c r="AL667"/>
      <c r="AM667"/>
      <c r="AN667"/>
      <c r="AO667"/>
      <c r="AP667"/>
    </row>
    <row r="668" spans="1:42" s="108" customFormat="1" ht="14.5" customHeight="1">
      <c r="A668" s="144" t="s">
        <v>1669</v>
      </c>
      <c r="B668" s="145"/>
      <c r="C668" s="398" t="s">
        <v>3216</v>
      </c>
      <c r="D668" s="374" t="s">
        <v>3217</v>
      </c>
      <c r="E668" s="112" t="s">
        <v>1070</v>
      </c>
      <c r="F668" s="147" t="s">
        <v>1670</v>
      </c>
      <c r="G668" s="352">
        <v>30</v>
      </c>
      <c r="H668" s="79">
        <v>7.15</v>
      </c>
      <c r="I668" s="82">
        <v>8.94</v>
      </c>
      <c r="J668" s="147" t="s">
        <v>216</v>
      </c>
      <c r="K668"/>
      <c r="L668"/>
      <c r="M668"/>
      <c r="N668"/>
      <c r="O668"/>
      <c r="P668"/>
      <c r="Q668"/>
      <c r="R668"/>
      <c r="S668"/>
      <c r="T668"/>
      <c r="U668"/>
      <c r="V668"/>
      <c r="W668"/>
      <c r="X668"/>
      <c r="Y668"/>
      <c r="Z668"/>
      <c r="AA668"/>
      <c r="AB668"/>
      <c r="AC668"/>
      <c r="AD668"/>
      <c r="AE668"/>
      <c r="AF668"/>
      <c r="AG668"/>
      <c r="AH668"/>
      <c r="AI668"/>
      <c r="AJ668"/>
      <c r="AK668"/>
      <c r="AL668"/>
      <c r="AM668"/>
      <c r="AN668"/>
      <c r="AO668"/>
      <c r="AP668"/>
    </row>
    <row r="669" spans="1:42" s="108" customFormat="1" ht="14.5" customHeight="1">
      <c r="A669" s="144" t="s">
        <v>1669</v>
      </c>
      <c r="B669" s="145"/>
      <c r="C669" s="398" t="s">
        <v>3218</v>
      </c>
      <c r="D669" s="374" t="s">
        <v>3219</v>
      </c>
      <c r="E669" s="112" t="s">
        <v>1070</v>
      </c>
      <c r="F669" s="147" t="s">
        <v>1670</v>
      </c>
      <c r="G669" s="352">
        <v>80</v>
      </c>
      <c r="H669" s="79">
        <v>7.15</v>
      </c>
      <c r="I669" s="82">
        <v>8.94</v>
      </c>
      <c r="J669" s="147" t="s">
        <v>216</v>
      </c>
      <c r="K669"/>
      <c r="L669"/>
      <c r="M669"/>
      <c r="N669"/>
      <c r="O669"/>
      <c r="P669"/>
      <c r="Q669"/>
      <c r="R669"/>
      <c r="S669"/>
      <c r="T669"/>
      <c r="U669"/>
      <c r="V669"/>
      <c r="W669"/>
      <c r="X669"/>
      <c r="Y669"/>
      <c r="Z669"/>
      <c r="AA669"/>
      <c r="AB669"/>
      <c r="AC669"/>
      <c r="AD669"/>
      <c r="AE669"/>
      <c r="AF669"/>
      <c r="AG669"/>
      <c r="AH669"/>
      <c r="AI669"/>
      <c r="AJ669"/>
      <c r="AK669"/>
      <c r="AL669"/>
      <c r="AM669"/>
      <c r="AN669"/>
      <c r="AO669"/>
      <c r="AP669"/>
    </row>
    <row r="670" spans="1:42" s="108" customFormat="1" ht="14.5" customHeight="1">
      <c r="A670" s="144" t="s">
        <v>1669</v>
      </c>
      <c r="B670" s="145"/>
      <c r="C670" s="398" t="s">
        <v>3220</v>
      </c>
      <c r="D670" s="374" t="s">
        <v>3221</v>
      </c>
      <c r="E670" s="112" t="s">
        <v>1070</v>
      </c>
      <c r="F670" s="147" t="s">
        <v>1670</v>
      </c>
      <c r="G670" s="352">
        <v>20</v>
      </c>
      <c r="H670" s="79">
        <v>7.15</v>
      </c>
      <c r="I670" s="82">
        <v>8.94</v>
      </c>
      <c r="J670" s="147" t="s">
        <v>216</v>
      </c>
      <c r="K670"/>
      <c r="L670"/>
      <c r="M670"/>
      <c r="N670"/>
      <c r="O670"/>
      <c r="P670"/>
      <c r="Q670"/>
      <c r="R670"/>
      <c r="S670"/>
      <c r="T670"/>
      <c r="U670"/>
      <c r="V670"/>
      <c r="W670"/>
      <c r="X670"/>
      <c r="Y670"/>
      <c r="Z670"/>
      <c r="AA670"/>
      <c r="AB670"/>
      <c r="AC670"/>
      <c r="AD670"/>
      <c r="AE670"/>
      <c r="AF670"/>
      <c r="AG670"/>
      <c r="AH670"/>
      <c r="AI670"/>
      <c r="AJ670"/>
      <c r="AK670"/>
      <c r="AL670"/>
      <c r="AM670"/>
      <c r="AN670"/>
      <c r="AO670"/>
      <c r="AP670"/>
    </row>
    <row r="671" spans="1:42" s="108" customFormat="1" ht="14.5" customHeight="1">
      <c r="A671" s="144" t="s">
        <v>1669</v>
      </c>
      <c r="B671" s="145"/>
      <c r="C671" s="398" t="s">
        <v>3222</v>
      </c>
      <c r="D671" s="374" t="s">
        <v>3223</v>
      </c>
      <c r="E671" s="112" t="s">
        <v>1070</v>
      </c>
      <c r="F671" s="147" t="s">
        <v>1674</v>
      </c>
      <c r="G671" s="352">
        <v>20</v>
      </c>
      <c r="H671" s="79">
        <v>7.15</v>
      </c>
      <c r="I671" s="82">
        <v>8.94</v>
      </c>
      <c r="J671" s="147" t="s">
        <v>216</v>
      </c>
      <c r="K671"/>
      <c r="L671"/>
      <c r="M671"/>
      <c r="N671"/>
      <c r="O671"/>
      <c r="P671"/>
      <c r="Q671"/>
      <c r="R671"/>
      <c r="S671"/>
      <c r="T671"/>
      <c r="U671"/>
      <c r="V671"/>
      <c r="W671"/>
      <c r="X671"/>
      <c r="Y671"/>
      <c r="Z671"/>
      <c r="AA671"/>
      <c r="AB671"/>
      <c r="AC671"/>
      <c r="AD671"/>
      <c r="AE671"/>
      <c r="AF671"/>
      <c r="AG671"/>
      <c r="AH671"/>
      <c r="AI671"/>
      <c r="AJ671"/>
      <c r="AK671"/>
      <c r="AL671"/>
      <c r="AM671"/>
      <c r="AN671"/>
      <c r="AO671"/>
      <c r="AP671"/>
    </row>
    <row r="672" spans="1:42" s="108" customFormat="1" ht="14.5" customHeight="1">
      <c r="A672" s="144" t="s">
        <v>1669</v>
      </c>
      <c r="B672" s="145"/>
      <c r="C672" s="398" t="s">
        <v>3224</v>
      </c>
      <c r="D672" s="374" t="s">
        <v>3225</v>
      </c>
      <c r="E672" s="112" t="s">
        <v>1070</v>
      </c>
      <c r="F672" s="147" t="s">
        <v>1670</v>
      </c>
      <c r="G672" s="352">
        <v>40</v>
      </c>
      <c r="H672" s="79">
        <v>7.15</v>
      </c>
      <c r="I672" s="82">
        <v>8.94</v>
      </c>
      <c r="J672" s="147" t="s">
        <v>216</v>
      </c>
      <c r="K672"/>
      <c r="L672"/>
      <c r="M672"/>
      <c r="N672"/>
      <c r="O672"/>
      <c r="P672"/>
      <c r="Q672"/>
      <c r="R672"/>
      <c r="S672"/>
      <c r="T672"/>
      <c r="U672"/>
      <c r="V672"/>
      <c r="W672"/>
      <c r="X672"/>
      <c r="Y672"/>
      <c r="Z672"/>
      <c r="AA672"/>
      <c r="AB672"/>
      <c r="AC672"/>
      <c r="AD672"/>
      <c r="AE672"/>
      <c r="AF672"/>
      <c r="AG672"/>
      <c r="AH672"/>
      <c r="AI672"/>
      <c r="AJ672"/>
      <c r="AK672"/>
      <c r="AL672"/>
      <c r="AM672"/>
      <c r="AN672"/>
      <c r="AO672"/>
      <c r="AP672"/>
    </row>
    <row r="673" spans="1:42" s="108" customFormat="1" ht="14.5" customHeight="1">
      <c r="A673" s="144" t="s">
        <v>1669</v>
      </c>
      <c r="B673" s="145"/>
      <c r="C673" s="398" t="s">
        <v>3226</v>
      </c>
      <c r="D673" s="374" t="s">
        <v>3227</v>
      </c>
      <c r="E673" s="112" t="s">
        <v>1070</v>
      </c>
      <c r="F673" s="147" t="s">
        <v>1670</v>
      </c>
      <c r="G673" s="352">
        <v>100</v>
      </c>
      <c r="H673" s="79">
        <v>7.15</v>
      </c>
      <c r="I673" s="82">
        <v>8.94</v>
      </c>
      <c r="J673" s="147" t="s">
        <v>216</v>
      </c>
      <c r="K673"/>
      <c r="L673"/>
      <c r="M673"/>
      <c r="N673"/>
      <c r="O673"/>
      <c r="P673"/>
      <c r="Q673"/>
      <c r="R673"/>
      <c r="S673"/>
      <c r="T673"/>
      <c r="U673"/>
      <c r="V673"/>
      <c r="W673"/>
      <c r="X673"/>
      <c r="Y673"/>
      <c r="Z673"/>
      <c r="AA673"/>
      <c r="AB673"/>
      <c r="AC673"/>
      <c r="AD673"/>
      <c r="AE673"/>
      <c r="AF673"/>
      <c r="AG673"/>
      <c r="AH673"/>
      <c r="AI673"/>
      <c r="AJ673"/>
      <c r="AK673"/>
      <c r="AL673"/>
      <c r="AM673"/>
      <c r="AN673"/>
      <c r="AO673"/>
      <c r="AP673"/>
    </row>
    <row r="674" spans="1:42" s="108" customFormat="1" ht="14.5" customHeight="1">
      <c r="A674" s="144" t="s">
        <v>1669</v>
      </c>
      <c r="B674" s="145"/>
      <c r="C674" s="398" t="s">
        <v>3228</v>
      </c>
      <c r="D674" s="374" t="s">
        <v>3229</v>
      </c>
      <c r="E674" s="112" t="s">
        <v>1070</v>
      </c>
      <c r="F674" s="147" t="s">
        <v>1670</v>
      </c>
      <c r="G674" s="352">
        <v>20</v>
      </c>
      <c r="H674" s="79">
        <v>7.15</v>
      </c>
      <c r="I674" s="82">
        <v>8.94</v>
      </c>
      <c r="J674" s="147" t="s">
        <v>216</v>
      </c>
      <c r="K674"/>
      <c r="L674"/>
      <c r="M674"/>
      <c r="N674"/>
      <c r="O674"/>
      <c r="P674"/>
      <c r="Q674"/>
      <c r="R674"/>
      <c r="S674"/>
      <c r="T674"/>
      <c r="U674"/>
      <c r="V674"/>
      <c r="W674"/>
      <c r="X674"/>
      <c r="Y674"/>
      <c r="Z674"/>
      <c r="AA674"/>
      <c r="AB674"/>
      <c r="AC674"/>
      <c r="AD674"/>
      <c r="AE674"/>
      <c r="AF674"/>
      <c r="AG674"/>
      <c r="AH674"/>
      <c r="AI674"/>
      <c r="AJ674"/>
      <c r="AK674"/>
      <c r="AL674"/>
      <c r="AM674"/>
      <c r="AN674"/>
      <c r="AO674"/>
      <c r="AP674"/>
    </row>
    <row r="675" spans="1:42" s="108" customFormat="1" ht="14.5" customHeight="1">
      <c r="A675" s="144" t="s">
        <v>1669</v>
      </c>
      <c r="B675" s="145"/>
      <c r="C675" s="398" t="s">
        <v>3230</v>
      </c>
      <c r="D675" s="374" t="s">
        <v>3231</v>
      </c>
      <c r="E675" s="112" t="s">
        <v>1070</v>
      </c>
      <c r="F675" s="147" t="s">
        <v>1670</v>
      </c>
      <c r="G675" s="352">
        <v>30</v>
      </c>
      <c r="H675" s="79">
        <v>7.15</v>
      </c>
      <c r="I675" s="82">
        <v>8.94</v>
      </c>
      <c r="J675" s="147" t="s">
        <v>216</v>
      </c>
      <c r="K675"/>
      <c r="L675"/>
      <c r="M675"/>
      <c r="N675"/>
      <c r="O675"/>
      <c r="P675"/>
      <c r="Q675"/>
      <c r="R675"/>
      <c r="S675"/>
      <c r="T675"/>
      <c r="U675"/>
      <c r="V675"/>
      <c r="W675"/>
      <c r="X675"/>
      <c r="Y675"/>
      <c r="Z675"/>
      <c r="AA675"/>
      <c r="AB675"/>
      <c r="AC675"/>
      <c r="AD675"/>
      <c r="AE675"/>
      <c r="AF675"/>
      <c r="AG675"/>
      <c r="AH675"/>
      <c r="AI675"/>
      <c r="AJ675"/>
      <c r="AK675"/>
      <c r="AL675"/>
      <c r="AM675"/>
      <c r="AN675"/>
      <c r="AO675"/>
      <c r="AP675"/>
    </row>
    <row r="676" spans="1:42" s="108" customFormat="1" ht="14.5" customHeight="1">
      <c r="A676" s="144" t="s">
        <v>1669</v>
      </c>
      <c r="B676" s="145"/>
      <c r="C676" s="398" t="s">
        <v>3232</v>
      </c>
      <c r="D676" s="374" t="s">
        <v>3233</v>
      </c>
      <c r="E676" s="112" t="s">
        <v>1070</v>
      </c>
      <c r="F676" s="147" t="s">
        <v>1670</v>
      </c>
      <c r="G676" s="352">
        <v>8</v>
      </c>
      <c r="H676" s="79">
        <v>7.15</v>
      </c>
      <c r="I676" s="82">
        <v>8.94</v>
      </c>
      <c r="J676" s="147" t="s">
        <v>216</v>
      </c>
      <c r="K676"/>
      <c r="L676"/>
      <c r="M676"/>
      <c r="N676"/>
      <c r="O676"/>
      <c r="P676"/>
      <c r="Q676"/>
      <c r="R676"/>
      <c r="S676"/>
      <c r="T676"/>
      <c r="U676"/>
      <c r="V676"/>
      <c r="W676"/>
      <c r="X676"/>
      <c r="Y676"/>
      <c r="Z676"/>
      <c r="AA676"/>
      <c r="AB676"/>
      <c r="AC676"/>
      <c r="AD676"/>
      <c r="AE676"/>
      <c r="AF676"/>
      <c r="AG676"/>
      <c r="AH676"/>
      <c r="AI676"/>
      <c r="AJ676"/>
      <c r="AK676"/>
      <c r="AL676"/>
      <c r="AM676"/>
      <c r="AN676"/>
      <c r="AO676"/>
      <c r="AP676"/>
    </row>
    <row r="677" spans="1:42" s="108" customFormat="1" ht="14.5" customHeight="1">
      <c r="A677" s="144" t="s">
        <v>1669</v>
      </c>
      <c r="B677" s="145"/>
      <c r="C677" s="398" t="s">
        <v>3234</v>
      </c>
      <c r="D677" s="374" t="s">
        <v>3235</v>
      </c>
      <c r="E677" s="112" t="s">
        <v>1070</v>
      </c>
      <c r="F677" s="147" t="s">
        <v>1671</v>
      </c>
      <c r="G677" s="352">
        <v>25</v>
      </c>
      <c r="H677" s="79">
        <v>7.15</v>
      </c>
      <c r="I677" s="82">
        <v>8.94</v>
      </c>
      <c r="J677" s="147" t="s">
        <v>216</v>
      </c>
      <c r="K677"/>
      <c r="L677"/>
      <c r="M677"/>
      <c r="N677"/>
      <c r="O677"/>
      <c r="P677"/>
      <c r="Q677"/>
      <c r="R677"/>
      <c r="S677"/>
      <c r="T677"/>
      <c r="U677"/>
      <c r="V677"/>
      <c r="W677"/>
      <c r="X677"/>
      <c r="Y677"/>
      <c r="Z677"/>
      <c r="AA677"/>
      <c r="AB677"/>
      <c r="AC677"/>
      <c r="AD677"/>
      <c r="AE677"/>
      <c r="AF677"/>
      <c r="AG677"/>
      <c r="AH677"/>
      <c r="AI677"/>
      <c r="AJ677"/>
      <c r="AK677"/>
      <c r="AL677"/>
      <c r="AM677"/>
      <c r="AN677"/>
      <c r="AO677"/>
      <c r="AP677"/>
    </row>
    <row r="678" spans="1:42" s="108" customFormat="1" ht="14.5" customHeight="1">
      <c r="A678" s="144" t="s">
        <v>1669</v>
      </c>
      <c r="B678" s="145"/>
      <c r="C678" s="398" t="s">
        <v>3236</v>
      </c>
      <c r="D678" s="374" t="s">
        <v>3237</v>
      </c>
      <c r="E678" s="112" t="s">
        <v>1070</v>
      </c>
      <c r="F678" s="147" t="s">
        <v>1670</v>
      </c>
      <c r="G678" s="352">
        <v>8</v>
      </c>
      <c r="H678" s="79">
        <v>7.15</v>
      </c>
      <c r="I678" s="82">
        <v>8.94</v>
      </c>
      <c r="J678" s="147" t="s">
        <v>216</v>
      </c>
      <c r="K678"/>
      <c r="L678"/>
      <c r="M678"/>
      <c r="N678"/>
      <c r="O678"/>
      <c r="P678"/>
      <c r="Q678"/>
      <c r="R678"/>
      <c r="S678"/>
      <c r="T678"/>
      <c r="U678"/>
      <c r="V678"/>
      <c r="W678"/>
      <c r="X678"/>
      <c r="Y678"/>
      <c r="Z678"/>
      <c r="AA678"/>
      <c r="AB678"/>
      <c r="AC678"/>
      <c r="AD678"/>
      <c r="AE678"/>
      <c r="AF678"/>
      <c r="AG678"/>
      <c r="AH678"/>
      <c r="AI678"/>
      <c r="AJ678"/>
      <c r="AK678"/>
      <c r="AL678"/>
      <c r="AM678"/>
      <c r="AN678"/>
      <c r="AO678"/>
      <c r="AP678"/>
    </row>
    <row r="679" spans="1:42" s="108" customFormat="1" ht="14.5" customHeight="1">
      <c r="A679" s="144" t="s">
        <v>1669</v>
      </c>
      <c r="B679" s="145"/>
      <c r="C679" s="398" t="s">
        <v>3238</v>
      </c>
      <c r="D679" s="374" t="s">
        <v>3239</v>
      </c>
      <c r="E679" s="112" t="s">
        <v>1070</v>
      </c>
      <c r="F679" s="147" t="s">
        <v>1670</v>
      </c>
      <c r="G679" s="352">
        <v>8</v>
      </c>
      <c r="H679" s="79">
        <v>7.15</v>
      </c>
      <c r="I679" s="82">
        <v>8.94</v>
      </c>
      <c r="J679" s="147" t="s">
        <v>216</v>
      </c>
      <c r="K679"/>
      <c r="L679"/>
      <c r="M679"/>
      <c r="N679"/>
      <c r="O679"/>
      <c r="P679"/>
      <c r="Q679"/>
      <c r="R679"/>
      <c r="S679"/>
      <c r="T679"/>
      <c r="U679"/>
      <c r="V679"/>
      <c r="W679"/>
      <c r="X679"/>
      <c r="Y679"/>
      <c r="Z679"/>
      <c r="AA679"/>
      <c r="AB679"/>
      <c r="AC679"/>
      <c r="AD679"/>
      <c r="AE679"/>
      <c r="AF679"/>
      <c r="AG679"/>
      <c r="AH679"/>
      <c r="AI679"/>
      <c r="AJ679"/>
      <c r="AK679"/>
      <c r="AL679"/>
      <c r="AM679"/>
      <c r="AN679"/>
      <c r="AO679"/>
      <c r="AP679"/>
    </row>
    <row r="680" spans="1:42" s="108" customFormat="1" ht="14.5" customHeight="1">
      <c r="A680" s="144" t="s">
        <v>1669</v>
      </c>
      <c r="B680" s="145"/>
      <c r="C680" s="398" t="s">
        <v>3240</v>
      </c>
      <c r="D680" s="374" t="s">
        <v>3241</v>
      </c>
      <c r="E680" s="112" t="s">
        <v>1070</v>
      </c>
      <c r="F680" s="147" t="s">
        <v>1670</v>
      </c>
      <c r="G680" s="352">
        <v>15</v>
      </c>
      <c r="H680" s="79">
        <v>7.15</v>
      </c>
      <c r="I680" s="82">
        <v>8.94</v>
      </c>
      <c r="J680" s="147" t="s">
        <v>216</v>
      </c>
      <c r="K680"/>
      <c r="L680"/>
      <c r="M680"/>
      <c r="N680"/>
      <c r="O680"/>
      <c r="P680"/>
      <c r="Q680"/>
      <c r="R680"/>
      <c r="S680"/>
      <c r="T680"/>
      <c r="U680"/>
      <c r="V680"/>
      <c r="W680"/>
      <c r="X680"/>
      <c r="Y680"/>
      <c r="Z680"/>
      <c r="AA680"/>
      <c r="AB680"/>
      <c r="AC680"/>
      <c r="AD680"/>
      <c r="AE680"/>
      <c r="AF680"/>
      <c r="AG680"/>
      <c r="AH680"/>
      <c r="AI680"/>
      <c r="AJ680"/>
      <c r="AK680"/>
      <c r="AL680"/>
      <c r="AM680"/>
      <c r="AN680"/>
      <c r="AO680"/>
      <c r="AP680"/>
    </row>
    <row r="681" spans="1:42" s="108" customFormat="1" ht="14.5" customHeight="1">
      <c r="A681" s="144" t="s">
        <v>1669</v>
      </c>
      <c r="B681" s="145"/>
      <c r="C681" s="398" t="s">
        <v>3242</v>
      </c>
      <c r="D681" s="374" t="s">
        <v>3243</v>
      </c>
      <c r="E681" s="112" t="s">
        <v>1070</v>
      </c>
      <c r="F681" s="147" t="s">
        <v>1670</v>
      </c>
      <c r="G681" s="352">
        <v>56</v>
      </c>
      <c r="H681" s="79">
        <v>7.15</v>
      </c>
      <c r="I681" s="82">
        <v>8.94</v>
      </c>
      <c r="J681" s="147" t="s">
        <v>216</v>
      </c>
      <c r="K681"/>
      <c r="L681"/>
      <c r="M681"/>
      <c r="N681"/>
      <c r="O681"/>
      <c r="P681"/>
      <c r="Q681"/>
      <c r="R681"/>
      <c r="S681"/>
      <c r="T681"/>
      <c r="U681"/>
      <c r="V681"/>
      <c r="W681"/>
      <c r="X681"/>
      <c r="Y681"/>
      <c r="Z681"/>
      <c r="AA681"/>
      <c r="AB681"/>
      <c r="AC681"/>
      <c r="AD681"/>
      <c r="AE681"/>
      <c r="AF681"/>
      <c r="AG681"/>
      <c r="AH681"/>
      <c r="AI681"/>
      <c r="AJ681"/>
      <c r="AK681"/>
      <c r="AL681"/>
      <c r="AM681"/>
      <c r="AN681"/>
      <c r="AO681"/>
      <c r="AP681"/>
    </row>
    <row r="682" spans="1:42" s="108" customFormat="1" ht="14.5" customHeight="1">
      <c r="A682" s="144" t="s">
        <v>1669</v>
      </c>
      <c r="B682" s="145"/>
      <c r="C682" s="398" t="s">
        <v>3244</v>
      </c>
      <c r="D682" s="374" t="s">
        <v>3245</v>
      </c>
      <c r="E682" s="112" t="s">
        <v>1070</v>
      </c>
      <c r="F682" s="147" t="s">
        <v>1670</v>
      </c>
      <c r="G682" s="352">
        <v>20</v>
      </c>
      <c r="H682" s="79">
        <v>7.15</v>
      </c>
      <c r="I682" s="82">
        <v>8.94</v>
      </c>
      <c r="J682" s="147" t="s">
        <v>216</v>
      </c>
      <c r="K682"/>
      <c r="L682"/>
      <c r="M682"/>
      <c r="N682"/>
      <c r="O682"/>
      <c r="P682"/>
      <c r="Q682"/>
      <c r="R682"/>
      <c r="S682"/>
      <c r="T682"/>
      <c r="U682"/>
      <c r="V682"/>
      <c r="W682"/>
      <c r="X682"/>
      <c r="Y682"/>
      <c r="Z682"/>
      <c r="AA682"/>
      <c r="AB682"/>
      <c r="AC682"/>
      <c r="AD682"/>
      <c r="AE682"/>
      <c r="AF682"/>
      <c r="AG682"/>
      <c r="AH682"/>
      <c r="AI682"/>
      <c r="AJ682"/>
      <c r="AK682"/>
      <c r="AL682"/>
      <c r="AM682"/>
      <c r="AN682"/>
      <c r="AO682"/>
      <c r="AP682"/>
    </row>
    <row r="683" spans="1:42" s="108" customFormat="1" ht="14.5" customHeight="1">
      <c r="A683" s="144" t="s">
        <v>1669</v>
      </c>
      <c r="B683" s="145"/>
      <c r="C683" s="398" t="s">
        <v>3246</v>
      </c>
      <c r="D683" s="374" t="s">
        <v>3247</v>
      </c>
      <c r="E683" s="112" t="s">
        <v>1070</v>
      </c>
      <c r="F683" s="147" t="s">
        <v>1670</v>
      </c>
      <c r="G683" s="352">
        <v>20</v>
      </c>
      <c r="H683" s="79">
        <v>7.15</v>
      </c>
      <c r="I683" s="82">
        <v>8.94</v>
      </c>
      <c r="J683" s="147" t="s">
        <v>216</v>
      </c>
      <c r="K683"/>
      <c r="L683"/>
      <c r="M683"/>
      <c r="N683"/>
      <c r="O683"/>
      <c r="P683"/>
      <c r="Q683"/>
      <c r="R683"/>
      <c r="S683"/>
      <c r="T683"/>
      <c r="U683"/>
      <c r="V683"/>
      <c r="W683"/>
      <c r="X683"/>
      <c r="Y683"/>
      <c r="Z683"/>
      <c r="AA683"/>
      <c r="AB683"/>
      <c r="AC683"/>
      <c r="AD683"/>
      <c r="AE683"/>
      <c r="AF683"/>
      <c r="AG683"/>
      <c r="AH683"/>
      <c r="AI683"/>
      <c r="AJ683"/>
      <c r="AK683"/>
      <c r="AL683"/>
      <c r="AM683"/>
      <c r="AN683"/>
      <c r="AO683"/>
      <c r="AP683"/>
    </row>
    <row r="684" spans="1:42" s="108" customFormat="1" ht="14.5" customHeight="1">
      <c r="A684" s="144" t="s">
        <v>1669</v>
      </c>
      <c r="B684" s="145"/>
      <c r="C684" s="398" t="s">
        <v>3248</v>
      </c>
      <c r="D684" s="374" t="s">
        <v>3249</v>
      </c>
      <c r="E684" s="112" t="s">
        <v>1070</v>
      </c>
      <c r="F684" s="147" t="s">
        <v>1670</v>
      </c>
      <c r="G684" s="352">
        <v>64</v>
      </c>
      <c r="H684" s="79">
        <v>7.15</v>
      </c>
      <c r="I684" s="82">
        <v>8.94</v>
      </c>
      <c r="J684" s="147" t="s">
        <v>216</v>
      </c>
      <c r="K684"/>
      <c r="L684"/>
      <c r="M684"/>
      <c r="N684"/>
      <c r="O684"/>
      <c r="P684"/>
      <c r="Q684"/>
      <c r="R684"/>
      <c r="S684"/>
      <c r="T684"/>
      <c r="U684"/>
      <c r="V684"/>
      <c r="W684"/>
      <c r="X684"/>
      <c r="Y684"/>
      <c r="Z684"/>
      <c r="AA684"/>
      <c r="AB684"/>
      <c r="AC684"/>
      <c r="AD684"/>
      <c r="AE684"/>
      <c r="AF684"/>
      <c r="AG684"/>
      <c r="AH684"/>
      <c r="AI684"/>
      <c r="AJ684"/>
      <c r="AK684"/>
      <c r="AL684"/>
      <c r="AM684"/>
      <c r="AN684"/>
      <c r="AO684"/>
      <c r="AP684"/>
    </row>
    <row r="685" spans="1:42" s="108" customFormat="1" ht="14.5" customHeight="1">
      <c r="A685" s="144" t="s">
        <v>1669</v>
      </c>
      <c r="B685" s="145"/>
      <c r="C685" s="398" t="s">
        <v>3250</v>
      </c>
      <c r="D685" s="374" t="s">
        <v>3251</v>
      </c>
      <c r="E685" s="112" t="s">
        <v>1070</v>
      </c>
      <c r="F685" s="147" t="s">
        <v>1670</v>
      </c>
      <c r="G685" s="352">
        <v>150</v>
      </c>
      <c r="H685" s="79">
        <v>7.15</v>
      </c>
      <c r="I685" s="82">
        <v>8.94</v>
      </c>
      <c r="J685" s="147" t="s">
        <v>216</v>
      </c>
      <c r="K685"/>
      <c r="L685"/>
      <c r="M685"/>
      <c r="N685"/>
      <c r="O685"/>
      <c r="P685"/>
      <c r="Q685"/>
      <c r="R685"/>
      <c r="S685"/>
      <c r="T685"/>
      <c r="U685"/>
      <c r="V685"/>
      <c r="W685"/>
      <c r="X685"/>
      <c r="Y685"/>
      <c r="Z685"/>
      <c r="AA685"/>
      <c r="AB685"/>
      <c r="AC685"/>
      <c r="AD685"/>
      <c r="AE685"/>
      <c r="AF685"/>
      <c r="AG685"/>
      <c r="AH685"/>
      <c r="AI685"/>
      <c r="AJ685"/>
      <c r="AK685"/>
      <c r="AL685"/>
      <c r="AM685"/>
      <c r="AN685"/>
      <c r="AO685"/>
      <c r="AP685"/>
    </row>
    <row r="686" spans="1:42" s="108" customFormat="1" ht="14.5" customHeight="1">
      <c r="A686" s="144" t="s">
        <v>1669</v>
      </c>
      <c r="B686" s="145"/>
      <c r="C686" s="398" t="s">
        <v>3252</v>
      </c>
      <c r="D686" s="374" t="s">
        <v>3253</v>
      </c>
      <c r="E686" s="112" t="s">
        <v>1070</v>
      </c>
      <c r="F686" s="147" t="s">
        <v>1670</v>
      </c>
      <c r="G686" s="352">
        <v>80</v>
      </c>
      <c r="H686" s="79">
        <v>7.15</v>
      </c>
      <c r="I686" s="82">
        <v>8.94</v>
      </c>
      <c r="J686" s="147" t="s">
        <v>216</v>
      </c>
      <c r="K686"/>
      <c r="L686"/>
      <c r="M686"/>
      <c r="N686"/>
      <c r="O686"/>
      <c r="P686"/>
      <c r="Q686"/>
      <c r="R686"/>
      <c r="S686"/>
      <c r="T686"/>
      <c r="U686"/>
      <c r="V686"/>
      <c r="W686"/>
      <c r="X686"/>
      <c r="Y686"/>
      <c r="Z686"/>
      <c r="AA686"/>
      <c r="AB686"/>
      <c r="AC686"/>
      <c r="AD686"/>
      <c r="AE686"/>
      <c r="AF686"/>
      <c r="AG686"/>
      <c r="AH686"/>
      <c r="AI686"/>
      <c r="AJ686"/>
      <c r="AK686"/>
      <c r="AL686"/>
      <c r="AM686"/>
      <c r="AN686"/>
      <c r="AO686"/>
      <c r="AP686"/>
    </row>
    <row r="687" spans="1:42" s="108" customFormat="1" ht="14.5" customHeight="1">
      <c r="A687" s="144" t="s">
        <v>1669</v>
      </c>
      <c r="B687" s="145"/>
      <c r="C687" s="398" t="s">
        <v>3254</v>
      </c>
      <c r="D687" s="374" t="s">
        <v>3255</v>
      </c>
      <c r="E687" s="112" t="s">
        <v>1070</v>
      </c>
      <c r="F687" s="147" t="s">
        <v>1670</v>
      </c>
      <c r="G687" s="352">
        <v>500</v>
      </c>
      <c r="H687" s="79">
        <v>7.15</v>
      </c>
      <c r="I687" s="82">
        <v>8.94</v>
      </c>
      <c r="J687" s="147" t="s">
        <v>216</v>
      </c>
      <c r="K687"/>
      <c r="L687"/>
      <c r="M687"/>
      <c r="N687"/>
      <c r="O687"/>
      <c r="P687"/>
      <c r="Q687"/>
      <c r="R687"/>
      <c r="S687"/>
      <c r="T687"/>
      <c r="U687"/>
      <c r="V687"/>
      <c r="W687"/>
      <c r="X687"/>
      <c r="Y687"/>
      <c r="Z687"/>
      <c r="AA687"/>
      <c r="AB687"/>
      <c r="AC687"/>
      <c r="AD687"/>
      <c r="AE687"/>
      <c r="AF687"/>
      <c r="AG687"/>
      <c r="AH687"/>
      <c r="AI687"/>
      <c r="AJ687"/>
      <c r="AK687"/>
      <c r="AL687"/>
      <c r="AM687"/>
      <c r="AN687"/>
      <c r="AO687"/>
      <c r="AP687"/>
    </row>
    <row r="688" spans="1:42" s="108" customFormat="1" ht="14.5" customHeight="1">
      <c r="A688" s="144" t="s">
        <v>1669</v>
      </c>
      <c r="B688" s="145"/>
      <c r="C688" s="398" t="s">
        <v>3256</v>
      </c>
      <c r="D688" s="374" t="s">
        <v>3257</v>
      </c>
      <c r="E688" s="112" t="s">
        <v>1070</v>
      </c>
      <c r="F688" s="147" t="s">
        <v>1674</v>
      </c>
      <c r="G688" s="352">
        <v>45</v>
      </c>
      <c r="H688" s="79">
        <v>7.15</v>
      </c>
      <c r="I688" s="82">
        <v>8.94</v>
      </c>
      <c r="J688" s="147" t="s">
        <v>216</v>
      </c>
      <c r="K688"/>
      <c r="L688"/>
      <c r="M688"/>
      <c r="N688"/>
      <c r="O688"/>
      <c r="P688"/>
      <c r="Q688"/>
      <c r="R688"/>
      <c r="S688"/>
      <c r="T688"/>
      <c r="U688"/>
      <c r="V688"/>
      <c r="W688"/>
      <c r="X688"/>
      <c r="Y688"/>
      <c r="Z688"/>
      <c r="AA688"/>
      <c r="AB688"/>
      <c r="AC688"/>
      <c r="AD688"/>
      <c r="AE688"/>
      <c r="AF688"/>
      <c r="AG688"/>
      <c r="AH688"/>
      <c r="AI688"/>
      <c r="AJ688"/>
      <c r="AK688"/>
      <c r="AL688"/>
      <c r="AM688"/>
      <c r="AN688"/>
      <c r="AO688"/>
      <c r="AP688"/>
    </row>
    <row r="689" spans="1:42" s="108" customFormat="1" ht="14.5" customHeight="1">
      <c r="A689" s="144" t="s">
        <v>1669</v>
      </c>
      <c r="B689" s="145"/>
      <c r="C689" s="398" t="s">
        <v>3258</v>
      </c>
      <c r="D689" s="374" t="s">
        <v>3259</v>
      </c>
      <c r="E689" s="112" t="s">
        <v>1070</v>
      </c>
      <c r="F689" s="147" t="s">
        <v>1670</v>
      </c>
      <c r="G689" s="352">
        <v>25</v>
      </c>
      <c r="H689" s="79">
        <v>7.15</v>
      </c>
      <c r="I689" s="82">
        <v>8.94</v>
      </c>
      <c r="J689" s="147" t="s">
        <v>216</v>
      </c>
      <c r="K689"/>
      <c r="L689"/>
      <c r="M689"/>
      <c r="N689"/>
      <c r="O689"/>
      <c r="P689"/>
      <c r="Q689"/>
      <c r="R689"/>
      <c r="S689"/>
      <c r="T689"/>
      <c r="U689"/>
      <c r="V689"/>
      <c r="W689"/>
      <c r="X689"/>
      <c r="Y689"/>
      <c r="Z689"/>
      <c r="AA689"/>
      <c r="AB689"/>
      <c r="AC689"/>
      <c r="AD689"/>
      <c r="AE689"/>
      <c r="AF689"/>
      <c r="AG689"/>
      <c r="AH689"/>
      <c r="AI689"/>
      <c r="AJ689"/>
      <c r="AK689"/>
      <c r="AL689"/>
      <c r="AM689"/>
      <c r="AN689"/>
      <c r="AO689"/>
      <c r="AP689"/>
    </row>
    <row r="690" spans="1:42" s="108" customFormat="1" ht="14.5" customHeight="1">
      <c r="A690" s="144" t="s">
        <v>1669</v>
      </c>
      <c r="B690" s="145"/>
      <c r="C690" s="398" t="s">
        <v>3260</v>
      </c>
      <c r="D690" s="374" t="s">
        <v>3261</v>
      </c>
      <c r="E690" s="112" t="s">
        <v>1070</v>
      </c>
      <c r="F690" s="147" t="s">
        <v>1670</v>
      </c>
      <c r="G690" s="352">
        <v>64</v>
      </c>
      <c r="H690" s="79">
        <v>7.15</v>
      </c>
      <c r="I690" s="82">
        <v>8.94</v>
      </c>
      <c r="J690" s="147" t="s">
        <v>216</v>
      </c>
      <c r="K690"/>
      <c r="L690"/>
      <c r="M690"/>
      <c r="N690"/>
      <c r="O690"/>
      <c r="P690"/>
      <c r="Q690"/>
      <c r="R690"/>
      <c r="S690"/>
      <c r="T690"/>
      <c r="U690"/>
      <c r="V690"/>
      <c r="W690"/>
      <c r="X690"/>
      <c r="Y690"/>
      <c r="Z690"/>
      <c r="AA690"/>
      <c r="AB690"/>
      <c r="AC690"/>
      <c r="AD690"/>
      <c r="AE690"/>
      <c r="AF690"/>
      <c r="AG690"/>
      <c r="AH690"/>
      <c r="AI690"/>
      <c r="AJ690"/>
      <c r="AK690"/>
      <c r="AL690"/>
      <c r="AM690"/>
      <c r="AN690"/>
      <c r="AO690"/>
      <c r="AP690"/>
    </row>
    <row r="691" spans="1:42" s="108" customFormat="1" ht="14.5" customHeight="1">
      <c r="A691" s="144" t="s">
        <v>1669</v>
      </c>
      <c r="B691" s="145"/>
      <c r="C691" s="398" t="s">
        <v>3262</v>
      </c>
      <c r="D691" s="374" t="s">
        <v>3263</v>
      </c>
      <c r="E691" s="112" t="s">
        <v>1070</v>
      </c>
      <c r="F691" s="147" t="s">
        <v>1674</v>
      </c>
      <c r="G691" s="352">
        <v>60</v>
      </c>
      <c r="H691" s="79">
        <v>7.15</v>
      </c>
      <c r="I691" s="82">
        <v>8.94</v>
      </c>
      <c r="J691" s="147" t="s">
        <v>216</v>
      </c>
      <c r="K691"/>
      <c r="L691"/>
      <c r="M691"/>
      <c r="N691"/>
      <c r="O691"/>
      <c r="P691"/>
      <c r="Q691"/>
      <c r="R691"/>
      <c r="S691"/>
      <c r="T691"/>
      <c r="U691"/>
      <c r="V691"/>
      <c r="W691"/>
      <c r="X691"/>
      <c r="Y691"/>
      <c r="Z691"/>
      <c r="AA691"/>
      <c r="AB691"/>
      <c r="AC691"/>
      <c r="AD691"/>
      <c r="AE691"/>
      <c r="AF691"/>
      <c r="AG691"/>
      <c r="AH691"/>
      <c r="AI691"/>
      <c r="AJ691"/>
      <c r="AK691"/>
      <c r="AL691"/>
      <c r="AM691"/>
      <c r="AN691"/>
      <c r="AO691"/>
      <c r="AP691"/>
    </row>
    <row r="692" spans="1:42" s="108" customFormat="1" ht="14.5" customHeight="1">
      <c r="A692" s="144" t="s">
        <v>1669</v>
      </c>
      <c r="B692" s="145"/>
      <c r="C692" s="398" t="s">
        <v>3264</v>
      </c>
      <c r="D692" s="374" t="s">
        <v>3265</v>
      </c>
      <c r="E692" s="112" t="s">
        <v>1070</v>
      </c>
      <c r="F692" s="147" t="s">
        <v>1673</v>
      </c>
      <c r="G692" s="352">
        <v>15</v>
      </c>
      <c r="H692" s="79">
        <v>7.15</v>
      </c>
      <c r="I692" s="82">
        <v>8.94</v>
      </c>
      <c r="J692" s="147" t="s">
        <v>216</v>
      </c>
      <c r="K692"/>
      <c r="L692"/>
      <c r="M692"/>
      <c r="N692"/>
      <c r="O692"/>
      <c r="P692"/>
      <c r="Q692"/>
      <c r="R692"/>
      <c r="S692"/>
      <c r="T692"/>
      <c r="U692"/>
      <c r="V692"/>
      <c r="W692"/>
      <c r="X692"/>
      <c r="Y692"/>
      <c r="Z692"/>
      <c r="AA692"/>
      <c r="AB692"/>
      <c r="AC692"/>
      <c r="AD692"/>
      <c r="AE692"/>
      <c r="AF692"/>
      <c r="AG692"/>
      <c r="AH692"/>
      <c r="AI692"/>
      <c r="AJ692"/>
      <c r="AK692"/>
      <c r="AL692"/>
      <c r="AM692"/>
      <c r="AN692"/>
      <c r="AO692"/>
      <c r="AP692"/>
    </row>
    <row r="693" spans="1:42" s="108" customFormat="1" ht="14.5" customHeight="1">
      <c r="A693" s="109" t="s">
        <v>214</v>
      </c>
      <c r="B693" s="145"/>
      <c r="C693" s="398" t="s">
        <v>3266</v>
      </c>
      <c r="D693" s="374" t="s">
        <v>1096</v>
      </c>
      <c r="E693" s="112" t="s">
        <v>1070</v>
      </c>
      <c r="F693" s="147" t="s">
        <v>1673</v>
      </c>
      <c r="G693" s="352">
        <v>200</v>
      </c>
      <c r="H693" s="79">
        <v>7.15</v>
      </c>
      <c r="I693" s="82">
        <v>8.94</v>
      </c>
      <c r="J693" s="147" t="s">
        <v>216</v>
      </c>
      <c r="K693"/>
      <c r="L693"/>
      <c r="M693"/>
      <c r="N693"/>
      <c r="O693"/>
      <c r="P693"/>
      <c r="Q693"/>
      <c r="R693"/>
      <c r="S693"/>
      <c r="T693"/>
      <c r="U693"/>
      <c r="V693"/>
      <c r="W693"/>
      <c r="X693"/>
      <c r="Y693"/>
      <c r="Z693"/>
      <c r="AA693"/>
      <c r="AB693"/>
      <c r="AC693"/>
      <c r="AD693"/>
      <c r="AE693"/>
      <c r="AF693"/>
      <c r="AG693"/>
      <c r="AH693"/>
      <c r="AI693"/>
      <c r="AJ693"/>
      <c r="AK693"/>
      <c r="AL693"/>
      <c r="AM693"/>
      <c r="AN693"/>
      <c r="AO693"/>
      <c r="AP693"/>
    </row>
    <row r="694" spans="1:42" s="108" customFormat="1" ht="14.5" customHeight="1">
      <c r="A694" s="144" t="s">
        <v>1669</v>
      </c>
      <c r="B694" s="145"/>
      <c r="C694" s="398" t="s">
        <v>3267</v>
      </c>
      <c r="D694" s="374" t="s">
        <v>3268</v>
      </c>
      <c r="E694" s="112" t="s">
        <v>1070</v>
      </c>
      <c r="F694" s="147" t="s">
        <v>1671</v>
      </c>
      <c r="G694" s="352">
        <v>20</v>
      </c>
      <c r="H694" s="79">
        <v>7.15</v>
      </c>
      <c r="I694" s="82">
        <v>8.94</v>
      </c>
      <c r="J694" s="147" t="s">
        <v>216</v>
      </c>
      <c r="K694"/>
      <c r="L694"/>
      <c r="M694"/>
      <c r="N694"/>
      <c r="O694"/>
      <c r="P694"/>
      <c r="Q694"/>
      <c r="R694"/>
      <c r="S694"/>
      <c r="T694"/>
      <c r="U694"/>
      <c r="V694"/>
      <c r="W694"/>
      <c r="X694"/>
      <c r="Y694"/>
      <c r="Z694"/>
      <c r="AA694"/>
      <c r="AB694"/>
      <c r="AC694"/>
      <c r="AD694"/>
      <c r="AE694"/>
      <c r="AF694"/>
      <c r="AG694"/>
      <c r="AH694"/>
      <c r="AI694"/>
      <c r="AJ694"/>
      <c r="AK694"/>
      <c r="AL694"/>
      <c r="AM694"/>
      <c r="AN694"/>
      <c r="AO694"/>
      <c r="AP694"/>
    </row>
    <row r="695" spans="1:42" s="108" customFormat="1" ht="14.5" customHeight="1">
      <c r="A695" s="144" t="s">
        <v>1669</v>
      </c>
      <c r="B695" s="145"/>
      <c r="C695" s="398" t="s">
        <v>3269</v>
      </c>
      <c r="D695" s="374" t="s">
        <v>3270</v>
      </c>
      <c r="E695" s="112" t="s">
        <v>1070</v>
      </c>
      <c r="F695" s="147" t="s">
        <v>1674</v>
      </c>
      <c r="G695" s="352">
        <v>150</v>
      </c>
      <c r="H695" s="79">
        <v>7.15</v>
      </c>
      <c r="I695" s="82">
        <v>8.94</v>
      </c>
      <c r="J695" s="147" t="s">
        <v>216</v>
      </c>
      <c r="K695"/>
      <c r="L695"/>
      <c r="M695"/>
      <c r="N695"/>
      <c r="O695"/>
      <c r="P695"/>
      <c r="Q695"/>
      <c r="R695"/>
      <c r="S695"/>
      <c r="T695"/>
      <c r="U695"/>
      <c r="V695"/>
      <c r="W695"/>
      <c r="X695"/>
      <c r="Y695"/>
      <c r="Z695"/>
      <c r="AA695"/>
      <c r="AB695"/>
      <c r="AC695"/>
      <c r="AD695"/>
      <c r="AE695"/>
      <c r="AF695"/>
      <c r="AG695"/>
      <c r="AH695"/>
      <c r="AI695"/>
      <c r="AJ695"/>
      <c r="AK695"/>
      <c r="AL695"/>
      <c r="AM695"/>
      <c r="AN695"/>
      <c r="AO695"/>
      <c r="AP695"/>
    </row>
    <row r="696" spans="1:42" s="108" customFormat="1" ht="14.5" customHeight="1">
      <c r="A696" s="144" t="s">
        <v>1669</v>
      </c>
      <c r="B696" s="145"/>
      <c r="C696" s="398" t="s">
        <v>3271</v>
      </c>
      <c r="D696" s="374" t="s">
        <v>3272</v>
      </c>
      <c r="E696" s="112" t="s">
        <v>1070</v>
      </c>
      <c r="F696" s="147" t="s">
        <v>1674</v>
      </c>
      <c r="G696" s="352">
        <v>20</v>
      </c>
      <c r="H696" s="79">
        <v>7.15</v>
      </c>
      <c r="I696" s="82">
        <v>8.94</v>
      </c>
      <c r="J696" s="147" t="s">
        <v>216</v>
      </c>
      <c r="K696"/>
      <c r="L696"/>
      <c r="M696"/>
      <c r="N696"/>
      <c r="O696"/>
      <c r="P696"/>
      <c r="Q696"/>
      <c r="R696"/>
      <c r="S696"/>
      <c r="T696"/>
      <c r="U696"/>
      <c r="V696"/>
      <c r="W696"/>
      <c r="X696"/>
      <c r="Y696"/>
      <c r="Z696"/>
      <c r="AA696"/>
      <c r="AB696"/>
      <c r="AC696"/>
      <c r="AD696"/>
      <c r="AE696"/>
      <c r="AF696"/>
      <c r="AG696"/>
      <c r="AH696"/>
      <c r="AI696"/>
      <c r="AJ696"/>
      <c r="AK696"/>
      <c r="AL696"/>
      <c r="AM696"/>
      <c r="AN696"/>
      <c r="AO696"/>
      <c r="AP696"/>
    </row>
    <row r="697" spans="1:42" s="108" customFormat="1" ht="14.5" customHeight="1">
      <c r="A697" s="144" t="s">
        <v>1669</v>
      </c>
      <c r="B697" s="145"/>
      <c r="C697" s="398" t="s">
        <v>3273</v>
      </c>
      <c r="D697" s="374" t="s">
        <v>3274</v>
      </c>
      <c r="E697" s="112" t="s">
        <v>1070</v>
      </c>
      <c r="F697" s="147" t="s">
        <v>1674</v>
      </c>
      <c r="G697" s="352">
        <v>20</v>
      </c>
      <c r="H697" s="79">
        <v>7.15</v>
      </c>
      <c r="I697" s="82">
        <v>8.94</v>
      </c>
      <c r="J697" s="147" t="s">
        <v>216</v>
      </c>
      <c r="K697"/>
      <c r="L697"/>
      <c r="M697"/>
      <c r="N697"/>
      <c r="O697"/>
      <c r="P697"/>
      <c r="Q697"/>
      <c r="R697"/>
      <c r="S697"/>
      <c r="T697"/>
      <c r="U697"/>
      <c r="V697"/>
      <c r="W697"/>
      <c r="X697"/>
      <c r="Y697"/>
      <c r="Z697"/>
      <c r="AA697"/>
      <c r="AB697"/>
      <c r="AC697"/>
      <c r="AD697"/>
      <c r="AE697"/>
      <c r="AF697"/>
      <c r="AG697"/>
      <c r="AH697"/>
      <c r="AI697"/>
      <c r="AJ697"/>
      <c r="AK697"/>
      <c r="AL697"/>
      <c r="AM697"/>
      <c r="AN697"/>
      <c r="AO697"/>
      <c r="AP697"/>
    </row>
    <row r="698" spans="1:42" s="108" customFormat="1" ht="14.5" customHeight="1">
      <c r="A698" s="144" t="s">
        <v>1669</v>
      </c>
      <c r="B698" s="145"/>
      <c r="C698" s="398" t="s">
        <v>3275</v>
      </c>
      <c r="D698" s="374" t="s">
        <v>3276</v>
      </c>
      <c r="E698" s="112" t="s">
        <v>1070</v>
      </c>
      <c r="F698" s="147" t="s">
        <v>1674</v>
      </c>
      <c r="G698" s="352">
        <v>15</v>
      </c>
      <c r="H698" s="79">
        <v>7.15</v>
      </c>
      <c r="I698" s="82">
        <v>8.94</v>
      </c>
      <c r="J698" s="147" t="s">
        <v>216</v>
      </c>
      <c r="K698"/>
      <c r="L698"/>
      <c r="M698"/>
      <c r="N698"/>
      <c r="O698"/>
      <c r="P698"/>
      <c r="Q698"/>
      <c r="R698"/>
      <c r="S698"/>
      <c r="T698"/>
      <c r="U698"/>
      <c r="V698"/>
      <c r="W698"/>
      <c r="X698"/>
      <c r="Y698"/>
      <c r="Z698"/>
      <c r="AA698"/>
      <c r="AB698"/>
      <c r="AC698"/>
      <c r="AD698"/>
      <c r="AE698"/>
      <c r="AF698"/>
      <c r="AG698"/>
      <c r="AH698"/>
      <c r="AI698"/>
      <c r="AJ698"/>
      <c r="AK698"/>
      <c r="AL698"/>
      <c r="AM698"/>
      <c r="AN698"/>
      <c r="AO698"/>
      <c r="AP698"/>
    </row>
    <row r="699" spans="1:42" s="108" customFormat="1" ht="14.5" customHeight="1">
      <c r="A699" s="144" t="s">
        <v>1669</v>
      </c>
      <c r="B699" s="145"/>
      <c r="C699" s="398" t="s">
        <v>3277</v>
      </c>
      <c r="D699" s="374" t="s">
        <v>3278</v>
      </c>
      <c r="E699" s="112" t="s">
        <v>1070</v>
      </c>
      <c r="F699" s="147" t="s">
        <v>1674</v>
      </c>
      <c r="G699" s="352">
        <v>15</v>
      </c>
      <c r="H699" s="79">
        <v>7.15</v>
      </c>
      <c r="I699" s="82">
        <v>8.94</v>
      </c>
      <c r="J699" s="147" t="s">
        <v>216</v>
      </c>
      <c r="K699"/>
      <c r="L699"/>
      <c r="M699"/>
      <c r="N699"/>
      <c r="O699"/>
      <c r="P699"/>
      <c r="Q699"/>
      <c r="R699"/>
      <c r="S699"/>
      <c r="T699"/>
      <c r="U699"/>
      <c r="V699"/>
      <c r="W699"/>
      <c r="X699"/>
      <c r="Y699"/>
      <c r="Z699"/>
      <c r="AA699"/>
      <c r="AB699"/>
      <c r="AC699"/>
      <c r="AD699"/>
      <c r="AE699"/>
      <c r="AF699"/>
      <c r="AG699"/>
      <c r="AH699"/>
      <c r="AI699"/>
      <c r="AJ699"/>
      <c r="AK699"/>
      <c r="AL699"/>
      <c r="AM699"/>
      <c r="AN699"/>
      <c r="AO699"/>
      <c r="AP699"/>
    </row>
    <row r="700" spans="1:42" s="108" customFormat="1" ht="14.5" customHeight="1">
      <c r="A700" s="144" t="s">
        <v>1669</v>
      </c>
      <c r="B700" s="145"/>
      <c r="C700" s="398" t="s">
        <v>3279</v>
      </c>
      <c r="D700" s="374" t="s">
        <v>3280</v>
      </c>
      <c r="E700" s="112" t="s">
        <v>1070</v>
      </c>
      <c r="F700" s="147" t="s">
        <v>1673</v>
      </c>
      <c r="G700" s="352">
        <v>8</v>
      </c>
      <c r="H700" s="79">
        <v>7.15</v>
      </c>
      <c r="I700" s="82">
        <v>8.94</v>
      </c>
      <c r="J700" s="147" t="s">
        <v>216</v>
      </c>
      <c r="K700"/>
      <c r="L700"/>
      <c r="M700"/>
      <c r="N700"/>
      <c r="O700"/>
      <c r="P700"/>
      <c r="Q700"/>
      <c r="R700"/>
      <c r="S700"/>
      <c r="T700"/>
      <c r="U700"/>
      <c r="V700"/>
      <c r="W700"/>
      <c r="X700"/>
      <c r="Y700"/>
      <c r="Z700"/>
      <c r="AA700"/>
      <c r="AB700"/>
      <c r="AC700"/>
      <c r="AD700"/>
      <c r="AE700"/>
      <c r="AF700"/>
      <c r="AG700"/>
      <c r="AH700"/>
      <c r="AI700"/>
      <c r="AJ700"/>
      <c r="AK700"/>
      <c r="AL700"/>
      <c r="AM700"/>
      <c r="AN700"/>
      <c r="AO700"/>
      <c r="AP700"/>
    </row>
    <row r="701" spans="1:42" s="108" customFormat="1" ht="14.5" customHeight="1">
      <c r="A701" s="144" t="s">
        <v>1669</v>
      </c>
      <c r="B701" s="145"/>
      <c r="C701" s="398" t="s">
        <v>3281</v>
      </c>
      <c r="D701" s="374" t="s">
        <v>3282</v>
      </c>
      <c r="E701" s="112" t="s">
        <v>1070</v>
      </c>
      <c r="F701" s="147" t="s">
        <v>1673</v>
      </c>
      <c r="G701" s="352">
        <v>50</v>
      </c>
      <c r="H701" s="79">
        <v>7.15</v>
      </c>
      <c r="I701" s="82">
        <v>8.94</v>
      </c>
      <c r="J701" s="147" t="s">
        <v>216</v>
      </c>
      <c r="K701"/>
      <c r="L701"/>
      <c r="M701"/>
      <c r="N701"/>
      <c r="O701"/>
      <c r="P701"/>
      <c r="Q701"/>
      <c r="R701"/>
      <c r="S701"/>
      <c r="T701"/>
      <c r="U701"/>
      <c r="V701"/>
      <c r="W701"/>
      <c r="X701"/>
      <c r="Y701"/>
      <c r="Z701"/>
      <c r="AA701"/>
      <c r="AB701"/>
      <c r="AC701"/>
      <c r="AD701"/>
      <c r="AE701"/>
      <c r="AF701"/>
      <c r="AG701"/>
      <c r="AH701"/>
      <c r="AI701"/>
      <c r="AJ701"/>
      <c r="AK701"/>
      <c r="AL701"/>
      <c r="AM701"/>
      <c r="AN701"/>
      <c r="AO701"/>
      <c r="AP701"/>
    </row>
    <row r="702" spans="1:42" s="108" customFormat="1" ht="14.5" customHeight="1">
      <c r="A702" s="144" t="s">
        <v>1669</v>
      </c>
      <c r="B702" s="145"/>
      <c r="C702" s="398" t="s">
        <v>3283</v>
      </c>
      <c r="D702" s="374" t="s">
        <v>3284</v>
      </c>
      <c r="E702" s="112" t="s">
        <v>1070</v>
      </c>
      <c r="F702" s="147" t="s">
        <v>1671</v>
      </c>
      <c r="G702" s="352">
        <v>200</v>
      </c>
      <c r="H702" s="79">
        <v>7.15</v>
      </c>
      <c r="I702" s="82">
        <v>8.94</v>
      </c>
      <c r="J702" s="147" t="s">
        <v>216</v>
      </c>
      <c r="K702"/>
      <c r="L702"/>
      <c r="M702"/>
      <c r="N702"/>
      <c r="O702"/>
      <c r="P702"/>
      <c r="Q702"/>
      <c r="R702"/>
      <c r="S702"/>
      <c r="T702"/>
      <c r="U702"/>
      <c r="V702"/>
      <c r="W702"/>
      <c r="X702"/>
      <c r="Y702"/>
      <c r="Z702"/>
      <c r="AA702"/>
      <c r="AB702"/>
      <c r="AC702"/>
      <c r="AD702"/>
      <c r="AE702"/>
      <c r="AF702"/>
      <c r="AG702"/>
      <c r="AH702"/>
      <c r="AI702"/>
      <c r="AJ702"/>
      <c r="AK702"/>
      <c r="AL702"/>
      <c r="AM702"/>
      <c r="AN702"/>
      <c r="AO702"/>
      <c r="AP702"/>
    </row>
    <row r="703" spans="1:42" s="108" customFormat="1" ht="14.5" customHeight="1">
      <c r="A703" s="144" t="s">
        <v>1669</v>
      </c>
      <c r="B703" s="145"/>
      <c r="C703" s="398" t="s">
        <v>3285</v>
      </c>
      <c r="D703" s="374" t="s">
        <v>3286</v>
      </c>
      <c r="E703" s="112" t="s">
        <v>1070</v>
      </c>
      <c r="F703" s="147" t="s">
        <v>1674</v>
      </c>
      <c r="G703" s="352">
        <v>60</v>
      </c>
      <c r="H703" s="79">
        <v>7.15</v>
      </c>
      <c r="I703" s="82">
        <v>8.94</v>
      </c>
      <c r="J703" s="147" t="s">
        <v>216</v>
      </c>
      <c r="K703"/>
      <c r="L703"/>
      <c r="M703"/>
      <c r="N703"/>
      <c r="O703"/>
      <c r="P703"/>
      <c r="Q703"/>
      <c r="R703"/>
      <c r="S703"/>
      <c r="T703"/>
      <c r="U703"/>
      <c r="V703"/>
      <c r="W703"/>
      <c r="X703"/>
      <c r="Y703"/>
      <c r="Z703"/>
      <c r="AA703"/>
      <c r="AB703"/>
      <c r="AC703"/>
      <c r="AD703"/>
      <c r="AE703"/>
      <c r="AF703"/>
      <c r="AG703"/>
      <c r="AH703"/>
      <c r="AI703"/>
      <c r="AJ703"/>
      <c r="AK703"/>
      <c r="AL703"/>
      <c r="AM703"/>
      <c r="AN703"/>
      <c r="AO703"/>
      <c r="AP703"/>
    </row>
    <row r="704" spans="1:42" s="448" customFormat="1" ht="14.5" customHeight="1" thickBot="1">
      <c r="A704" s="428" t="s">
        <v>214</v>
      </c>
      <c r="B704" s="442"/>
      <c r="C704" s="443" t="s">
        <v>3287</v>
      </c>
      <c r="D704" s="444" t="s">
        <v>1097</v>
      </c>
      <c r="E704" s="445" t="s">
        <v>1070</v>
      </c>
      <c r="F704" s="446" t="s">
        <v>1671</v>
      </c>
      <c r="G704" s="447">
        <v>200</v>
      </c>
      <c r="H704" s="423">
        <v>7.15</v>
      </c>
      <c r="I704" s="424">
        <v>8.94</v>
      </c>
      <c r="J704" s="446" t="s">
        <v>216</v>
      </c>
      <c r="K704" s="437"/>
      <c r="L704" s="437"/>
      <c r="M704" s="437"/>
      <c r="N704" s="437"/>
      <c r="O704" s="437"/>
      <c r="P704" s="437"/>
      <c r="Q704" s="437"/>
      <c r="R704" s="437"/>
      <c r="S704" s="437"/>
      <c r="T704" s="437"/>
      <c r="U704" s="437"/>
      <c r="V704" s="437"/>
      <c r="W704" s="437"/>
      <c r="X704" s="437"/>
      <c r="Y704" s="437"/>
      <c r="Z704" s="437"/>
      <c r="AA704" s="437"/>
      <c r="AB704" s="437"/>
      <c r="AC704" s="437"/>
      <c r="AD704" s="437"/>
      <c r="AE704" s="437"/>
      <c r="AF704" s="437"/>
      <c r="AG704" s="437"/>
      <c r="AH704" s="437"/>
      <c r="AI704" s="437"/>
      <c r="AJ704" s="437"/>
      <c r="AK704" s="437"/>
      <c r="AL704" s="437"/>
      <c r="AM704" s="437"/>
      <c r="AN704" s="437"/>
      <c r="AO704" s="437"/>
      <c r="AP704" s="437"/>
    </row>
    <row r="705" spans="1:42" s="108" customFormat="1" ht="14.5" customHeight="1" thickBot="1">
      <c r="A705" s="144" t="s">
        <v>1669</v>
      </c>
      <c r="B705" s="145"/>
      <c r="C705" s="398" t="s">
        <v>3288</v>
      </c>
      <c r="D705" s="374" t="s">
        <v>3289</v>
      </c>
      <c r="E705" s="146" t="s">
        <v>1066</v>
      </c>
      <c r="F705" s="147" t="s">
        <v>1670</v>
      </c>
      <c r="G705" s="352">
        <v>100</v>
      </c>
      <c r="H705" s="68">
        <v>7.88</v>
      </c>
      <c r="I705" s="70">
        <v>9.06</v>
      </c>
      <c r="J705" s="147" t="s">
        <v>216</v>
      </c>
      <c r="K705"/>
      <c r="L705"/>
      <c r="M705"/>
      <c r="N705"/>
      <c r="O705"/>
      <c r="P705"/>
      <c r="Q705"/>
      <c r="R705"/>
      <c r="S705"/>
      <c r="T705"/>
      <c r="U705"/>
      <c r="V705"/>
      <c r="W705"/>
      <c r="X705"/>
      <c r="Y705"/>
      <c r="Z705"/>
      <c r="AA705"/>
      <c r="AB705"/>
      <c r="AC705"/>
      <c r="AD705"/>
      <c r="AE705"/>
      <c r="AF705"/>
      <c r="AG705"/>
      <c r="AH705"/>
      <c r="AI705"/>
      <c r="AJ705"/>
      <c r="AK705"/>
      <c r="AL705"/>
      <c r="AM705"/>
      <c r="AN705"/>
      <c r="AO705"/>
      <c r="AP705"/>
    </row>
    <row r="706" spans="1:42" s="108" customFormat="1" ht="14.5" customHeight="1" thickBot="1">
      <c r="A706" s="144" t="s">
        <v>1669</v>
      </c>
      <c r="B706" s="145"/>
      <c r="C706" s="398" t="s">
        <v>3290</v>
      </c>
      <c r="D706" s="374" t="s">
        <v>3291</v>
      </c>
      <c r="E706" s="146" t="s">
        <v>1066</v>
      </c>
      <c r="F706" s="147" t="s">
        <v>1670</v>
      </c>
      <c r="G706" s="352">
        <v>40</v>
      </c>
      <c r="H706" s="68">
        <v>7.88</v>
      </c>
      <c r="I706" s="70">
        <v>9.06</v>
      </c>
      <c r="J706" s="147" t="s">
        <v>216</v>
      </c>
      <c r="K706"/>
      <c r="L706"/>
      <c r="M706"/>
      <c r="N706"/>
      <c r="O706"/>
      <c r="P706"/>
      <c r="Q706"/>
      <c r="R706"/>
      <c r="S706"/>
      <c r="T706"/>
      <c r="U706"/>
      <c r="V706"/>
      <c r="W706"/>
      <c r="X706"/>
      <c r="Y706"/>
      <c r="Z706"/>
      <c r="AA706"/>
      <c r="AB706"/>
      <c r="AC706"/>
      <c r="AD706"/>
      <c r="AE706"/>
      <c r="AF706"/>
      <c r="AG706"/>
      <c r="AH706"/>
      <c r="AI706"/>
      <c r="AJ706"/>
      <c r="AK706"/>
      <c r="AL706"/>
      <c r="AM706"/>
      <c r="AN706"/>
      <c r="AO706"/>
      <c r="AP706"/>
    </row>
    <row r="707" spans="1:42" s="108" customFormat="1" ht="14.5" customHeight="1" thickBot="1">
      <c r="A707" s="144" t="s">
        <v>1669</v>
      </c>
      <c r="B707" s="145"/>
      <c r="C707" s="398" t="s">
        <v>3292</v>
      </c>
      <c r="D707" s="374" t="s">
        <v>3293</v>
      </c>
      <c r="E707" s="146" t="s">
        <v>1066</v>
      </c>
      <c r="F707" s="147" t="s">
        <v>1670</v>
      </c>
      <c r="G707" s="352">
        <v>60</v>
      </c>
      <c r="H707" s="68">
        <v>7.88</v>
      </c>
      <c r="I707" s="70">
        <v>9.06</v>
      </c>
      <c r="J707" s="147" t="s">
        <v>216</v>
      </c>
      <c r="K707"/>
      <c r="L707"/>
      <c r="M707"/>
      <c r="N707"/>
      <c r="O707"/>
      <c r="P707"/>
      <c r="Q707"/>
      <c r="R707"/>
      <c r="S707"/>
      <c r="T707"/>
      <c r="U707"/>
      <c r="V707"/>
      <c r="W707"/>
      <c r="X707"/>
      <c r="Y707"/>
      <c r="Z707"/>
      <c r="AA707"/>
      <c r="AB707"/>
      <c r="AC707"/>
      <c r="AD707"/>
      <c r="AE707"/>
      <c r="AF707"/>
      <c r="AG707"/>
      <c r="AH707"/>
      <c r="AI707"/>
      <c r="AJ707"/>
      <c r="AK707"/>
      <c r="AL707"/>
      <c r="AM707"/>
      <c r="AN707"/>
      <c r="AO707"/>
      <c r="AP707"/>
    </row>
    <row r="708" spans="1:42" s="108" customFormat="1" ht="14.5" customHeight="1" thickBot="1">
      <c r="A708" s="144" t="s">
        <v>1669</v>
      </c>
      <c r="B708" s="145"/>
      <c r="C708" s="398" t="s">
        <v>3294</v>
      </c>
      <c r="D708" s="374" t="s">
        <v>3295</v>
      </c>
      <c r="E708" s="146" t="s">
        <v>1066</v>
      </c>
      <c r="F708" s="147" t="s">
        <v>1670</v>
      </c>
      <c r="G708" s="352">
        <v>60</v>
      </c>
      <c r="H708" s="68">
        <v>7.88</v>
      </c>
      <c r="I708" s="70">
        <v>9.06</v>
      </c>
      <c r="J708" s="147" t="s">
        <v>216</v>
      </c>
      <c r="K708"/>
      <c r="L708"/>
      <c r="M708"/>
      <c r="N708"/>
      <c r="O708"/>
      <c r="P708"/>
      <c r="Q708"/>
      <c r="R708"/>
      <c r="S708"/>
      <c r="T708"/>
      <c r="U708"/>
      <c r="V708"/>
      <c r="W708"/>
      <c r="X708"/>
      <c r="Y708"/>
      <c r="Z708"/>
      <c r="AA708"/>
      <c r="AB708"/>
      <c r="AC708"/>
      <c r="AD708"/>
      <c r="AE708"/>
      <c r="AF708"/>
      <c r="AG708"/>
      <c r="AH708"/>
      <c r="AI708"/>
      <c r="AJ708"/>
      <c r="AK708"/>
      <c r="AL708"/>
      <c r="AM708"/>
      <c r="AN708"/>
      <c r="AO708"/>
      <c r="AP708"/>
    </row>
    <row r="709" spans="1:42" s="108" customFormat="1" ht="14.5" customHeight="1" thickBot="1">
      <c r="A709" s="144" t="s">
        <v>1669</v>
      </c>
      <c r="B709" s="145"/>
      <c r="C709" s="398" t="s">
        <v>3296</v>
      </c>
      <c r="D709" s="374" t="s">
        <v>3297</v>
      </c>
      <c r="E709" s="146" t="s">
        <v>1066</v>
      </c>
      <c r="F709" s="147" t="s">
        <v>1670</v>
      </c>
      <c r="G709" s="352">
        <v>20</v>
      </c>
      <c r="H709" s="68">
        <v>7.88</v>
      </c>
      <c r="I709" s="70">
        <v>9.06</v>
      </c>
      <c r="J709" s="147" t="s">
        <v>216</v>
      </c>
      <c r="K709"/>
      <c r="L709"/>
      <c r="M709"/>
      <c r="N709"/>
      <c r="O709"/>
      <c r="P709"/>
      <c r="Q709"/>
      <c r="R709"/>
      <c r="S709"/>
      <c r="T709"/>
      <c r="U709"/>
      <c r="V709"/>
      <c r="W709"/>
      <c r="X709"/>
      <c r="Y709"/>
      <c r="Z709"/>
      <c r="AA709"/>
      <c r="AB709"/>
      <c r="AC709"/>
      <c r="AD709"/>
      <c r="AE709"/>
      <c r="AF709"/>
      <c r="AG709"/>
      <c r="AH709"/>
      <c r="AI709"/>
      <c r="AJ709"/>
      <c r="AK709"/>
      <c r="AL709"/>
      <c r="AM709"/>
      <c r="AN709"/>
      <c r="AO709"/>
      <c r="AP709"/>
    </row>
    <row r="710" spans="1:42" s="108" customFormat="1" ht="14.5" customHeight="1" thickBot="1">
      <c r="A710" s="144" t="s">
        <v>1669</v>
      </c>
      <c r="B710" s="145"/>
      <c r="C710" s="398" t="s">
        <v>3298</v>
      </c>
      <c r="D710" s="374" t="s">
        <v>3299</v>
      </c>
      <c r="E710" s="146" t="s">
        <v>1066</v>
      </c>
      <c r="F710" s="147" t="s">
        <v>1670</v>
      </c>
      <c r="G710" s="352">
        <v>85</v>
      </c>
      <c r="H710" s="68">
        <v>7.88</v>
      </c>
      <c r="I710" s="70">
        <v>9.06</v>
      </c>
      <c r="J710" s="147" t="s">
        <v>216</v>
      </c>
      <c r="K710"/>
      <c r="L710"/>
      <c r="M710"/>
      <c r="N710"/>
      <c r="O710"/>
      <c r="P710"/>
      <c r="Q710"/>
      <c r="R710"/>
      <c r="S710"/>
      <c r="T710"/>
      <c r="U710"/>
      <c r="V710"/>
      <c r="W710"/>
      <c r="X710"/>
      <c r="Y710"/>
      <c r="Z710"/>
      <c r="AA710"/>
      <c r="AB710"/>
      <c r="AC710"/>
      <c r="AD710"/>
      <c r="AE710"/>
      <c r="AF710"/>
      <c r="AG710"/>
      <c r="AH710"/>
      <c r="AI710"/>
      <c r="AJ710"/>
      <c r="AK710"/>
      <c r="AL710"/>
      <c r="AM710"/>
      <c r="AN710"/>
      <c r="AO710"/>
      <c r="AP710"/>
    </row>
    <row r="711" spans="1:42" s="108" customFormat="1" ht="14.5" customHeight="1" thickBot="1">
      <c r="A711" s="144" t="s">
        <v>1669</v>
      </c>
      <c r="B711" s="145"/>
      <c r="C711" s="398" t="s">
        <v>3300</v>
      </c>
      <c r="D711" s="374" t="s">
        <v>3301</v>
      </c>
      <c r="E711" s="146" t="s">
        <v>1066</v>
      </c>
      <c r="F711" s="147" t="s">
        <v>1670</v>
      </c>
      <c r="G711" s="352">
        <v>20</v>
      </c>
      <c r="H711" s="68">
        <v>7.88</v>
      </c>
      <c r="I711" s="70">
        <v>9.06</v>
      </c>
      <c r="J711" s="147" t="s">
        <v>216</v>
      </c>
      <c r="K711"/>
      <c r="L711"/>
      <c r="M711"/>
      <c r="N711"/>
      <c r="O711"/>
      <c r="P711"/>
      <c r="Q711"/>
      <c r="R711"/>
      <c r="S711"/>
      <c r="T711"/>
      <c r="U711"/>
      <c r="V711"/>
      <c r="W711"/>
      <c r="X711"/>
      <c r="Y711"/>
      <c r="Z711"/>
      <c r="AA711"/>
      <c r="AB711"/>
      <c r="AC711"/>
      <c r="AD711"/>
      <c r="AE711"/>
      <c r="AF711"/>
      <c r="AG711"/>
      <c r="AH711"/>
      <c r="AI711"/>
      <c r="AJ711"/>
      <c r="AK711"/>
      <c r="AL711"/>
      <c r="AM711"/>
      <c r="AN711"/>
      <c r="AO711"/>
      <c r="AP711"/>
    </row>
    <row r="712" spans="1:42" s="108" customFormat="1" ht="14.5" customHeight="1" thickBot="1">
      <c r="A712" s="144" t="s">
        <v>1669</v>
      </c>
      <c r="B712" s="145"/>
      <c r="C712" s="398" t="s">
        <v>3302</v>
      </c>
      <c r="D712" s="374" t="s">
        <v>3303</v>
      </c>
      <c r="E712" s="146" t="s">
        <v>1066</v>
      </c>
      <c r="F712" s="147" t="s">
        <v>1670</v>
      </c>
      <c r="G712" s="352">
        <v>20</v>
      </c>
      <c r="H712" s="68">
        <v>7.88</v>
      </c>
      <c r="I712" s="70">
        <v>9.06</v>
      </c>
      <c r="J712" s="147" t="s">
        <v>216</v>
      </c>
      <c r="K712"/>
      <c r="L712"/>
      <c r="M712"/>
      <c r="N712"/>
      <c r="O712"/>
      <c r="P712"/>
      <c r="Q712"/>
      <c r="R712"/>
      <c r="S712"/>
      <c r="T712"/>
      <c r="U712"/>
      <c r="V712"/>
      <c r="W712"/>
      <c r="X712"/>
      <c r="Y712"/>
      <c r="Z712"/>
      <c r="AA712"/>
      <c r="AB712"/>
      <c r="AC712"/>
      <c r="AD712"/>
      <c r="AE712"/>
      <c r="AF712"/>
      <c r="AG712"/>
      <c r="AH712"/>
      <c r="AI712"/>
      <c r="AJ712"/>
      <c r="AK712"/>
      <c r="AL712"/>
      <c r="AM712"/>
      <c r="AN712"/>
      <c r="AO712"/>
      <c r="AP712"/>
    </row>
    <row r="713" spans="1:42" s="108" customFormat="1" ht="14.5" customHeight="1" thickBot="1">
      <c r="A713" s="144" t="s">
        <v>1669</v>
      </c>
      <c r="B713" s="145"/>
      <c r="C713" s="398" t="s">
        <v>3304</v>
      </c>
      <c r="D713" s="374" t="s">
        <v>3305</v>
      </c>
      <c r="E713" s="146" t="s">
        <v>1066</v>
      </c>
      <c r="F713" s="147" t="s">
        <v>1670</v>
      </c>
      <c r="G713" s="352">
        <v>40</v>
      </c>
      <c r="H713" s="68">
        <v>7.88</v>
      </c>
      <c r="I713" s="70">
        <v>9.06</v>
      </c>
      <c r="J713" s="147" t="s">
        <v>216</v>
      </c>
      <c r="K713"/>
      <c r="L713"/>
      <c r="M713"/>
      <c r="N713"/>
      <c r="O713"/>
      <c r="P713"/>
      <c r="Q713"/>
      <c r="R713"/>
      <c r="S713"/>
      <c r="T713"/>
      <c r="U713"/>
      <c r="V713"/>
      <c r="W713"/>
      <c r="X713"/>
      <c r="Y713"/>
      <c r="Z713"/>
      <c r="AA713"/>
      <c r="AB713"/>
      <c r="AC713"/>
      <c r="AD713"/>
      <c r="AE713"/>
      <c r="AF713"/>
      <c r="AG713"/>
      <c r="AH713"/>
      <c r="AI713"/>
      <c r="AJ713"/>
      <c r="AK713"/>
      <c r="AL713"/>
      <c r="AM713"/>
      <c r="AN713"/>
      <c r="AO713"/>
      <c r="AP713"/>
    </row>
    <row r="714" spans="1:42" s="108" customFormat="1" ht="14.5" customHeight="1" thickBot="1">
      <c r="A714" s="144" t="s">
        <v>1669</v>
      </c>
      <c r="B714" s="145"/>
      <c r="C714" s="398" t="s">
        <v>3306</v>
      </c>
      <c r="D714" s="374" t="s">
        <v>3307</v>
      </c>
      <c r="E714" s="146" t="s">
        <v>1066</v>
      </c>
      <c r="F714" s="147" t="s">
        <v>1673</v>
      </c>
      <c r="G714" s="352">
        <v>100</v>
      </c>
      <c r="H714" s="68">
        <v>7.88</v>
      </c>
      <c r="I714" s="70">
        <v>9.06</v>
      </c>
      <c r="J714" s="147" t="s">
        <v>216</v>
      </c>
      <c r="K714"/>
      <c r="L714"/>
      <c r="M714"/>
      <c r="N714"/>
      <c r="O714"/>
      <c r="P714"/>
      <c r="Q714"/>
      <c r="R714"/>
      <c r="S714"/>
      <c r="T714"/>
      <c r="U714"/>
      <c r="V714"/>
      <c r="W714"/>
      <c r="X714"/>
      <c r="Y714"/>
      <c r="Z714"/>
      <c r="AA714"/>
      <c r="AB714"/>
      <c r="AC714"/>
      <c r="AD714"/>
      <c r="AE714"/>
      <c r="AF714"/>
      <c r="AG714"/>
      <c r="AH714"/>
      <c r="AI714"/>
      <c r="AJ714"/>
      <c r="AK714"/>
      <c r="AL714"/>
      <c r="AM714"/>
      <c r="AN714"/>
      <c r="AO714"/>
      <c r="AP714"/>
    </row>
    <row r="715" spans="1:42" s="108" customFormat="1" ht="14.5" customHeight="1" thickBot="1">
      <c r="A715" s="144" t="s">
        <v>1669</v>
      </c>
      <c r="B715" s="145"/>
      <c r="C715" s="398" t="s">
        <v>3308</v>
      </c>
      <c r="D715" s="374" t="s">
        <v>3309</v>
      </c>
      <c r="E715" s="146" t="s">
        <v>1066</v>
      </c>
      <c r="F715" s="147" t="s">
        <v>1670</v>
      </c>
      <c r="G715" s="352">
        <v>50</v>
      </c>
      <c r="H715" s="68">
        <v>7.88</v>
      </c>
      <c r="I715" s="70">
        <v>9.06</v>
      </c>
      <c r="J715" s="147" t="s">
        <v>216</v>
      </c>
      <c r="K715"/>
      <c r="L715"/>
      <c r="M715"/>
      <c r="N715"/>
      <c r="O715"/>
      <c r="P715"/>
      <c r="Q715"/>
      <c r="R715"/>
      <c r="S715"/>
      <c r="T715"/>
      <c r="U715"/>
      <c r="V715"/>
      <c r="W715"/>
      <c r="X715"/>
      <c r="Y715"/>
      <c r="Z715"/>
      <c r="AA715"/>
      <c r="AB715"/>
      <c r="AC715"/>
      <c r="AD715"/>
      <c r="AE715"/>
      <c r="AF715"/>
      <c r="AG715"/>
      <c r="AH715"/>
      <c r="AI715"/>
      <c r="AJ715"/>
      <c r="AK715"/>
      <c r="AL715"/>
      <c r="AM715"/>
      <c r="AN715"/>
      <c r="AO715"/>
      <c r="AP715"/>
    </row>
    <row r="716" spans="1:42" s="108" customFormat="1" ht="14.5" customHeight="1" thickBot="1">
      <c r="A716" s="144" t="s">
        <v>1669</v>
      </c>
      <c r="B716" s="145"/>
      <c r="C716" s="398" t="s">
        <v>3310</v>
      </c>
      <c r="D716" s="374" t="s">
        <v>1694</v>
      </c>
      <c r="E716" s="146" t="s">
        <v>1066</v>
      </c>
      <c r="F716" s="147" t="s">
        <v>1670</v>
      </c>
      <c r="G716" s="352">
        <v>40</v>
      </c>
      <c r="H716" s="68">
        <v>7.88</v>
      </c>
      <c r="I716" s="70">
        <v>9.06</v>
      </c>
      <c r="J716" s="147" t="s">
        <v>216</v>
      </c>
      <c r="K716"/>
      <c r="L716"/>
      <c r="M716"/>
      <c r="N716"/>
      <c r="O716"/>
      <c r="P716"/>
      <c r="Q716"/>
      <c r="R716"/>
      <c r="S716"/>
      <c r="T716"/>
      <c r="U716"/>
      <c r="V716"/>
      <c r="W716"/>
      <c r="X716"/>
      <c r="Y716"/>
      <c r="Z716"/>
      <c r="AA716"/>
      <c r="AB716"/>
      <c r="AC716"/>
      <c r="AD716"/>
      <c r="AE716"/>
      <c r="AF716"/>
      <c r="AG716"/>
      <c r="AH716"/>
      <c r="AI716"/>
      <c r="AJ716"/>
      <c r="AK716"/>
      <c r="AL716"/>
      <c r="AM716"/>
      <c r="AN716"/>
      <c r="AO716"/>
      <c r="AP716"/>
    </row>
    <row r="717" spans="1:42" s="108" customFormat="1" ht="14.5" customHeight="1" thickBot="1">
      <c r="A717" s="144" t="s">
        <v>1669</v>
      </c>
      <c r="B717" s="145"/>
      <c r="C717" s="398" t="s">
        <v>3311</v>
      </c>
      <c r="D717" s="374" t="s">
        <v>3312</v>
      </c>
      <c r="E717" s="146" t="s">
        <v>1066</v>
      </c>
      <c r="F717" s="147" t="s">
        <v>1670</v>
      </c>
      <c r="G717" s="352">
        <v>100</v>
      </c>
      <c r="H717" s="68">
        <v>7.88</v>
      </c>
      <c r="I717" s="70">
        <v>9.06</v>
      </c>
      <c r="J717" s="147" t="s">
        <v>216</v>
      </c>
      <c r="K717"/>
      <c r="L717"/>
      <c r="M717"/>
      <c r="N717"/>
      <c r="O717"/>
      <c r="P717"/>
      <c r="Q717"/>
      <c r="R717"/>
      <c r="S717"/>
      <c r="T717"/>
      <c r="U717"/>
      <c r="V717"/>
      <c r="W717"/>
      <c r="X717"/>
      <c r="Y717"/>
      <c r="Z717"/>
      <c r="AA717"/>
      <c r="AB717"/>
      <c r="AC717"/>
      <c r="AD717"/>
      <c r="AE717"/>
      <c r="AF717"/>
      <c r="AG717"/>
      <c r="AH717"/>
      <c r="AI717"/>
      <c r="AJ717"/>
      <c r="AK717"/>
      <c r="AL717"/>
      <c r="AM717"/>
      <c r="AN717"/>
      <c r="AO717"/>
      <c r="AP717"/>
    </row>
    <row r="718" spans="1:42" s="108" customFormat="1" ht="14.5" customHeight="1" thickBot="1">
      <c r="A718" s="144" t="s">
        <v>1669</v>
      </c>
      <c r="B718" s="145"/>
      <c r="C718" s="398" t="s">
        <v>3313</v>
      </c>
      <c r="D718" s="374" t="s">
        <v>3314</v>
      </c>
      <c r="E718" s="146" t="s">
        <v>1066</v>
      </c>
      <c r="F718" s="147" t="s">
        <v>1670</v>
      </c>
      <c r="G718" s="352">
        <v>120</v>
      </c>
      <c r="H718" s="68">
        <v>7.88</v>
      </c>
      <c r="I718" s="70">
        <v>9.06</v>
      </c>
      <c r="J718" s="147" t="s">
        <v>216</v>
      </c>
      <c r="K718"/>
      <c r="L718"/>
      <c r="M718"/>
      <c r="N718"/>
      <c r="O718"/>
      <c r="P718"/>
      <c r="Q718"/>
      <c r="R718"/>
      <c r="S718"/>
      <c r="T718"/>
      <c r="U718"/>
      <c r="V718"/>
      <c r="W718"/>
      <c r="X718"/>
      <c r="Y718"/>
      <c r="Z718"/>
      <c r="AA718"/>
      <c r="AB718"/>
      <c r="AC718"/>
      <c r="AD718"/>
      <c r="AE718"/>
      <c r="AF718"/>
      <c r="AG718"/>
      <c r="AH718"/>
      <c r="AI718"/>
      <c r="AJ718"/>
      <c r="AK718"/>
      <c r="AL718"/>
      <c r="AM718"/>
      <c r="AN718"/>
      <c r="AO718"/>
      <c r="AP718"/>
    </row>
    <row r="719" spans="1:42" s="108" customFormat="1" ht="14.5" customHeight="1" thickBot="1">
      <c r="A719" s="144" t="s">
        <v>1669</v>
      </c>
      <c r="B719" s="145"/>
      <c r="C719" s="398" t="s">
        <v>3315</v>
      </c>
      <c r="D719" s="374" t="s">
        <v>3316</v>
      </c>
      <c r="E719" s="146" t="s">
        <v>1066</v>
      </c>
      <c r="F719" s="147" t="s">
        <v>1670</v>
      </c>
      <c r="G719" s="352">
        <v>50</v>
      </c>
      <c r="H719" s="68">
        <v>7.88</v>
      </c>
      <c r="I719" s="70">
        <v>9.06</v>
      </c>
      <c r="J719" s="147" t="s">
        <v>216</v>
      </c>
      <c r="K719"/>
      <c r="L719"/>
      <c r="M719"/>
      <c r="N719"/>
      <c r="O719"/>
      <c r="P719"/>
      <c r="Q719"/>
      <c r="R719"/>
      <c r="S719"/>
      <c r="T719"/>
      <c r="U719"/>
      <c r="V719"/>
      <c r="W719"/>
      <c r="X719"/>
      <c r="Y719"/>
      <c r="Z719"/>
      <c r="AA719"/>
      <c r="AB719"/>
      <c r="AC719"/>
      <c r="AD719"/>
      <c r="AE719"/>
      <c r="AF719"/>
      <c r="AG719"/>
      <c r="AH719"/>
      <c r="AI719"/>
      <c r="AJ719"/>
      <c r="AK719"/>
      <c r="AL719"/>
      <c r="AM719"/>
      <c r="AN719"/>
      <c r="AO719"/>
      <c r="AP719"/>
    </row>
    <row r="720" spans="1:42" s="108" customFormat="1" ht="14.5" customHeight="1" thickBot="1">
      <c r="A720" s="144" t="s">
        <v>1669</v>
      </c>
      <c r="B720" s="145"/>
      <c r="C720" s="398" t="s">
        <v>3317</v>
      </c>
      <c r="D720" s="374" t="s">
        <v>3318</v>
      </c>
      <c r="E720" s="146" t="s">
        <v>1066</v>
      </c>
      <c r="F720" s="147" t="s">
        <v>1670</v>
      </c>
      <c r="G720" s="352">
        <v>40</v>
      </c>
      <c r="H720" s="68">
        <v>7.88</v>
      </c>
      <c r="I720" s="70">
        <v>9.06</v>
      </c>
      <c r="J720" s="147" t="s">
        <v>216</v>
      </c>
      <c r="K720"/>
      <c r="L720"/>
      <c r="M720"/>
      <c r="N720"/>
      <c r="O720"/>
      <c r="P720"/>
      <c r="Q720"/>
      <c r="R720"/>
      <c r="S720"/>
      <c r="T720"/>
      <c r="U720"/>
      <c r="V720"/>
      <c r="W720"/>
      <c r="X720"/>
      <c r="Y720"/>
      <c r="Z720"/>
      <c r="AA720"/>
      <c r="AB720"/>
      <c r="AC720"/>
      <c r="AD720"/>
      <c r="AE720"/>
      <c r="AF720"/>
      <c r="AG720"/>
      <c r="AH720"/>
      <c r="AI720"/>
      <c r="AJ720"/>
      <c r="AK720"/>
      <c r="AL720"/>
      <c r="AM720"/>
      <c r="AN720"/>
      <c r="AO720"/>
      <c r="AP720"/>
    </row>
    <row r="721" spans="1:42" s="108" customFormat="1" ht="14.5" customHeight="1" thickBot="1">
      <c r="A721" s="144" t="s">
        <v>1669</v>
      </c>
      <c r="B721" s="145"/>
      <c r="C721" s="398" t="s">
        <v>3319</v>
      </c>
      <c r="D721" s="374" t="s">
        <v>3320</v>
      </c>
      <c r="E721" s="146" t="s">
        <v>1066</v>
      </c>
      <c r="F721" s="147" t="s">
        <v>1670</v>
      </c>
      <c r="G721" s="352">
        <v>40</v>
      </c>
      <c r="H721" s="68">
        <v>7.88</v>
      </c>
      <c r="I721" s="70">
        <v>9.06</v>
      </c>
      <c r="J721" s="147" t="s">
        <v>216</v>
      </c>
      <c r="K721"/>
      <c r="L721"/>
      <c r="M721"/>
      <c r="N721"/>
      <c r="O721"/>
      <c r="P721"/>
      <c r="Q721"/>
      <c r="R721"/>
      <c r="S721"/>
      <c r="T721"/>
      <c r="U721"/>
      <c r="V721"/>
      <c r="W721"/>
      <c r="X721"/>
      <c r="Y721"/>
      <c r="Z721"/>
      <c r="AA721"/>
      <c r="AB721"/>
      <c r="AC721"/>
      <c r="AD721"/>
      <c r="AE721"/>
      <c r="AF721"/>
      <c r="AG721"/>
      <c r="AH721"/>
      <c r="AI721"/>
      <c r="AJ721"/>
      <c r="AK721"/>
      <c r="AL721"/>
      <c r="AM721"/>
      <c r="AN721"/>
      <c r="AO721"/>
      <c r="AP721"/>
    </row>
    <row r="722" spans="1:42" s="108" customFormat="1" ht="14.5" customHeight="1" thickBot="1">
      <c r="A722" s="144" t="s">
        <v>1669</v>
      </c>
      <c r="B722" s="145"/>
      <c r="C722" s="398" t="s">
        <v>3321</v>
      </c>
      <c r="D722" s="374" t="s">
        <v>3322</v>
      </c>
      <c r="E722" s="146" t="s">
        <v>1066</v>
      </c>
      <c r="F722" s="147" t="s">
        <v>1670</v>
      </c>
      <c r="G722" s="352">
        <v>120</v>
      </c>
      <c r="H722" s="68">
        <v>7.88</v>
      </c>
      <c r="I722" s="70">
        <v>9.06</v>
      </c>
      <c r="J722" s="147" t="s">
        <v>216</v>
      </c>
      <c r="K722"/>
      <c r="L722"/>
      <c r="M722"/>
      <c r="N722"/>
      <c r="O722"/>
      <c r="P722"/>
      <c r="Q722"/>
      <c r="R722"/>
      <c r="S722"/>
      <c r="T722"/>
      <c r="U722"/>
      <c r="V722"/>
      <c r="W722"/>
      <c r="X722"/>
      <c r="Y722"/>
      <c r="Z722"/>
      <c r="AA722"/>
      <c r="AB722"/>
      <c r="AC722"/>
      <c r="AD722"/>
      <c r="AE722"/>
      <c r="AF722"/>
      <c r="AG722"/>
      <c r="AH722"/>
      <c r="AI722"/>
      <c r="AJ722"/>
      <c r="AK722"/>
      <c r="AL722"/>
      <c r="AM722"/>
      <c r="AN722"/>
      <c r="AO722"/>
      <c r="AP722"/>
    </row>
    <row r="723" spans="1:42" s="108" customFormat="1" ht="14.5" customHeight="1" thickBot="1">
      <c r="A723" s="144" t="s">
        <v>1669</v>
      </c>
      <c r="B723" s="145"/>
      <c r="C723" s="398" t="s">
        <v>3323</v>
      </c>
      <c r="D723" s="374" t="s">
        <v>3324</v>
      </c>
      <c r="E723" s="146" t="s">
        <v>1066</v>
      </c>
      <c r="F723" s="147" t="s">
        <v>1670</v>
      </c>
      <c r="G723" s="352">
        <v>90</v>
      </c>
      <c r="H723" s="68">
        <v>7.88</v>
      </c>
      <c r="I723" s="70">
        <v>9.06</v>
      </c>
      <c r="J723" s="147" t="s">
        <v>216</v>
      </c>
      <c r="K723"/>
      <c r="L723"/>
      <c r="M723"/>
      <c r="N723"/>
      <c r="O723"/>
      <c r="P723"/>
      <c r="Q723"/>
      <c r="R723"/>
      <c r="S723"/>
      <c r="T723"/>
      <c r="U723"/>
      <c r="V723"/>
      <c r="W723"/>
      <c r="X723"/>
      <c r="Y723"/>
      <c r="Z723"/>
      <c r="AA723"/>
      <c r="AB723"/>
      <c r="AC723"/>
      <c r="AD723"/>
      <c r="AE723"/>
      <c r="AF723"/>
      <c r="AG723"/>
      <c r="AH723"/>
      <c r="AI723"/>
      <c r="AJ723"/>
      <c r="AK723"/>
      <c r="AL723"/>
      <c r="AM723"/>
      <c r="AN723"/>
      <c r="AO723"/>
      <c r="AP723"/>
    </row>
    <row r="724" spans="1:42" s="108" customFormat="1" ht="14.5" customHeight="1" thickBot="1">
      <c r="A724" s="144" t="s">
        <v>1669</v>
      </c>
      <c r="B724" s="145"/>
      <c r="C724" s="398" t="s">
        <v>3325</v>
      </c>
      <c r="D724" s="374" t="s">
        <v>3326</v>
      </c>
      <c r="E724" s="146" t="s">
        <v>1066</v>
      </c>
      <c r="F724" s="147" t="s">
        <v>1671</v>
      </c>
      <c r="G724" s="352">
        <v>50</v>
      </c>
      <c r="H724" s="68">
        <v>7.88</v>
      </c>
      <c r="I724" s="70">
        <v>9.06</v>
      </c>
      <c r="J724" s="147" t="s">
        <v>216</v>
      </c>
      <c r="K724"/>
      <c r="L724"/>
      <c r="M724"/>
      <c r="N724"/>
      <c r="O724"/>
      <c r="P724"/>
      <c r="Q724"/>
      <c r="R724"/>
      <c r="S724"/>
      <c r="T724"/>
      <c r="U724"/>
      <c r="V724"/>
      <c r="W724"/>
      <c r="X724"/>
      <c r="Y724"/>
      <c r="Z724"/>
      <c r="AA724"/>
      <c r="AB724"/>
      <c r="AC724"/>
      <c r="AD724"/>
      <c r="AE724"/>
      <c r="AF724"/>
      <c r="AG724"/>
      <c r="AH724"/>
      <c r="AI724"/>
      <c r="AJ724"/>
      <c r="AK724"/>
      <c r="AL724"/>
      <c r="AM724"/>
      <c r="AN724"/>
      <c r="AO724"/>
      <c r="AP724"/>
    </row>
    <row r="725" spans="1:42" s="108" customFormat="1" ht="14.5" customHeight="1" thickBot="1">
      <c r="A725" s="144" t="s">
        <v>1669</v>
      </c>
      <c r="B725" s="145"/>
      <c r="C725" s="398" t="s">
        <v>3327</v>
      </c>
      <c r="D725" s="374" t="s">
        <v>3328</v>
      </c>
      <c r="E725" s="146" t="s">
        <v>1066</v>
      </c>
      <c r="F725" s="147" t="s">
        <v>1670</v>
      </c>
      <c r="G725" s="352">
        <v>40</v>
      </c>
      <c r="H725" s="68">
        <v>7.88</v>
      </c>
      <c r="I725" s="70">
        <v>9.06</v>
      </c>
      <c r="J725" s="147" t="s">
        <v>216</v>
      </c>
      <c r="K725"/>
      <c r="L725"/>
      <c r="M725"/>
      <c r="N725"/>
      <c r="O725"/>
      <c r="P725"/>
      <c r="Q725"/>
      <c r="R725"/>
      <c r="S725"/>
      <c r="T725"/>
      <c r="U725"/>
      <c r="V725"/>
      <c r="W725"/>
      <c r="X725"/>
      <c r="Y725"/>
      <c r="Z725"/>
      <c r="AA725"/>
      <c r="AB725"/>
      <c r="AC725"/>
      <c r="AD725"/>
      <c r="AE725"/>
      <c r="AF725"/>
      <c r="AG725"/>
      <c r="AH725"/>
      <c r="AI725"/>
      <c r="AJ725"/>
      <c r="AK725"/>
      <c r="AL725"/>
      <c r="AM725"/>
      <c r="AN725"/>
      <c r="AO725"/>
      <c r="AP725"/>
    </row>
    <row r="726" spans="1:42" s="108" customFormat="1" ht="14.5" customHeight="1" thickBot="1">
      <c r="A726" s="144" t="s">
        <v>1669</v>
      </c>
      <c r="B726" s="145"/>
      <c r="C726" s="398" t="s">
        <v>3329</v>
      </c>
      <c r="D726" s="374" t="s">
        <v>3330</v>
      </c>
      <c r="E726" s="146" t="s">
        <v>1066</v>
      </c>
      <c r="F726" s="147" t="s">
        <v>1670</v>
      </c>
      <c r="G726" s="352">
        <v>100</v>
      </c>
      <c r="H726" s="68">
        <v>7.88</v>
      </c>
      <c r="I726" s="70">
        <v>9.06</v>
      </c>
      <c r="J726" s="147" t="s">
        <v>216</v>
      </c>
      <c r="K726"/>
      <c r="L726"/>
      <c r="M726"/>
      <c r="N726"/>
      <c r="O726"/>
      <c r="P726"/>
      <c r="Q726"/>
      <c r="R726"/>
      <c r="S726"/>
      <c r="T726"/>
      <c r="U726"/>
      <c r="V726"/>
      <c r="W726"/>
      <c r="X726"/>
      <c r="Y726"/>
      <c r="Z726"/>
      <c r="AA726"/>
      <c r="AB726"/>
      <c r="AC726"/>
      <c r="AD726"/>
      <c r="AE726"/>
      <c r="AF726"/>
      <c r="AG726"/>
      <c r="AH726"/>
      <c r="AI726"/>
      <c r="AJ726"/>
      <c r="AK726"/>
      <c r="AL726"/>
      <c r="AM726"/>
      <c r="AN726"/>
      <c r="AO726"/>
      <c r="AP726"/>
    </row>
    <row r="727" spans="1:42" s="108" customFormat="1" ht="14.5" customHeight="1" thickBot="1">
      <c r="A727" s="109" t="s">
        <v>214</v>
      </c>
      <c r="B727" s="145"/>
      <c r="C727" s="398" t="s">
        <v>3331</v>
      </c>
      <c r="D727" s="374" t="s">
        <v>1067</v>
      </c>
      <c r="E727" s="146" t="s">
        <v>1066</v>
      </c>
      <c r="F727" s="147" t="s">
        <v>1673</v>
      </c>
      <c r="G727" s="352">
        <v>100</v>
      </c>
      <c r="H727" s="68">
        <v>7.88</v>
      </c>
      <c r="I727" s="70">
        <v>9.06</v>
      </c>
      <c r="J727" s="147" t="s">
        <v>216</v>
      </c>
      <c r="K727"/>
      <c r="L727"/>
      <c r="M727"/>
      <c r="N727"/>
      <c r="O727"/>
      <c r="P727"/>
      <c r="Q727"/>
      <c r="R727"/>
      <c r="S727"/>
      <c r="T727"/>
      <c r="U727"/>
      <c r="V727"/>
      <c r="W727"/>
      <c r="X727"/>
      <c r="Y727"/>
      <c r="Z727"/>
      <c r="AA727"/>
      <c r="AB727"/>
      <c r="AC727"/>
      <c r="AD727"/>
      <c r="AE727"/>
      <c r="AF727"/>
      <c r="AG727"/>
      <c r="AH727"/>
      <c r="AI727"/>
      <c r="AJ727"/>
      <c r="AK727"/>
      <c r="AL727"/>
      <c r="AM727"/>
      <c r="AN727"/>
      <c r="AO727"/>
      <c r="AP727"/>
    </row>
    <row r="728" spans="1:42" s="108" customFormat="1" ht="14.5" customHeight="1" thickBot="1">
      <c r="A728" s="109" t="s">
        <v>214</v>
      </c>
      <c r="B728" s="145"/>
      <c r="C728" s="398" t="s">
        <v>3332</v>
      </c>
      <c r="D728" s="374" t="s">
        <v>1068</v>
      </c>
      <c r="E728" s="146" t="s">
        <v>1066</v>
      </c>
      <c r="F728" s="147" t="s">
        <v>1674</v>
      </c>
      <c r="G728" s="352">
        <v>125</v>
      </c>
      <c r="H728" s="68">
        <v>7.88</v>
      </c>
      <c r="I728" s="70">
        <v>9.06</v>
      </c>
      <c r="J728" s="147" t="s">
        <v>216</v>
      </c>
      <c r="K728"/>
      <c r="L728"/>
      <c r="M728"/>
      <c r="N728"/>
      <c r="O728"/>
      <c r="P728"/>
      <c r="Q728"/>
      <c r="R728"/>
      <c r="S728"/>
      <c r="T728"/>
      <c r="U728"/>
      <c r="V728"/>
      <c r="W728"/>
      <c r="X728"/>
      <c r="Y728"/>
      <c r="Z728"/>
      <c r="AA728"/>
      <c r="AB728"/>
      <c r="AC728"/>
      <c r="AD728"/>
      <c r="AE728"/>
      <c r="AF728"/>
      <c r="AG728"/>
      <c r="AH728"/>
      <c r="AI728"/>
      <c r="AJ728"/>
      <c r="AK728"/>
      <c r="AL728"/>
      <c r="AM728"/>
      <c r="AN728"/>
      <c r="AO728"/>
      <c r="AP728"/>
    </row>
    <row r="729" spans="1:42" s="108" customFormat="1" ht="14.5" customHeight="1" thickBot="1">
      <c r="A729" s="144" t="s">
        <v>1669</v>
      </c>
      <c r="B729" s="145"/>
      <c r="C729" s="398" t="s">
        <v>3333</v>
      </c>
      <c r="D729" s="374" t="s">
        <v>3334</v>
      </c>
      <c r="E729" s="146" t="s">
        <v>1066</v>
      </c>
      <c r="F729" s="147" t="s">
        <v>1670</v>
      </c>
      <c r="G729" s="352">
        <v>24</v>
      </c>
      <c r="H729" s="68">
        <v>7.88</v>
      </c>
      <c r="I729" s="70">
        <v>9.06</v>
      </c>
      <c r="J729" s="147" t="s">
        <v>216</v>
      </c>
      <c r="K729"/>
      <c r="L729"/>
      <c r="M729"/>
      <c r="N729"/>
      <c r="O729"/>
      <c r="P729"/>
      <c r="Q729"/>
      <c r="R729"/>
      <c r="S729"/>
      <c r="T729"/>
      <c r="U729"/>
      <c r="V729"/>
      <c r="W729"/>
      <c r="X729"/>
      <c r="Y729"/>
      <c r="Z729"/>
      <c r="AA729"/>
      <c r="AB729"/>
      <c r="AC729"/>
      <c r="AD729"/>
      <c r="AE729"/>
      <c r="AF729"/>
      <c r="AG729"/>
      <c r="AH729"/>
      <c r="AI729"/>
      <c r="AJ729"/>
      <c r="AK729"/>
      <c r="AL729"/>
      <c r="AM729"/>
      <c r="AN729"/>
      <c r="AO729"/>
      <c r="AP729"/>
    </row>
    <row r="730" spans="1:42" ht="15" thickBot="1">
      <c r="A730" s="144" t="s">
        <v>1669</v>
      </c>
      <c r="C730" s="396" t="s">
        <v>3335</v>
      </c>
      <c r="D730" s="373" t="s">
        <v>3336</v>
      </c>
      <c r="E730" s="146" t="s">
        <v>1066</v>
      </c>
      <c r="F730" s="150" t="s">
        <v>1670</v>
      </c>
      <c r="G730" s="354">
        <v>100</v>
      </c>
      <c r="H730" s="68">
        <v>7.88</v>
      </c>
      <c r="I730" s="70">
        <v>9.06</v>
      </c>
      <c r="J730" s="150" t="s">
        <v>216</v>
      </c>
    </row>
    <row r="731" spans="1:42" ht="15" thickBot="1">
      <c r="A731" s="144" t="s">
        <v>1669</v>
      </c>
      <c r="C731" s="396" t="s">
        <v>3337</v>
      </c>
      <c r="D731" s="373" t="s">
        <v>3338</v>
      </c>
      <c r="E731" s="146" t="s">
        <v>1066</v>
      </c>
      <c r="F731" s="150" t="s">
        <v>1670</v>
      </c>
      <c r="G731" s="354">
        <v>50</v>
      </c>
      <c r="H731" s="68">
        <v>7.88</v>
      </c>
      <c r="I731" s="70">
        <v>9.06</v>
      </c>
      <c r="J731" s="150" t="s">
        <v>216</v>
      </c>
    </row>
    <row r="732" spans="1:42" ht="15" thickBot="1">
      <c r="A732" s="109" t="s">
        <v>214</v>
      </c>
      <c r="B732" s="148"/>
      <c r="C732" s="387" t="s">
        <v>3339</v>
      </c>
      <c r="D732" s="374" t="s">
        <v>1069</v>
      </c>
      <c r="E732" s="146" t="s">
        <v>1066</v>
      </c>
      <c r="F732" s="151" t="s">
        <v>1673</v>
      </c>
      <c r="G732" s="355">
        <v>8</v>
      </c>
      <c r="H732" s="68">
        <v>7.88</v>
      </c>
      <c r="I732" s="70">
        <v>9.06</v>
      </c>
      <c r="J732" s="151" t="s">
        <v>216</v>
      </c>
    </row>
    <row r="733" spans="1:42" ht="15" thickBot="1">
      <c r="A733" s="144" t="s">
        <v>1669</v>
      </c>
      <c r="C733" s="396" t="s">
        <v>3340</v>
      </c>
      <c r="D733" s="373" t="s">
        <v>3341</v>
      </c>
      <c r="E733" s="146" t="s">
        <v>1066</v>
      </c>
      <c r="F733" s="150" t="s">
        <v>1670</v>
      </c>
      <c r="G733" s="354">
        <v>50</v>
      </c>
      <c r="H733" s="68">
        <v>7.88</v>
      </c>
      <c r="I733" s="70">
        <v>9.06</v>
      </c>
      <c r="J733" s="150" t="s">
        <v>216</v>
      </c>
    </row>
    <row r="734" spans="1:42" ht="15" thickBot="1">
      <c r="A734" s="144" t="s">
        <v>1669</v>
      </c>
      <c r="C734" s="396" t="s">
        <v>3342</v>
      </c>
      <c r="D734" s="373" t="s">
        <v>3343</v>
      </c>
      <c r="E734" s="146" t="s">
        <v>1066</v>
      </c>
      <c r="F734" s="150" t="s">
        <v>1670</v>
      </c>
      <c r="G734" s="354">
        <v>25</v>
      </c>
      <c r="H734" s="68">
        <v>7.88</v>
      </c>
      <c r="I734" s="70">
        <v>9.06</v>
      </c>
      <c r="J734" s="150" t="s">
        <v>216</v>
      </c>
    </row>
    <row r="735" spans="1:42" ht="15" thickBot="1">
      <c r="A735" s="144" t="s">
        <v>1669</v>
      </c>
      <c r="C735" s="396" t="s">
        <v>3344</v>
      </c>
      <c r="D735" s="373" t="s">
        <v>3345</v>
      </c>
      <c r="E735" s="146" t="s">
        <v>1066</v>
      </c>
      <c r="F735" s="150" t="s">
        <v>1670</v>
      </c>
      <c r="G735" s="354">
        <v>100</v>
      </c>
      <c r="H735" s="68">
        <v>7.88</v>
      </c>
      <c r="I735" s="70">
        <v>9.06</v>
      </c>
      <c r="J735" s="150" t="s">
        <v>216</v>
      </c>
    </row>
    <row r="736" spans="1:42" ht="15" thickBot="1">
      <c r="A736" s="109" t="s">
        <v>214</v>
      </c>
      <c r="B736" s="148"/>
      <c r="C736" s="387" t="s">
        <v>3346</v>
      </c>
      <c r="D736" s="374" t="s">
        <v>3347</v>
      </c>
      <c r="E736" s="146" t="s">
        <v>1066</v>
      </c>
      <c r="F736" s="151" t="s">
        <v>1674</v>
      </c>
      <c r="G736" s="355">
        <v>24</v>
      </c>
      <c r="H736" s="68">
        <v>7.88</v>
      </c>
      <c r="I736" s="70">
        <v>9.06</v>
      </c>
      <c r="J736" s="151" t="s">
        <v>216</v>
      </c>
    </row>
    <row r="737" spans="1:10" ht="15" thickBot="1">
      <c r="A737" s="144" t="s">
        <v>1669</v>
      </c>
      <c r="C737" s="396" t="s">
        <v>3348</v>
      </c>
      <c r="D737" s="373" t="s">
        <v>3349</v>
      </c>
      <c r="E737" s="146" t="s">
        <v>1066</v>
      </c>
      <c r="F737" s="150" t="s">
        <v>1670</v>
      </c>
      <c r="G737" s="354">
        <v>10</v>
      </c>
      <c r="H737" s="68">
        <v>7.88</v>
      </c>
      <c r="I737" s="70">
        <v>9.06</v>
      </c>
      <c r="J737" s="150" t="s">
        <v>216</v>
      </c>
    </row>
    <row r="738" spans="1:10" ht="25.5" thickBot="1">
      <c r="A738" s="144" t="s">
        <v>1669</v>
      </c>
      <c r="C738" s="396" t="s">
        <v>3350</v>
      </c>
      <c r="D738" s="373" t="s">
        <v>3351</v>
      </c>
      <c r="E738" s="146" t="s">
        <v>1066</v>
      </c>
      <c r="F738" s="150" t="s">
        <v>1674</v>
      </c>
      <c r="G738" s="354">
        <v>25</v>
      </c>
      <c r="H738" s="68">
        <v>7.88</v>
      </c>
      <c r="I738" s="70">
        <v>9.06</v>
      </c>
      <c r="J738" s="150" t="s">
        <v>216</v>
      </c>
    </row>
    <row r="739" spans="1:10" s="437" customFormat="1" ht="25.5" thickBot="1">
      <c r="A739" s="428" t="s">
        <v>1669</v>
      </c>
      <c r="C739" s="438" t="s">
        <v>3352</v>
      </c>
      <c r="D739" s="431" t="s">
        <v>3353</v>
      </c>
      <c r="E739" s="441" t="s">
        <v>1066</v>
      </c>
      <c r="F739" s="439" t="s">
        <v>1671</v>
      </c>
      <c r="G739" s="440">
        <v>15</v>
      </c>
      <c r="H739" s="425">
        <v>7.88</v>
      </c>
      <c r="I739" s="426">
        <v>9.06</v>
      </c>
      <c r="J739" s="439" t="s">
        <v>216</v>
      </c>
    </row>
    <row r="740" spans="1:10" ht="25.5" thickBot="1">
      <c r="A740" s="144" t="s">
        <v>1669</v>
      </c>
      <c r="C740" s="396" t="s">
        <v>3354</v>
      </c>
      <c r="D740" s="373" t="s">
        <v>3355</v>
      </c>
      <c r="E740" s="149" t="s">
        <v>1098</v>
      </c>
      <c r="F740" s="150" t="s">
        <v>1670</v>
      </c>
      <c r="G740" s="354">
        <v>32</v>
      </c>
      <c r="H740" s="68">
        <v>7.3</v>
      </c>
      <c r="I740" s="70">
        <v>9.7799999999999994</v>
      </c>
      <c r="J740" s="150" t="s">
        <v>216</v>
      </c>
    </row>
    <row r="741" spans="1:10" ht="15" thickBot="1">
      <c r="A741" s="144" t="s">
        <v>1669</v>
      </c>
      <c r="C741" s="396" t="s">
        <v>3356</v>
      </c>
      <c r="D741" s="373" t="s">
        <v>3357</v>
      </c>
      <c r="E741" s="149" t="s">
        <v>1098</v>
      </c>
      <c r="F741" s="150" t="s">
        <v>1670</v>
      </c>
      <c r="G741" s="354">
        <v>50</v>
      </c>
      <c r="H741" s="68">
        <v>7.3</v>
      </c>
      <c r="I741" s="70">
        <v>9.7799999999999994</v>
      </c>
      <c r="J741" s="150" t="s">
        <v>216</v>
      </c>
    </row>
    <row r="742" spans="1:10" ht="15" thickBot="1">
      <c r="A742" s="144" t="s">
        <v>1669</v>
      </c>
      <c r="C742" s="396" t="s">
        <v>3358</v>
      </c>
      <c r="D742" s="373" t="s">
        <v>3359</v>
      </c>
      <c r="E742" s="149" t="s">
        <v>1098</v>
      </c>
      <c r="F742" s="150" t="s">
        <v>1670</v>
      </c>
      <c r="G742" s="354">
        <v>105</v>
      </c>
      <c r="H742" s="68">
        <v>7.3</v>
      </c>
      <c r="I742" s="70">
        <v>9.7799999999999994</v>
      </c>
      <c r="J742" s="150" t="s">
        <v>216</v>
      </c>
    </row>
    <row r="743" spans="1:10" ht="15" thickBot="1">
      <c r="A743" s="144" t="s">
        <v>1669</v>
      </c>
      <c r="C743" s="396" t="s">
        <v>3360</v>
      </c>
      <c r="D743" s="373" t="s">
        <v>3361</v>
      </c>
      <c r="E743" s="149" t="s">
        <v>1098</v>
      </c>
      <c r="F743" s="150" t="s">
        <v>1670</v>
      </c>
      <c r="G743" s="354">
        <v>50</v>
      </c>
      <c r="H743" s="68">
        <v>7.3</v>
      </c>
      <c r="I743" s="70">
        <v>9.7799999999999994</v>
      </c>
      <c r="J743" s="150" t="s">
        <v>216</v>
      </c>
    </row>
    <row r="744" spans="1:10" ht="25.5" thickBot="1">
      <c r="A744" s="144" t="s">
        <v>1669</v>
      </c>
      <c r="C744" s="396" t="s">
        <v>3362</v>
      </c>
      <c r="D744" s="373" t="s">
        <v>3363</v>
      </c>
      <c r="E744" s="149" t="s">
        <v>1098</v>
      </c>
      <c r="F744" s="150" t="s">
        <v>1670</v>
      </c>
      <c r="G744" s="354">
        <v>40</v>
      </c>
      <c r="H744" s="68">
        <v>7.3</v>
      </c>
      <c r="I744" s="70">
        <v>9.7799999999999994</v>
      </c>
      <c r="J744" s="150" t="s">
        <v>216</v>
      </c>
    </row>
    <row r="745" spans="1:10" ht="38" thickBot="1">
      <c r="A745" s="144" t="s">
        <v>1669</v>
      </c>
      <c r="C745" s="396" t="s">
        <v>3364</v>
      </c>
      <c r="D745" s="373" t="s">
        <v>3365</v>
      </c>
      <c r="E745" s="149" t="s">
        <v>1098</v>
      </c>
      <c r="F745" s="150" t="s">
        <v>1670</v>
      </c>
      <c r="G745" s="354">
        <v>32</v>
      </c>
      <c r="H745" s="68">
        <v>7.3</v>
      </c>
      <c r="I745" s="70">
        <v>9.7799999999999994</v>
      </c>
      <c r="J745" s="150" t="s">
        <v>216</v>
      </c>
    </row>
    <row r="746" spans="1:10" ht="15" thickBot="1">
      <c r="A746" s="144" t="s">
        <v>1669</v>
      </c>
      <c r="C746" s="396" t="s">
        <v>3366</v>
      </c>
      <c r="D746" s="373" t="s">
        <v>3367</v>
      </c>
      <c r="E746" s="149" t="s">
        <v>1098</v>
      </c>
      <c r="F746" s="150" t="s">
        <v>1670</v>
      </c>
      <c r="G746" s="354">
        <v>50</v>
      </c>
      <c r="H746" s="68">
        <v>7.3</v>
      </c>
      <c r="I746" s="70">
        <v>9.7799999999999994</v>
      </c>
      <c r="J746" s="150" t="s">
        <v>216</v>
      </c>
    </row>
    <row r="747" spans="1:10" ht="15" thickBot="1">
      <c r="A747" s="144" t="s">
        <v>1669</v>
      </c>
      <c r="C747" s="396" t="s">
        <v>3368</v>
      </c>
      <c r="D747" s="373" t="s">
        <v>3369</v>
      </c>
      <c r="E747" s="149" t="s">
        <v>1098</v>
      </c>
      <c r="F747" s="150" t="s">
        <v>1670</v>
      </c>
      <c r="G747" s="354">
        <v>8</v>
      </c>
      <c r="H747" s="68">
        <v>7.3</v>
      </c>
      <c r="I747" s="70">
        <v>9.7799999999999994</v>
      </c>
      <c r="J747" s="150" t="s">
        <v>216</v>
      </c>
    </row>
    <row r="748" spans="1:10" ht="15" thickBot="1">
      <c r="A748" s="144" t="s">
        <v>1669</v>
      </c>
      <c r="C748" s="396" t="s">
        <v>3370</v>
      </c>
      <c r="D748" s="373" t="s">
        <v>3371</v>
      </c>
      <c r="E748" s="149" t="s">
        <v>1098</v>
      </c>
      <c r="F748" s="150" t="s">
        <v>1670</v>
      </c>
      <c r="G748" s="354">
        <v>100</v>
      </c>
      <c r="H748" s="68">
        <v>7.3</v>
      </c>
      <c r="I748" s="70">
        <v>9.7799999999999994</v>
      </c>
      <c r="J748" s="150" t="s">
        <v>216</v>
      </c>
    </row>
    <row r="749" spans="1:10" ht="15" thickBot="1">
      <c r="A749" s="109" t="s">
        <v>214</v>
      </c>
      <c r="B749" s="148"/>
      <c r="C749" s="387" t="s">
        <v>3372</v>
      </c>
      <c r="D749" s="374" t="s">
        <v>1099</v>
      </c>
      <c r="E749" s="149" t="s">
        <v>1098</v>
      </c>
      <c r="F749" s="151" t="s">
        <v>1674</v>
      </c>
      <c r="G749" s="355">
        <v>125</v>
      </c>
      <c r="H749" s="68">
        <v>7.3</v>
      </c>
      <c r="I749" s="70">
        <v>9.7799999999999994</v>
      </c>
      <c r="J749" s="151" t="s">
        <v>216</v>
      </c>
    </row>
    <row r="750" spans="1:10" ht="25.5" thickBot="1">
      <c r="A750" s="144" t="s">
        <v>1669</v>
      </c>
      <c r="C750" s="396" t="s">
        <v>3373</v>
      </c>
      <c r="D750" s="373" t="s">
        <v>3374</v>
      </c>
      <c r="E750" s="149" t="s">
        <v>1098</v>
      </c>
      <c r="F750" s="150" t="s">
        <v>1670</v>
      </c>
      <c r="G750" s="354">
        <v>32</v>
      </c>
      <c r="H750" s="68">
        <v>7.3</v>
      </c>
      <c r="I750" s="70">
        <v>9.7799999999999994</v>
      </c>
      <c r="J750" s="150" t="s">
        <v>216</v>
      </c>
    </row>
    <row r="751" spans="1:10" ht="15" thickBot="1">
      <c r="A751" s="144" t="s">
        <v>1669</v>
      </c>
      <c r="C751" s="396" t="s">
        <v>3375</v>
      </c>
      <c r="D751" s="373" t="s">
        <v>3376</v>
      </c>
      <c r="E751" s="149" t="s">
        <v>1098</v>
      </c>
      <c r="F751" s="150" t="s">
        <v>1670</v>
      </c>
      <c r="G751" s="354">
        <v>32</v>
      </c>
      <c r="H751" s="68">
        <v>7.3</v>
      </c>
      <c r="I751" s="70">
        <v>9.7799999999999994</v>
      </c>
      <c r="J751" s="150" t="s">
        <v>216</v>
      </c>
    </row>
    <row r="752" spans="1:10" ht="15" thickBot="1">
      <c r="A752" s="144" t="s">
        <v>1669</v>
      </c>
      <c r="C752" s="396" t="s">
        <v>3377</v>
      </c>
      <c r="D752" s="373" t="s">
        <v>3378</v>
      </c>
      <c r="E752" s="149" t="s">
        <v>1098</v>
      </c>
      <c r="F752" s="150" t="s">
        <v>1670</v>
      </c>
      <c r="G752" s="354">
        <v>105</v>
      </c>
      <c r="H752" s="68">
        <v>7.3</v>
      </c>
      <c r="I752" s="70">
        <v>9.7799999999999994</v>
      </c>
      <c r="J752" s="150" t="s">
        <v>216</v>
      </c>
    </row>
    <row r="753" spans="1:42" ht="38" thickBot="1">
      <c r="A753" s="144" t="s">
        <v>1669</v>
      </c>
      <c r="C753" s="396" t="s">
        <v>3379</v>
      </c>
      <c r="D753" s="373" t="s">
        <v>3380</v>
      </c>
      <c r="E753" s="149" t="s">
        <v>1098</v>
      </c>
      <c r="F753" s="150" t="s">
        <v>1670</v>
      </c>
      <c r="G753" s="354">
        <v>16</v>
      </c>
      <c r="H753" s="68">
        <v>7.3</v>
      </c>
      <c r="I753" s="70">
        <v>9.7799999999999994</v>
      </c>
      <c r="J753" s="150" t="s">
        <v>216</v>
      </c>
    </row>
    <row r="754" spans="1:42" ht="15" thickBot="1">
      <c r="A754" s="144" t="s">
        <v>1669</v>
      </c>
      <c r="C754" s="396" t="s">
        <v>3381</v>
      </c>
      <c r="D754" s="373" t="s">
        <v>3382</v>
      </c>
      <c r="E754" s="149" t="s">
        <v>1098</v>
      </c>
      <c r="F754" s="150" t="s">
        <v>1670</v>
      </c>
      <c r="G754" s="354">
        <v>15</v>
      </c>
      <c r="H754" s="68">
        <v>7.3</v>
      </c>
      <c r="I754" s="70">
        <v>9.7799999999999994</v>
      </c>
      <c r="J754" s="150" t="s">
        <v>216</v>
      </c>
    </row>
    <row r="755" spans="1:42" ht="15" thickBot="1">
      <c r="A755" s="109" t="s">
        <v>214</v>
      </c>
      <c r="B755" s="111"/>
      <c r="C755" s="397" t="s">
        <v>218</v>
      </c>
      <c r="D755" s="388" t="s">
        <v>1100</v>
      </c>
      <c r="E755" s="149" t="s">
        <v>1098</v>
      </c>
      <c r="F755" s="153">
        <v>1</v>
      </c>
      <c r="G755" s="356">
        <v>590</v>
      </c>
      <c r="H755" s="68">
        <v>7.3</v>
      </c>
      <c r="I755" s="70">
        <v>9.7799999999999994</v>
      </c>
      <c r="J755" s="152" t="s">
        <v>216</v>
      </c>
      <c r="K755" s="107"/>
      <c r="L755" s="107"/>
      <c r="M755" s="107"/>
      <c r="N755" s="107"/>
      <c r="O755" s="107"/>
      <c r="P755" s="107"/>
      <c r="Q755" s="107"/>
      <c r="R755" s="107"/>
      <c r="S755" s="107"/>
      <c r="T755" s="107"/>
      <c r="U755" s="107"/>
      <c r="V755" s="107"/>
      <c r="W755" s="107"/>
      <c r="X755" s="107"/>
      <c r="Y755" s="107"/>
      <c r="Z755" s="107"/>
      <c r="AA755" s="107"/>
      <c r="AB755" s="107"/>
      <c r="AC755" s="107"/>
      <c r="AD755" s="107"/>
      <c r="AE755" s="107"/>
      <c r="AF755" s="107"/>
      <c r="AG755" s="107"/>
      <c r="AH755" s="107"/>
      <c r="AI755" s="107"/>
      <c r="AJ755" s="107"/>
      <c r="AK755" s="107"/>
      <c r="AL755" s="107"/>
      <c r="AM755" s="107"/>
      <c r="AN755" s="107"/>
      <c r="AO755" s="107"/>
      <c r="AP755" s="107"/>
    </row>
    <row r="756" spans="1:42" ht="25.5" thickBot="1">
      <c r="A756" s="144" t="s">
        <v>1669</v>
      </c>
      <c r="C756" s="396" t="s">
        <v>3383</v>
      </c>
      <c r="D756" s="373" t="s">
        <v>3384</v>
      </c>
      <c r="E756" s="149" t="s">
        <v>1098</v>
      </c>
      <c r="F756" s="150" t="s">
        <v>1670</v>
      </c>
      <c r="G756" s="354">
        <v>20</v>
      </c>
      <c r="H756" s="68">
        <v>7.3</v>
      </c>
      <c r="I756" s="70">
        <v>9.7799999999999994</v>
      </c>
      <c r="J756" s="150" t="s">
        <v>216</v>
      </c>
    </row>
    <row r="757" spans="1:42" ht="25.5" thickBot="1">
      <c r="A757" s="144" t="s">
        <v>1669</v>
      </c>
      <c r="C757" s="396" t="s">
        <v>3385</v>
      </c>
      <c r="D757" s="373" t="s">
        <v>3386</v>
      </c>
      <c r="E757" s="149" t="s">
        <v>1098</v>
      </c>
      <c r="F757" s="150" t="s">
        <v>1670</v>
      </c>
      <c r="G757" s="354">
        <v>40</v>
      </c>
      <c r="H757" s="68">
        <v>7.3</v>
      </c>
      <c r="I757" s="70">
        <v>9.7799999999999994</v>
      </c>
      <c r="J757" s="150" t="s">
        <v>216</v>
      </c>
    </row>
    <row r="758" spans="1:42" ht="15" thickBot="1">
      <c r="A758" s="144" t="s">
        <v>1669</v>
      </c>
      <c r="C758" s="396" t="s">
        <v>3387</v>
      </c>
      <c r="D758" s="373" t="s">
        <v>3388</v>
      </c>
      <c r="E758" s="149" t="s">
        <v>1098</v>
      </c>
      <c r="F758" s="150" t="s">
        <v>1670</v>
      </c>
      <c r="G758" s="354">
        <v>20</v>
      </c>
      <c r="H758" s="68">
        <v>7.3</v>
      </c>
      <c r="I758" s="70">
        <v>9.7799999999999994</v>
      </c>
      <c r="J758" s="150" t="s">
        <v>216</v>
      </c>
    </row>
    <row r="759" spans="1:42" ht="15" thickBot="1">
      <c r="A759" s="144" t="s">
        <v>1669</v>
      </c>
      <c r="C759" s="396" t="s">
        <v>3389</v>
      </c>
      <c r="D759" s="373" t="s">
        <v>3390</v>
      </c>
      <c r="E759" s="149" t="s">
        <v>1098</v>
      </c>
      <c r="F759" s="150" t="s">
        <v>1670</v>
      </c>
      <c r="G759" s="354">
        <v>40</v>
      </c>
      <c r="H759" s="68">
        <v>7.3</v>
      </c>
      <c r="I759" s="70">
        <v>9.7799999999999994</v>
      </c>
      <c r="J759" s="150" t="s">
        <v>216</v>
      </c>
    </row>
    <row r="760" spans="1:42" ht="25.5" thickBot="1">
      <c r="A760" s="144" t="s">
        <v>1669</v>
      </c>
      <c r="C760" s="396" t="s">
        <v>3391</v>
      </c>
      <c r="D760" s="373" t="s">
        <v>3392</v>
      </c>
      <c r="E760" s="149" t="s">
        <v>1098</v>
      </c>
      <c r="F760" s="150" t="s">
        <v>1673</v>
      </c>
      <c r="G760" s="354">
        <v>20</v>
      </c>
      <c r="H760" s="68">
        <v>7.3</v>
      </c>
      <c r="I760" s="70">
        <v>9.7799999999999994</v>
      </c>
      <c r="J760" s="150" t="s">
        <v>216</v>
      </c>
    </row>
    <row r="761" spans="1:42" ht="15" thickBot="1">
      <c r="A761" s="144" t="s">
        <v>1669</v>
      </c>
      <c r="C761" s="396" t="s">
        <v>3393</v>
      </c>
      <c r="D761" s="373" t="s">
        <v>3394</v>
      </c>
      <c r="E761" s="149" t="s">
        <v>1098</v>
      </c>
      <c r="F761" s="150" t="s">
        <v>1673</v>
      </c>
      <c r="G761" s="354">
        <v>20</v>
      </c>
      <c r="H761" s="68">
        <v>7.3</v>
      </c>
      <c r="I761" s="70">
        <v>9.7799999999999994</v>
      </c>
      <c r="J761" s="150" t="s">
        <v>216</v>
      </c>
    </row>
    <row r="762" spans="1:42" ht="25.5" thickBot="1">
      <c r="A762" s="144" t="s">
        <v>1669</v>
      </c>
      <c r="C762" s="396" t="s">
        <v>3395</v>
      </c>
      <c r="D762" s="373" t="s">
        <v>3396</v>
      </c>
      <c r="E762" s="149" t="s">
        <v>1098</v>
      </c>
      <c r="F762" s="150" t="s">
        <v>1674</v>
      </c>
      <c r="G762" s="354">
        <v>25</v>
      </c>
      <c r="H762" s="68">
        <v>7.3</v>
      </c>
      <c r="I762" s="70">
        <v>9.7799999999999994</v>
      </c>
      <c r="J762" s="150" t="s">
        <v>216</v>
      </c>
    </row>
    <row r="763" spans="1:42" ht="15" thickBot="1">
      <c r="A763" s="109" t="s">
        <v>214</v>
      </c>
      <c r="B763" s="111"/>
      <c r="C763" s="397" t="s">
        <v>219</v>
      </c>
      <c r="D763" s="388" t="s">
        <v>1695</v>
      </c>
      <c r="E763" s="149" t="s">
        <v>1098</v>
      </c>
      <c r="F763" s="153">
        <v>2</v>
      </c>
      <c r="G763" s="356">
        <v>466</v>
      </c>
      <c r="H763" s="68">
        <v>7.3</v>
      </c>
      <c r="I763" s="70">
        <v>9.7799999999999994</v>
      </c>
      <c r="J763" s="152" t="s">
        <v>216</v>
      </c>
      <c r="K763" s="107"/>
      <c r="L763" s="107"/>
      <c r="M763" s="107"/>
      <c r="N763" s="107"/>
      <c r="O763" s="107"/>
      <c r="P763" s="107"/>
      <c r="Q763" s="107"/>
      <c r="R763" s="107"/>
      <c r="S763" s="107"/>
      <c r="T763" s="107"/>
      <c r="U763" s="107"/>
      <c r="V763" s="107"/>
      <c r="W763" s="107"/>
      <c r="X763" s="107"/>
      <c r="Y763" s="107"/>
      <c r="Z763" s="107"/>
      <c r="AA763" s="107"/>
      <c r="AB763" s="107"/>
      <c r="AC763" s="107"/>
      <c r="AD763" s="107"/>
      <c r="AE763" s="107"/>
      <c r="AF763" s="107"/>
      <c r="AG763" s="107"/>
      <c r="AH763" s="107"/>
      <c r="AI763" s="107"/>
      <c r="AJ763" s="107"/>
      <c r="AK763" s="107"/>
      <c r="AL763" s="107"/>
      <c r="AM763" s="107"/>
      <c r="AN763" s="107"/>
      <c r="AO763" s="107"/>
      <c r="AP763" s="107"/>
    </row>
    <row r="764" spans="1:42" ht="15" thickBot="1">
      <c r="A764" s="109" t="s">
        <v>214</v>
      </c>
      <c r="B764" s="111"/>
      <c r="C764" s="397" t="s">
        <v>220</v>
      </c>
      <c r="D764" s="385" t="s">
        <v>3397</v>
      </c>
      <c r="E764" s="149" t="s">
        <v>1098</v>
      </c>
      <c r="F764" s="153">
        <v>2</v>
      </c>
      <c r="G764" s="356">
        <v>500</v>
      </c>
      <c r="H764" s="68">
        <v>7.3</v>
      </c>
      <c r="I764" s="70">
        <v>9.7799999999999994</v>
      </c>
      <c r="J764" s="152" t="s">
        <v>216</v>
      </c>
      <c r="K764" s="107"/>
      <c r="L764" s="107"/>
      <c r="M764" s="107"/>
      <c r="N764" s="107"/>
      <c r="O764" s="107"/>
      <c r="P764" s="107"/>
      <c r="Q764" s="107"/>
      <c r="R764" s="107"/>
      <c r="S764" s="107"/>
      <c r="T764" s="107"/>
      <c r="U764" s="107"/>
      <c r="V764" s="107"/>
      <c r="W764" s="107"/>
      <c r="X764" s="107"/>
      <c r="Y764" s="107"/>
      <c r="Z764" s="107"/>
      <c r="AA764" s="107"/>
      <c r="AB764" s="107"/>
      <c r="AC764" s="107"/>
      <c r="AD764" s="107"/>
      <c r="AE764" s="107"/>
      <c r="AF764" s="107"/>
      <c r="AG764" s="107"/>
      <c r="AH764" s="107"/>
      <c r="AI764" s="107"/>
      <c r="AJ764" s="107"/>
      <c r="AK764" s="107"/>
      <c r="AL764" s="107"/>
      <c r="AM764" s="107"/>
      <c r="AN764" s="107"/>
      <c r="AO764" s="107"/>
      <c r="AP764" s="107"/>
    </row>
    <row r="765" spans="1:42" ht="15" thickBot="1">
      <c r="A765" s="144" t="s">
        <v>1669</v>
      </c>
      <c r="C765" s="396" t="s">
        <v>3398</v>
      </c>
      <c r="D765" s="373" t="s">
        <v>3399</v>
      </c>
      <c r="E765" s="149" t="s">
        <v>1098</v>
      </c>
      <c r="F765" s="150" t="s">
        <v>1670</v>
      </c>
      <c r="G765" s="354">
        <v>40</v>
      </c>
      <c r="H765" s="68">
        <v>7.3</v>
      </c>
      <c r="I765" s="70">
        <v>9.7799999999999994</v>
      </c>
      <c r="J765" s="150" t="s">
        <v>216</v>
      </c>
    </row>
    <row r="766" spans="1:42" ht="15" thickBot="1">
      <c r="A766" s="144" t="s">
        <v>1669</v>
      </c>
      <c r="C766" s="396" t="s">
        <v>3400</v>
      </c>
      <c r="D766" s="373" t="s">
        <v>3401</v>
      </c>
      <c r="E766" s="149" t="s">
        <v>1098</v>
      </c>
      <c r="F766" s="150" t="s">
        <v>1670</v>
      </c>
      <c r="G766" s="354">
        <v>75</v>
      </c>
      <c r="H766" s="68">
        <v>7.3</v>
      </c>
      <c r="I766" s="70">
        <v>9.7799999999999994</v>
      </c>
      <c r="J766" s="150" t="s">
        <v>216</v>
      </c>
    </row>
    <row r="767" spans="1:42" ht="15" thickBot="1">
      <c r="A767" s="144" t="s">
        <v>1669</v>
      </c>
      <c r="C767" s="396" t="s">
        <v>3402</v>
      </c>
      <c r="D767" s="373" t="s">
        <v>3403</v>
      </c>
      <c r="E767" s="149" t="s">
        <v>1098</v>
      </c>
      <c r="F767" s="150" t="s">
        <v>1670</v>
      </c>
      <c r="G767" s="354">
        <v>30</v>
      </c>
      <c r="H767" s="68">
        <v>7.3</v>
      </c>
      <c r="I767" s="70">
        <v>9.7799999999999994</v>
      </c>
      <c r="J767" s="150" t="s">
        <v>216</v>
      </c>
    </row>
    <row r="768" spans="1:42" ht="25.5" thickBot="1">
      <c r="A768" s="144" t="s">
        <v>1669</v>
      </c>
      <c r="C768" s="396" t="s">
        <v>3404</v>
      </c>
      <c r="D768" s="373" t="s">
        <v>3405</v>
      </c>
      <c r="E768" s="149" t="s">
        <v>1098</v>
      </c>
      <c r="F768" s="150" t="s">
        <v>1670</v>
      </c>
      <c r="G768" s="354">
        <v>55</v>
      </c>
      <c r="H768" s="68">
        <v>7.3</v>
      </c>
      <c r="I768" s="70">
        <v>9.7799999999999994</v>
      </c>
      <c r="J768" s="150" t="s">
        <v>216</v>
      </c>
    </row>
    <row r="769" spans="1:10" ht="15" thickBot="1">
      <c r="A769" s="144" t="s">
        <v>1669</v>
      </c>
      <c r="C769" s="396" t="s">
        <v>3406</v>
      </c>
      <c r="D769" s="373" t="s">
        <v>1696</v>
      </c>
      <c r="E769" s="149" t="s">
        <v>1098</v>
      </c>
      <c r="F769" s="150" t="s">
        <v>1670</v>
      </c>
      <c r="G769" s="354">
        <v>45</v>
      </c>
      <c r="H769" s="68">
        <v>7.3</v>
      </c>
      <c r="I769" s="70">
        <v>9.7799999999999994</v>
      </c>
      <c r="J769" s="150" t="s">
        <v>216</v>
      </c>
    </row>
    <row r="770" spans="1:10" ht="15" thickBot="1">
      <c r="A770" s="144" t="s">
        <v>1669</v>
      </c>
      <c r="C770" s="396" t="s">
        <v>3407</v>
      </c>
      <c r="D770" s="373" t="s">
        <v>1697</v>
      </c>
      <c r="E770" s="149" t="s">
        <v>1098</v>
      </c>
      <c r="F770" s="150" t="s">
        <v>1670</v>
      </c>
      <c r="G770" s="354">
        <v>50</v>
      </c>
      <c r="H770" s="68">
        <v>7.3</v>
      </c>
      <c r="I770" s="70">
        <v>9.7799999999999994</v>
      </c>
      <c r="J770" s="150" t="s">
        <v>216</v>
      </c>
    </row>
    <row r="771" spans="1:10" ht="25.5" thickBot="1">
      <c r="A771" s="144" t="s">
        <v>1669</v>
      </c>
      <c r="C771" s="396" t="s">
        <v>3408</v>
      </c>
      <c r="D771" s="373" t="s">
        <v>3409</v>
      </c>
      <c r="E771" s="149" t="s">
        <v>1098</v>
      </c>
      <c r="F771" s="150" t="s">
        <v>1670</v>
      </c>
      <c r="G771" s="354">
        <v>6</v>
      </c>
      <c r="H771" s="68">
        <v>7.3</v>
      </c>
      <c r="I771" s="70">
        <v>9.7799999999999994</v>
      </c>
      <c r="J771" s="150" t="s">
        <v>216</v>
      </c>
    </row>
    <row r="772" spans="1:10" ht="15" thickBot="1">
      <c r="A772" s="144" t="s">
        <v>1669</v>
      </c>
      <c r="C772" s="396" t="s">
        <v>3410</v>
      </c>
      <c r="D772" s="373" t="s">
        <v>3411</v>
      </c>
      <c r="E772" s="149" t="s">
        <v>1098</v>
      </c>
      <c r="F772" s="150" t="s">
        <v>1670</v>
      </c>
      <c r="G772" s="354">
        <v>8</v>
      </c>
      <c r="H772" s="68">
        <v>7.3</v>
      </c>
      <c r="I772" s="70">
        <v>9.7799999999999994</v>
      </c>
      <c r="J772" s="150" t="s">
        <v>216</v>
      </c>
    </row>
    <row r="773" spans="1:10" ht="15" thickBot="1">
      <c r="A773" s="109" t="s">
        <v>214</v>
      </c>
      <c r="B773" s="148"/>
      <c r="C773" s="387" t="s">
        <v>3412</v>
      </c>
      <c r="D773" s="374" t="s">
        <v>1101</v>
      </c>
      <c r="E773" s="149" t="s">
        <v>1098</v>
      </c>
      <c r="F773" s="151" t="s">
        <v>1674</v>
      </c>
      <c r="G773" s="355">
        <v>60</v>
      </c>
      <c r="H773" s="68">
        <v>7.3</v>
      </c>
      <c r="I773" s="70">
        <v>9.7799999999999994</v>
      </c>
      <c r="J773" s="151" t="s">
        <v>216</v>
      </c>
    </row>
    <row r="774" spans="1:10" ht="15" thickBot="1">
      <c r="A774" s="144" t="s">
        <v>1669</v>
      </c>
      <c r="C774" s="396" t="s">
        <v>3413</v>
      </c>
      <c r="D774" s="373" t="s">
        <v>3414</v>
      </c>
      <c r="E774" s="149" t="s">
        <v>1098</v>
      </c>
      <c r="F774" s="150" t="s">
        <v>1670</v>
      </c>
      <c r="G774" s="354">
        <v>45</v>
      </c>
      <c r="H774" s="68">
        <v>7.3</v>
      </c>
      <c r="I774" s="70">
        <v>9.7799999999999994</v>
      </c>
      <c r="J774" s="150" t="s">
        <v>216</v>
      </c>
    </row>
    <row r="775" spans="1:10" ht="15" thickBot="1">
      <c r="A775" s="144" t="s">
        <v>1669</v>
      </c>
      <c r="C775" s="396" t="s">
        <v>3415</v>
      </c>
      <c r="D775" s="373" t="s">
        <v>3416</v>
      </c>
      <c r="E775" s="149" t="s">
        <v>1098</v>
      </c>
      <c r="F775" s="150" t="s">
        <v>1670</v>
      </c>
      <c r="G775" s="354">
        <v>60</v>
      </c>
      <c r="H775" s="68">
        <v>7.3</v>
      </c>
      <c r="I775" s="70">
        <v>9.7799999999999994</v>
      </c>
      <c r="J775" s="150" t="s">
        <v>216</v>
      </c>
    </row>
    <row r="776" spans="1:10" ht="15" thickBot="1">
      <c r="A776" s="144" t="s">
        <v>1669</v>
      </c>
      <c r="C776" s="396" t="s">
        <v>3417</v>
      </c>
      <c r="D776" s="373" t="s">
        <v>3418</v>
      </c>
      <c r="E776" s="149" t="s">
        <v>1098</v>
      </c>
      <c r="F776" s="150" t="s">
        <v>1670</v>
      </c>
      <c r="G776" s="354">
        <v>120</v>
      </c>
      <c r="H776" s="68">
        <v>7.3</v>
      </c>
      <c r="I776" s="70">
        <v>9.7799999999999994</v>
      </c>
      <c r="J776" s="150" t="s">
        <v>216</v>
      </c>
    </row>
    <row r="777" spans="1:10" ht="38" thickBot="1">
      <c r="A777" s="144" t="s">
        <v>1669</v>
      </c>
      <c r="C777" s="396" t="s">
        <v>3419</v>
      </c>
      <c r="D777" s="373" t="s">
        <v>3420</v>
      </c>
      <c r="E777" s="149" t="s">
        <v>1098</v>
      </c>
      <c r="F777" s="150" t="s">
        <v>1673</v>
      </c>
      <c r="G777" s="354">
        <v>170</v>
      </c>
      <c r="H777" s="68">
        <v>7.3</v>
      </c>
      <c r="I777" s="70">
        <v>9.7799999999999994</v>
      </c>
      <c r="J777" s="150" t="s">
        <v>216</v>
      </c>
    </row>
    <row r="778" spans="1:10" ht="25.5" thickBot="1">
      <c r="A778" s="144" t="s">
        <v>1669</v>
      </c>
      <c r="C778" s="396" t="s">
        <v>3421</v>
      </c>
      <c r="D778" s="373" t="s">
        <v>3422</v>
      </c>
      <c r="E778" s="149" t="s">
        <v>1098</v>
      </c>
      <c r="F778" s="150" t="s">
        <v>1670</v>
      </c>
      <c r="G778" s="354">
        <v>20</v>
      </c>
      <c r="H778" s="68">
        <v>7.3</v>
      </c>
      <c r="I778" s="70">
        <v>9.7799999999999994</v>
      </c>
      <c r="J778" s="150" t="s">
        <v>216</v>
      </c>
    </row>
    <row r="779" spans="1:10" ht="15" thickBot="1">
      <c r="A779" s="144" t="s">
        <v>1669</v>
      </c>
      <c r="C779" s="396" t="s">
        <v>3423</v>
      </c>
      <c r="D779" s="373" t="s">
        <v>3424</v>
      </c>
      <c r="E779" s="149" t="s">
        <v>1098</v>
      </c>
      <c r="F779" s="150" t="s">
        <v>1670</v>
      </c>
      <c r="G779" s="354">
        <v>20</v>
      </c>
      <c r="H779" s="68">
        <v>7.3</v>
      </c>
      <c r="I779" s="70">
        <v>9.7799999999999994</v>
      </c>
      <c r="J779" s="150" t="s">
        <v>216</v>
      </c>
    </row>
    <row r="780" spans="1:10" ht="15" thickBot="1">
      <c r="A780" s="144" t="s">
        <v>1669</v>
      </c>
      <c r="C780" s="396" t="s">
        <v>3425</v>
      </c>
      <c r="D780" s="373" t="s">
        <v>3426</v>
      </c>
      <c r="E780" s="149" t="s">
        <v>1098</v>
      </c>
      <c r="F780" s="150" t="s">
        <v>1670</v>
      </c>
      <c r="G780" s="354">
        <v>30</v>
      </c>
      <c r="H780" s="68">
        <v>7.3</v>
      </c>
      <c r="I780" s="70">
        <v>9.7799999999999994</v>
      </c>
      <c r="J780" s="150" t="s">
        <v>216</v>
      </c>
    </row>
    <row r="781" spans="1:10" ht="25.5" thickBot="1">
      <c r="A781" s="144" t="s">
        <v>1669</v>
      </c>
      <c r="C781" s="396" t="s">
        <v>3427</v>
      </c>
      <c r="D781" s="373" t="s">
        <v>3428</v>
      </c>
      <c r="E781" s="149" t="s">
        <v>1098</v>
      </c>
      <c r="F781" s="150" t="s">
        <v>1670</v>
      </c>
      <c r="G781" s="354">
        <v>25</v>
      </c>
      <c r="H781" s="68">
        <v>7.3</v>
      </c>
      <c r="I781" s="70">
        <v>9.7799999999999994</v>
      </c>
      <c r="J781" s="150" t="s">
        <v>216</v>
      </c>
    </row>
    <row r="782" spans="1:10" ht="15" thickBot="1">
      <c r="A782" s="144" t="s">
        <v>1669</v>
      </c>
      <c r="C782" s="396" t="s">
        <v>3429</v>
      </c>
      <c r="D782" s="373" t="s">
        <v>3430</v>
      </c>
      <c r="E782" s="149" t="s">
        <v>1098</v>
      </c>
      <c r="F782" s="150" t="s">
        <v>1670</v>
      </c>
      <c r="G782" s="354">
        <v>10</v>
      </c>
      <c r="H782" s="68">
        <v>7.3</v>
      </c>
      <c r="I782" s="70">
        <v>9.7799999999999994</v>
      </c>
      <c r="J782" s="150" t="s">
        <v>216</v>
      </c>
    </row>
    <row r="783" spans="1:10" ht="15" thickBot="1">
      <c r="A783" s="144" t="s">
        <v>1669</v>
      </c>
      <c r="C783" s="396" t="s">
        <v>3431</v>
      </c>
      <c r="D783" s="373" t="s">
        <v>3432</v>
      </c>
      <c r="E783" s="149" t="s">
        <v>1098</v>
      </c>
      <c r="F783" s="150" t="s">
        <v>1670</v>
      </c>
      <c r="G783" s="354">
        <v>25</v>
      </c>
      <c r="H783" s="68">
        <v>7.3</v>
      </c>
      <c r="I783" s="70">
        <v>9.7799999999999994</v>
      </c>
      <c r="J783" s="150" t="s">
        <v>216</v>
      </c>
    </row>
    <row r="784" spans="1:10" ht="25.5" thickBot="1">
      <c r="A784" s="144" t="s">
        <v>1669</v>
      </c>
      <c r="C784" s="396" t="s">
        <v>3433</v>
      </c>
      <c r="D784" s="373" t="s">
        <v>3434</v>
      </c>
      <c r="E784" s="149" t="s">
        <v>1098</v>
      </c>
      <c r="F784" s="150" t="s">
        <v>1670</v>
      </c>
      <c r="G784" s="354">
        <v>20</v>
      </c>
      <c r="H784" s="68">
        <v>7.3</v>
      </c>
      <c r="I784" s="70">
        <v>9.7799999999999994</v>
      </c>
      <c r="J784" s="150" t="s">
        <v>216</v>
      </c>
    </row>
    <row r="785" spans="1:10" ht="25.5" thickBot="1">
      <c r="A785" s="144" t="s">
        <v>1669</v>
      </c>
      <c r="C785" s="396" t="s">
        <v>3435</v>
      </c>
      <c r="D785" s="373" t="s">
        <v>3436</v>
      </c>
      <c r="E785" s="149" t="s">
        <v>1098</v>
      </c>
      <c r="F785" s="150" t="s">
        <v>1670</v>
      </c>
      <c r="G785" s="354">
        <v>120</v>
      </c>
      <c r="H785" s="68">
        <v>7.3</v>
      </c>
      <c r="I785" s="70">
        <v>9.7799999999999994</v>
      </c>
      <c r="J785" s="150" t="s">
        <v>216</v>
      </c>
    </row>
    <row r="786" spans="1:10" ht="15" thickBot="1">
      <c r="A786" s="109" t="s">
        <v>214</v>
      </c>
      <c r="B786" s="148"/>
      <c r="C786" s="387" t="s">
        <v>3437</v>
      </c>
      <c r="D786" s="374" t="s">
        <v>1102</v>
      </c>
      <c r="E786" s="149" t="s">
        <v>1098</v>
      </c>
      <c r="F786" s="151" t="s">
        <v>1671</v>
      </c>
      <c r="G786" s="355">
        <v>50</v>
      </c>
      <c r="H786" s="68">
        <v>7.3</v>
      </c>
      <c r="I786" s="70">
        <v>9.7799999999999994</v>
      </c>
      <c r="J786" s="151" t="s">
        <v>216</v>
      </c>
    </row>
    <row r="787" spans="1:10" ht="25.5" thickBot="1">
      <c r="A787" s="144" t="s">
        <v>1669</v>
      </c>
      <c r="C787" s="396" t="s">
        <v>3438</v>
      </c>
      <c r="D787" s="373" t="s">
        <v>3439</v>
      </c>
      <c r="E787" s="149" t="s">
        <v>1098</v>
      </c>
      <c r="F787" s="150" t="s">
        <v>1670</v>
      </c>
      <c r="G787" s="354">
        <v>120</v>
      </c>
      <c r="H787" s="68">
        <v>7.3</v>
      </c>
      <c r="I787" s="70">
        <v>9.7799999999999994</v>
      </c>
      <c r="J787" s="150" t="s">
        <v>216</v>
      </c>
    </row>
    <row r="788" spans="1:10" ht="38" thickBot="1">
      <c r="A788" s="144" t="s">
        <v>1669</v>
      </c>
      <c r="C788" s="396" t="s">
        <v>3440</v>
      </c>
      <c r="D788" s="373" t="s">
        <v>3441</v>
      </c>
      <c r="E788" s="149" t="s">
        <v>1098</v>
      </c>
      <c r="F788" s="150" t="s">
        <v>1670</v>
      </c>
      <c r="G788" s="354">
        <v>40</v>
      </c>
      <c r="H788" s="68">
        <v>7.3</v>
      </c>
      <c r="I788" s="70">
        <v>9.7799999999999994</v>
      </c>
      <c r="J788" s="150" t="s">
        <v>216</v>
      </c>
    </row>
    <row r="789" spans="1:10" ht="25.5" thickBot="1">
      <c r="A789" s="144" t="s">
        <v>1669</v>
      </c>
      <c r="C789" s="396" t="s">
        <v>3442</v>
      </c>
      <c r="D789" s="373" t="s">
        <v>3443</v>
      </c>
      <c r="E789" s="149" t="s">
        <v>1098</v>
      </c>
      <c r="F789" s="150" t="s">
        <v>1670</v>
      </c>
      <c r="G789" s="354">
        <v>40</v>
      </c>
      <c r="H789" s="68">
        <v>7.3</v>
      </c>
      <c r="I789" s="70">
        <v>9.7799999999999994</v>
      </c>
      <c r="J789" s="150" t="s">
        <v>216</v>
      </c>
    </row>
    <row r="790" spans="1:10" ht="25.5" thickBot="1">
      <c r="A790" s="144" t="s">
        <v>1669</v>
      </c>
      <c r="C790" s="396" t="s">
        <v>3444</v>
      </c>
      <c r="D790" s="373" t="s">
        <v>3445</v>
      </c>
      <c r="E790" s="149" t="s">
        <v>1098</v>
      </c>
      <c r="F790" s="150" t="s">
        <v>1670</v>
      </c>
      <c r="G790" s="354">
        <v>10</v>
      </c>
      <c r="H790" s="68">
        <v>7.3</v>
      </c>
      <c r="I790" s="70">
        <v>9.7799999999999994</v>
      </c>
      <c r="J790" s="150" t="s">
        <v>216</v>
      </c>
    </row>
    <row r="791" spans="1:10" ht="15" thickBot="1">
      <c r="A791" s="144" t="s">
        <v>1669</v>
      </c>
      <c r="C791" s="396" t="s">
        <v>3446</v>
      </c>
      <c r="D791" s="373" t="s">
        <v>3447</v>
      </c>
      <c r="E791" s="149" t="s">
        <v>1098</v>
      </c>
      <c r="F791" s="150" t="s">
        <v>1670</v>
      </c>
      <c r="G791" s="354">
        <v>30</v>
      </c>
      <c r="H791" s="68">
        <v>7.3</v>
      </c>
      <c r="I791" s="70">
        <v>9.7799999999999994</v>
      </c>
      <c r="J791" s="150" t="s">
        <v>216</v>
      </c>
    </row>
    <row r="792" spans="1:10" ht="15" thickBot="1">
      <c r="A792" s="144" t="s">
        <v>1669</v>
      </c>
      <c r="C792" s="396" t="s">
        <v>3448</v>
      </c>
      <c r="D792" s="373" t="s">
        <v>3449</v>
      </c>
      <c r="E792" s="149" t="s">
        <v>1098</v>
      </c>
      <c r="F792" s="150" t="s">
        <v>1670</v>
      </c>
      <c r="G792" s="354">
        <v>30</v>
      </c>
      <c r="H792" s="68">
        <v>7.3</v>
      </c>
      <c r="I792" s="70">
        <v>9.7799999999999994</v>
      </c>
      <c r="J792" s="150" t="s">
        <v>216</v>
      </c>
    </row>
    <row r="793" spans="1:10" ht="15" thickBot="1">
      <c r="A793" s="144" t="s">
        <v>1669</v>
      </c>
      <c r="C793" s="396" t="s">
        <v>3450</v>
      </c>
      <c r="D793" s="373" t="s">
        <v>3451</v>
      </c>
      <c r="E793" s="149" t="s">
        <v>1098</v>
      </c>
      <c r="F793" s="150" t="s">
        <v>1670</v>
      </c>
      <c r="G793" s="354">
        <v>30</v>
      </c>
      <c r="H793" s="68">
        <v>7.3</v>
      </c>
      <c r="I793" s="70">
        <v>9.7799999999999994</v>
      </c>
      <c r="J793" s="150" t="s">
        <v>216</v>
      </c>
    </row>
    <row r="794" spans="1:10" ht="15" thickBot="1">
      <c r="A794" s="109" t="s">
        <v>214</v>
      </c>
      <c r="B794" s="148"/>
      <c r="C794" s="387" t="s">
        <v>3452</v>
      </c>
      <c r="D794" s="374" t="s">
        <v>3453</v>
      </c>
      <c r="E794" s="149" t="s">
        <v>1098</v>
      </c>
      <c r="F794" s="151" t="s">
        <v>1673</v>
      </c>
      <c r="G794" s="355">
        <v>50</v>
      </c>
      <c r="H794" s="68">
        <v>7.3</v>
      </c>
      <c r="I794" s="70">
        <v>9.7799999999999994</v>
      </c>
      <c r="J794" s="151" t="s">
        <v>216</v>
      </c>
    </row>
    <row r="795" spans="1:10" ht="15" thickBot="1">
      <c r="A795" s="144" t="s">
        <v>1669</v>
      </c>
      <c r="C795" s="396" t="s">
        <v>3454</v>
      </c>
      <c r="D795" s="373" t="s">
        <v>3455</v>
      </c>
      <c r="E795" s="149" t="s">
        <v>1098</v>
      </c>
      <c r="F795" s="150" t="s">
        <v>1670</v>
      </c>
      <c r="G795" s="354">
        <v>40</v>
      </c>
      <c r="H795" s="68">
        <v>7.3</v>
      </c>
      <c r="I795" s="70">
        <v>9.7799999999999994</v>
      </c>
      <c r="J795" s="150" t="s">
        <v>216</v>
      </c>
    </row>
    <row r="796" spans="1:10" ht="25.5" thickBot="1">
      <c r="A796" s="144" t="s">
        <v>1669</v>
      </c>
      <c r="C796" s="396" t="s">
        <v>3456</v>
      </c>
      <c r="D796" s="373" t="s">
        <v>3457</v>
      </c>
      <c r="E796" s="149" t="s">
        <v>1098</v>
      </c>
      <c r="F796" s="150" t="s">
        <v>1670</v>
      </c>
      <c r="G796" s="354">
        <v>60</v>
      </c>
      <c r="H796" s="68">
        <v>7.3</v>
      </c>
      <c r="I796" s="70">
        <v>9.7799999999999994</v>
      </c>
      <c r="J796" s="150" t="s">
        <v>216</v>
      </c>
    </row>
    <row r="797" spans="1:10" ht="25.5" thickBot="1">
      <c r="A797" s="144" t="s">
        <v>1669</v>
      </c>
      <c r="C797" s="396" t="s">
        <v>3458</v>
      </c>
      <c r="D797" s="373" t="s">
        <v>3459</v>
      </c>
      <c r="E797" s="149" t="s">
        <v>1098</v>
      </c>
      <c r="F797" s="150" t="s">
        <v>1670</v>
      </c>
      <c r="G797" s="354">
        <v>12</v>
      </c>
      <c r="H797" s="68">
        <v>7.3</v>
      </c>
      <c r="I797" s="70">
        <v>9.7799999999999994</v>
      </c>
      <c r="J797" s="150" t="s">
        <v>216</v>
      </c>
    </row>
    <row r="798" spans="1:10" ht="15" thickBot="1">
      <c r="A798" s="144" t="s">
        <v>1669</v>
      </c>
      <c r="C798" s="396" t="s">
        <v>3460</v>
      </c>
      <c r="D798" s="373" t="s">
        <v>3461</v>
      </c>
      <c r="E798" s="149" t="s">
        <v>1098</v>
      </c>
      <c r="F798" s="150" t="s">
        <v>1670</v>
      </c>
      <c r="G798" s="354">
        <v>20</v>
      </c>
      <c r="H798" s="68">
        <v>7.3</v>
      </c>
      <c r="I798" s="70">
        <v>9.7799999999999994</v>
      </c>
      <c r="J798" s="150" t="s">
        <v>216</v>
      </c>
    </row>
    <row r="799" spans="1:10" ht="25.5" thickBot="1">
      <c r="A799" s="144" t="s">
        <v>1669</v>
      </c>
      <c r="C799" s="396" t="s">
        <v>3462</v>
      </c>
      <c r="D799" s="373" t="s">
        <v>3463</v>
      </c>
      <c r="E799" s="149" t="s">
        <v>1098</v>
      </c>
      <c r="F799" s="150" t="s">
        <v>1670</v>
      </c>
      <c r="G799" s="354">
        <v>24</v>
      </c>
      <c r="H799" s="68">
        <v>7.3</v>
      </c>
      <c r="I799" s="70">
        <v>9.7799999999999994</v>
      </c>
      <c r="J799" s="150" t="s">
        <v>216</v>
      </c>
    </row>
    <row r="800" spans="1:10" ht="25.5" thickBot="1">
      <c r="A800" s="144" t="s">
        <v>1669</v>
      </c>
      <c r="C800" s="396" t="s">
        <v>3464</v>
      </c>
      <c r="D800" s="373" t="s">
        <v>3465</v>
      </c>
      <c r="E800" s="149" t="s">
        <v>1098</v>
      </c>
      <c r="F800" s="150" t="s">
        <v>1670</v>
      </c>
      <c r="G800" s="354">
        <v>25</v>
      </c>
      <c r="H800" s="68">
        <v>7.3</v>
      </c>
      <c r="I800" s="70">
        <v>9.7799999999999994</v>
      </c>
      <c r="J800" s="150" t="s">
        <v>216</v>
      </c>
    </row>
    <row r="801" spans="1:42" ht="25.5" thickBot="1">
      <c r="A801" s="144" t="s">
        <v>1669</v>
      </c>
      <c r="C801" s="396" t="s">
        <v>3466</v>
      </c>
      <c r="D801" s="373" t="s">
        <v>3468</v>
      </c>
      <c r="E801" s="149" t="s">
        <v>1098</v>
      </c>
      <c r="F801" s="150" t="s">
        <v>1670</v>
      </c>
      <c r="G801" s="354">
        <v>10</v>
      </c>
      <c r="H801" s="68">
        <v>7.3</v>
      </c>
      <c r="I801" s="70">
        <v>9.7799999999999994</v>
      </c>
      <c r="J801" s="150" t="s">
        <v>216</v>
      </c>
    </row>
    <row r="802" spans="1:42" ht="15" thickBot="1">
      <c r="A802" s="144" t="s">
        <v>1669</v>
      </c>
      <c r="C802" s="396" t="s">
        <v>3467</v>
      </c>
      <c r="D802" s="373" t="s">
        <v>3470</v>
      </c>
      <c r="E802" s="149" t="s">
        <v>1098</v>
      </c>
      <c r="F802" s="150" t="s">
        <v>1670</v>
      </c>
      <c r="G802" s="354">
        <v>20</v>
      </c>
      <c r="H802" s="68">
        <v>7.3</v>
      </c>
      <c r="I802" s="70">
        <v>9.7799999999999994</v>
      </c>
      <c r="J802" s="150" t="s">
        <v>216</v>
      </c>
    </row>
    <row r="803" spans="1:42" ht="15" thickBot="1">
      <c r="A803" s="144" t="s">
        <v>1669</v>
      </c>
      <c r="C803" s="396" t="s">
        <v>3469</v>
      </c>
      <c r="D803" s="373" t="s">
        <v>3472</v>
      </c>
      <c r="E803" s="149" t="s">
        <v>1098</v>
      </c>
      <c r="F803" s="150" t="s">
        <v>1670</v>
      </c>
      <c r="G803" s="354">
        <v>10</v>
      </c>
      <c r="H803" s="68">
        <v>7.3</v>
      </c>
      <c r="I803" s="70">
        <v>9.7799999999999994</v>
      </c>
      <c r="J803" s="150" t="s">
        <v>216</v>
      </c>
    </row>
    <row r="804" spans="1:42" ht="15" thickBot="1">
      <c r="A804" s="144" t="s">
        <v>1669</v>
      </c>
      <c r="C804" s="396" t="s">
        <v>3471</v>
      </c>
      <c r="D804" s="388" t="s">
        <v>3473</v>
      </c>
      <c r="E804" s="149" t="s">
        <v>1098</v>
      </c>
      <c r="F804" s="150" t="s">
        <v>1670</v>
      </c>
      <c r="G804" s="354">
        <v>10</v>
      </c>
      <c r="H804" s="68">
        <v>7.3</v>
      </c>
      <c r="I804" s="70">
        <v>9.7799999999999994</v>
      </c>
      <c r="J804" s="150" t="s">
        <v>216</v>
      </c>
    </row>
    <row r="805" spans="1:42" ht="28.5" thickBot="1">
      <c r="A805" s="109" t="s">
        <v>214</v>
      </c>
      <c r="B805" s="111"/>
      <c r="C805" s="397" t="s">
        <v>222</v>
      </c>
      <c r="D805" s="385" t="s">
        <v>1103</v>
      </c>
      <c r="E805" s="149" t="s">
        <v>1098</v>
      </c>
      <c r="F805" s="153">
        <v>1</v>
      </c>
      <c r="G805" s="356">
        <v>1060</v>
      </c>
      <c r="H805" s="68">
        <v>7.3</v>
      </c>
      <c r="I805" s="70">
        <v>9.7799999999999994</v>
      </c>
      <c r="J805" s="152" t="s">
        <v>216</v>
      </c>
      <c r="K805" s="107"/>
      <c r="L805" s="107"/>
      <c r="M805" s="107"/>
      <c r="N805" s="107"/>
      <c r="O805" s="107"/>
      <c r="P805" s="107"/>
      <c r="Q805" s="107"/>
      <c r="R805" s="107"/>
      <c r="S805" s="107"/>
      <c r="T805" s="107"/>
      <c r="U805" s="107"/>
      <c r="V805" s="107"/>
      <c r="W805" s="107"/>
      <c r="X805" s="107"/>
      <c r="Y805" s="107"/>
      <c r="Z805" s="107"/>
      <c r="AA805" s="107"/>
      <c r="AB805" s="107"/>
      <c r="AC805" s="107"/>
      <c r="AD805" s="107"/>
      <c r="AE805" s="107"/>
      <c r="AF805" s="107"/>
      <c r="AG805" s="107"/>
      <c r="AH805" s="107"/>
      <c r="AI805" s="107"/>
      <c r="AJ805" s="107"/>
      <c r="AK805" s="107"/>
      <c r="AL805" s="107"/>
      <c r="AM805" s="107"/>
      <c r="AN805" s="107"/>
      <c r="AO805" s="107"/>
      <c r="AP805" s="107"/>
    </row>
    <row r="806" spans="1:42" ht="15" thickBot="1">
      <c r="A806" s="109" t="s">
        <v>214</v>
      </c>
      <c r="B806" s="111"/>
      <c r="C806" s="397" t="s">
        <v>223</v>
      </c>
      <c r="D806" s="373" t="s">
        <v>224</v>
      </c>
      <c r="E806" s="149" t="s">
        <v>1098</v>
      </c>
      <c r="F806" s="153">
        <v>1</v>
      </c>
      <c r="G806" s="356">
        <v>250</v>
      </c>
      <c r="H806" s="68">
        <v>7.3</v>
      </c>
      <c r="I806" s="70">
        <v>9.7799999999999994</v>
      </c>
      <c r="J806" s="152" t="s">
        <v>216</v>
      </c>
      <c r="K806" s="107"/>
      <c r="L806" s="107"/>
      <c r="M806" s="107"/>
      <c r="N806" s="107"/>
      <c r="O806" s="107"/>
      <c r="P806" s="107"/>
      <c r="Q806" s="107"/>
      <c r="R806" s="107"/>
      <c r="S806" s="107"/>
      <c r="T806" s="107"/>
      <c r="U806" s="107"/>
      <c r="V806" s="107"/>
      <c r="W806" s="107"/>
      <c r="X806" s="107"/>
      <c r="Y806" s="107"/>
      <c r="Z806" s="107"/>
      <c r="AA806" s="107"/>
      <c r="AB806" s="107"/>
      <c r="AC806" s="107"/>
      <c r="AD806" s="107"/>
      <c r="AE806" s="107"/>
      <c r="AF806" s="107"/>
      <c r="AG806" s="107"/>
      <c r="AH806" s="107"/>
      <c r="AI806" s="107"/>
      <c r="AJ806" s="107"/>
      <c r="AK806" s="107"/>
      <c r="AL806" s="107"/>
      <c r="AM806" s="107"/>
      <c r="AN806" s="107"/>
      <c r="AO806" s="107"/>
      <c r="AP806" s="107"/>
    </row>
    <row r="807" spans="1:42" ht="25.5" thickBot="1">
      <c r="A807" s="144" t="s">
        <v>1669</v>
      </c>
      <c r="C807" s="396" t="s">
        <v>3474</v>
      </c>
      <c r="D807" s="373" t="s">
        <v>3476</v>
      </c>
      <c r="E807" s="149" t="s">
        <v>1098</v>
      </c>
      <c r="F807" s="150" t="s">
        <v>1670</v>
      </c>
      <c r="G807" s="354">
        <v>6</v>
      </c>
      <c r="H807" s="68">
        <v>7.3</v>
      </c>
      <c r="I807" s="70">
        <v>9.7799999999999994</v>
      </c>
      <c r="J807" s="150" t="s">
        <v>216</v>
      </c>
    </row>
    <row r="808" spans="1:42" ht="15" thickBot="1">
      <c r="A808" s="144" t="s">
        <v>1669</v>
      </c>
      <c r="C808" s="396" t="s">
        <v>3475</v>
      </c>
      <c r="D808" s="373" t="s">
        <v>3478</v>
      </c>
      <c r="E808" s="149" t="s">
        <v>1098</v>
      </c>
      <c r="F808" s="150" t="s">
        <v>1670</v>
      </c>
      <c r="G808" s="354">
        <v>10</v>
      </c>
      <c r="H808" s="68">
        <v>7.3</v>
      </c>
      <c r="I808" s="70">
        <v>9.7799999999999994</v>
      </c>
      <c r="J808" s="150" t="s">
        <v>216</v>
      </c>
    </row>
    <row r="809" spans="1:42" ht="15" thickBot="1">
      <c r="A809" s="144" t="s">
        <v>1669</v>
      </c>
      <c r="C809" s="396" t="s">
        <v>3477</v>
      </c>
      <c r="D809" s="373" t="s">
        <v>3480</v>
      </c>
      <c r="E809" s="149" t="s">
        <v>1098</v>
      </c>
      <c r="F809" s="150" t="s">
        <v>1670</v>
      </c>
      <c r="G809" s="354">
        <v>20</v>
      </c>
      <c r="H809" s="68">
        <v>7.3</v>
      </c>
      <c r="I809" s="70">
        <v>9.7799999999999994</v>
      </c>
      <c r="J809" s="150" t="s">
        <v>216</v>
      </c>
    </row>
    <row r="810" spans="1:42" ht="38" thickBot="1">
      <c r="A810" s="144" t="s">
        <v>1669</v>
      </c>
      <c r="C810" s="396" t="s">
        <v>3479</v>
      </c>
      <c r="D810" s="373" t="s">
        <v>3482</v>
      </c>
      <c r="E810" s="149" t="s">
        <v>1098</v>
      </c>
      <c r="F810" s="150" t="s">
        <v>1670</v>
      </c>
      <c r="G810" s="354">
        <v>35</v>
      </c>
      <c r="H810" s="68">
        <v>7.3</v>
      </c>
      <c r="I810" s="70">
        <v>9.7799999999999994</v>
      </c>
      <c r="J810" s="150" t="s">
        <v>216</v>
      </c>
    </row>
    <row r="811" spans="1:42" ht="15" thickBot="1">
      <c r="A811" s="144" t="s">
        <v>1669</v>
      </c>
      <c r="C811" s="396" t="s">
        <v>3481</v>
      </c>
      <c r="D811" s="373" t="s">
        <v>3484</v>
      </c>
      <c r="E811" s="149" t="s">
        <v>1098</v>
      </c>
      <c r="F811" s="150" t="s">
        <v>1670</v>
      </c>
      <c r="G811" s="354">
        <v>15</v>
      </c>
      <c r="H811" s="68">
        <v>7.3</v>
      </c>
      <c r="I811" s="70">
        <v>9.7799999999999994</v>
      </c>
      <c r="J811" s="150" t="s">
        <v>216</v>
      </c>
    </row>
    <row r="812" spans="1:42" ht="15" thickBot="1">
      <c r="A812" s="144" t="s">
        <v>1669</v>
      </c>
      <c r="C812" s="396" t="s">
        <v>3483</v>
      </c>
      <c r="D812" s="373" t="s">
        <v>3486</v>
      </c>
      <c r="E812" s="149" t="s">
        <v>1098</v>
      </c>
      <c r="F812" s="150" t="s">
        <v>1670</v>
      </c>
      <c r="G812" s="354">
        <v>10</v>
      </c>
      <c r="H812" s="68">
        <v>7.3</v>
      </c>
      <c r="I812" s="70">
        <v>9.7799999999999994</v>
      </c>
      <c r="J812" s="150" t="s">
        <v>216</v>
      </c>
    </row>
    <row r="813" spans="1:42" ht="25.5" thickBot="1">
      <c r="A813" s="144" t="s">
        <v>1669</v>
      </c>
      <c r="C813" s="396" t="s">
        <v>3485</v>
      </c>
      <c r="D813" s="373" t="s">
        <v>3488</v>
      </c>
      <c r="E813" s="149" t="s">
        <v>1098</v>
      </c>
      <c r="F813" s="150" t="s">
        <v>1670</v>
      </c>
      <c r="G813" s="354">
        <v>10</v>
      </c>
      <c r="H813" s="68">
        <v>7.3</v>
      </c>
      <c r="I813" s="70">
        <v>9.7799999999999994</v>
      </c>
      <c r="J813" s="150" t="s">
        <v>216</v>
      </c>
    </row>
    <row r="814" spans="1:42" ht="15" thickBot="1">
      <c r="A814" s="144" t="s">
        <v>1669</v>
      </c>
      <c r="C814" s="396" t="s">
        <v>3487</v>
      </c>
      <c r="D814" s="385" t="s">
        <v>3489</v>
      </c>
      <c r="E814" s="149" t="s">
        <v>1098</v>
      </c>
      <c r="F814" s="150" t="s">
        <v>1670</v>
      </c>
      <c r="G814" s="354">
        <v>10</v>
      </c>
      <c r="H814" s="68">
        <v>7.3</v>
      </c>
      <c r="I814" s="70">
        <v>9.7799999999999994</v>
      </c>
      <c r="J814" s="150" t="s">
        <v>216</v>
      </c>
    </row>
    <row r="815" spans="1:42" ht="25.5" thickBot="1">
      <c r="A815" s="109" t="s">
        <v>214</v>
      </c>
      <c r="B815" s="111"/>
      <c r="C815" s="397" t="s">
        <v>225</v>
      </c>
      <c r="D815" s="373" t="s">
        <v>226</v>
      </c>
      <c r="E815" s="149" t="s">
        <v>1098</v>
      </c>
      <c r="F815" s="153">
        <v>1</v>
      </c>
      <c r="G815" s="356">
        <v>500</v>
      </c>
      <c r="H815" s="68">
        <v>7.3</v>
      </c>
      <c r="I815" s="70">
        <v>9.7799999999999994</v>
      </c>
      <c r="J815" s="152" t="s">
        <v>216</v>
      </c>
      <c r="K815" s="107"/>
      <c r="L815" s="107"/>
      <c r="M815" s="107"/>
      <c r="N815" s="107"/>
      <c r="O815" s="107"/>
      <c r="P815" s="107"/>
      <c r="Q815" s="107"/>
      <c r="R815" s="107"/>
      <c r="S815" s="107"/>
      <c r="T815" s="107"/>
      <c r="U815" s="107"/>
      <c r="V815" s="107"/>
      <c r="W815" s="107"/>
      <c r="X815" s="107"/>
      <c r="Y815" s="107"/>
      <c r="Z815" s="107"/>
      <c r="AA815" s="107"/>
      <c r="AB815" s="107"/>
      <c r="AC815" s="107"/>
      <c r="AD815" s="107"/>
      <c r="AE815" s="107"/>
      <c r="AF815" s="107"/>
      <c r="AG815" s="107"/>
      <c r="AH815" s="107"/>
      <c r="AI815" s="107"/>
      <c r="AJ815" s="107"/>
      <c r="AK815" s="107"/>
      <c r="AL815" s="107"/>
      <c r="AM815" s="107"/>
      <c r="AN815" s="107"/>
      <c r="AO815" s="107"/>
      <c r="AP815" s="107"/>
    </row>
    <row r="816" spans="1:42" ht="15" thickBot="1">
      <c r="A816" s="144" t="s">
        <v>1669</v>
      </c>
      <c r="C816" s="396" t="s">
        <v>3490</v>
      </c>
      <c r="D816" s="373" t="s">
        <v>3492</v>
      </c>
      <c r="E816" s="149" t="s">
        <v>1098</v>
      </c>
      <c r="F816" s="150" t="s">
        <v>1673</v>
      </c>
      <c r="G816" s="354">
        <v>68</v>
      </c>
      <c r="H816" s="68">
        <v>7.3</v>
      </c>
      <c r="I816" s="70">
        <v>9.7799999999999994</v>
      </c>
      <c r="J816" s="150" t="s">
        <v>216</v>
      </c>
    </row>
    <row r="817" spans="1:10" ht="15" thickBot="1">
      <c r="A817" s="144" t="s">
        <v>1669</v>
      </c>
      <c r="C817" s="396" t="s">
        <v>3491</v>
      </c>
      <c r="D817" s="373" t="s">
        <v>3494</v>
      </c>
      <c r="E817" s="149" t="s">
        <v>1098</v>
      </c>
      <c r="F817" s="150" t="s">
        <v>1674</v>
      </c>
      <c r="G817" s="354">
        <v>10</v>
      </c>
      <c r="H817" s="68">
        <v>7.3</v>
      </c>
      <c r="I817" s="70">
        <v>9.7799999999999994</v>
      </c>
      <c r="J817" s="150" t="s">
        <v>216</v>
      </c>
    </row>
    <row r="818" spans="1:10" ht="15" thickBot="1">
      <c r="A818" s="144" t="s">
        <v>1669</v>
      </c>
      <c r="C818" s="396" t="s">
        <v>3493</v>
      </c>
      <c r="D818" s="373" t="s">
        <v>1698</v>
      </c>
      <c r="E818" s="149" t="s">
        <v>1098</v>
      </c>
      <c r="F818" s="150" t="s">
        <v>1673</v>
      </c>
      <c r="G818" s="354">
        <v>15</v>
      </c>
      <c r="H818" s="68">
        <v>7.3</v>
      </c>
      <c r="I818" s="70">
        <v>9.7799999999999994</v>
      </c>
      <c r="J818" s="150" t="s">
        <v>216</v>
      </c>
    </row>
    <row r="819" spans="1:10" ht="25.5" thickBot="1">
      <c r="A819" s="144" t="s">
        <v>1669</v>
      </c>
      <c r="C819" s="396" t="s">
        <v>3495</v>
      </c>
      <c r="D819" s="373" t="s">
        <v>3497</v>
      </c>
      <c r="E819" s="149" t="s">
        <v>1098</v>
      </c>
      <c r="F819" s="150" t="s">
        <v>1673</v>
      </c>
      <c r="G819" s="354">
        <v>20</v>
      </c>
      <c r="H819" s="68">
        <v>7.3</v>
      </c>
      <c r="I819" s="70">
        <v>9.7799999999999994</v>
      </c>
      <c r="J819" s="150" t="s">
        <v>216</v>
      </c>
    </row>
    <row r="820" spans="1:10" ht="15" thickBot="1">
      <c r="A820" s="144" t="s">
        <v>1669</v>
      </c>
      <c r="C820" s="396" t="s">
        <v>3496</v>
      </c>
      <c r="D820" s="373" t="s">
        <v>3499</v>
      </c>
      <c r="E820" s="149" t="s">
        <v>1098</v>
      </c>
      <c r="F820" s="150" t="s">
        <v>1673</v>
      </c>
      <c r="G820" s="354">
        <v>10</v>
      </c>
      <c r="H820" s="68">
        <v>7.3</v>
      </c>
      <c r="I820" s="70">
        <v>9.7799999999999994</v>
      </c>
      <c r="J820" s="150" t="s">
        <v>216</v>
      </c>
    </row>
    <row r="821" spans="1:10" ht="15" thickBot="1">
      <c r="A821" s="144" t="s">
        <v>1669</v>
      </c>
      <c r="C821" s="396" t="s">
        <v>3498</v>
      </c>
      <c r="D821" s="373" t="s">
        <v>3501</v>
      </c>
      <c r="E821" s="149" t="s">
        <v>1098</v>
      </c>
      <c r="F821" s="150" t="s">
        <v>1673</v>
      </c>
      <c r="G821" s="354">
        <v>10</v>
      </c>
      <c r="H821" s="68">
        <v>7.3</v>
      </c>
      <c r="I821" s="70">
        <v>9.7799999999999994</v>
      </c>
      <c r="J821" s="150" t="s">
        <v>216</v>
      </c>
    </row>
    <row r="822" spans="1:10" ht="15" thickBot="1">
      <c r="A822" s="144" t="s">
        <v>1669</v>
      </c>
      <c r="C822" s="396" t="s">
        <v>3500</v>
      </c>
      <c r="D822" s="373" t="s">
        <v>3503</v>
      </c>
      <c r="E822" s="149" t="s">
        <v>1098</v>
      </c>
      <c r="F822" s="150" t="s">
        <v>1673</v>
      </c>
      <c r="G822" s="354">
        <v>10</v>
      </c>
      <c r="H822" s="68">
        <v>7.3</v>
      </c>
      <c r="I822" s="70">
        <v>9.7799999999999994</v>
      </c>
      <c r="J822" s="150" t="s">
        <v>216</v>
      </c>
    </row>
    <row r="823" spans="1:10" ht="25.5" thickBot="1">
      <c r="A823" s="144" t="s">
        <v>1669</v>
      </c>
      <c r="C823" s="396" t="s">
        <v>3502</v>
      </c>
      <c r="D823" s="373" t="s">
        <v>3505</v>
      </c>
      <c r="E823" s="149" t="s">
        <v>1098</v>
      </c>
      <c r="F823" s="150" t="s">
        <v>1673</v>
      </c>
      <c r="G823" s="354">
        <v>10</v>
      </c>
      <c r="H823" s="68">
        <v>7.3</v>
      </c>
      <c r="I823" s="70">
        <v>9.7799999999999994</v>
      </c>
      <c r="J823" s="150" t="s">
        <v>216</v>
      </c>
    </row>
    <row r="824" spans="1:10" ht="25.5" thickBot="1">
      <c r="A824" s="144" t="s">
        <v>1669</v>
      </c>
      <c r="C824" s="396" t="s">
        <v>3504</v>
      </c>
      <c r="D824" s="373" t="s">
        <v>3507</v>
      </c>
      <c r="E824" s="149" t="s">
        <v>1098</v>
      </c>
      <c r="F824" s="150" t="s">
        <v>1673</v>
      </c>
      <c r="G824" s="354">
        <v>10</v>
      </c>
      <c r="H824" s="68">
        <v>7.3</v>
      </c>
      <c r="I824" s="70">
        <v>9.7799999999999994</v>
      </c>
      <c r="J824" s="150" t="s">
        <v>216</v>
      </c>
    </row>
    <row r="825" spans="1:10" ht="25.5" thickBot="1">
      <c r="A825" s="144" t="s">
        <v>1669</v>
      </c>
      <c r="C825" s="396" t="s">
        <v>3506</v>
      </c>
      <c r="D825" s="373" t="s">
        <v>3509</v>
      </c>
      <c r="E825" s="149" t="s">
        <v>1098</v>
      </c>
      <c r="F825" s="150" t="s">
        <v>1673</v>
      </c>
      <c r="G825" s="354">
        <v>10</v>
      </c>
      <c r="H825" s="68">
        <v>7.3</v>
      </c>
      <c r="I825" s="70">
        <v>9.7799999999999994</v>
      </c>
      <c r="J825" s="150" t="s">
        <v>216</v>
      </c>
    </row>
    <row r="826" spans="1:10" ht="15" thickBot="1">
      <c r="A826" s="144" t="s">
        <v>1669</v>
      </c>
      <c r="C826" s="396" t="s">
        <v>3508</v>
      </c>
      <c r="D826" s="373" t="s">
        <v>3511</v>
      </c>
      <c r="E826" s="149" t="s">
        <v>1098</v>
      </c>
      <c r="F826" s="150" t="s">
        <v>1673</v>
      </c>
      <c r="G826" s="354">
        <v>10</v>
      </c>
      <c r="H826" s="68">
        <v>7.3</v>
      </c>
      <c r="I826" s="70">
        <v>9.7799999999999994</v>
      </c>
      <c r="J826" s="150" t="s">
        <v>216</v>
      </c>
    </row>
    <row r="827" spans="1:10" ht="15" thickBot="1">
      <c r="A827" s="144" t="s">
        <v>1669</v>
      </c>
      <c r="C827" s="396" t="s">
        <v>3510</v>
      </c>
      <c r="D827" s="373" t="s">
        <v>3513</v>
      </c>
      <c r="E827" s="149" t="s">
        <v>1098</v>
      </c>
      <c r="F827" s="150" t="s">
        <v>1673</v>
      </c>
      <c r="G827" s="354">
        <v>20</v>
      </c>
      <c r="H827" s="68">
        <v>7.3</v>
      </c>
      <c r="I827" s="70">
        <v>9.7799999999999994</v>
      </c>
      <c r="J827" s="150" t="s">
        <v>216</v>
      </c>
    </row>
    <row r="828" spans="1:10" ht="15" thickBot="1">
      <c r="A828" s="144" t="s">
        <v>1669</v>
      </c>
      <c r="C828" s="396" t="s">
        <v>3512</v>
      </c>
      <c r="D828" s="373" t="s">
        <v>3515</v>
      </c>
      <c r="E828" s="149" t="s">
        <v>1098</v>
      </c>
      <c r="F828" s="150" t="s">
        <v>1673</v>
      </c>
      <c r="G828" s="354">
        <v>20</v>
      </c>
      <c r="H828" s="68">
        <v>7.3</v>
      </c>
      <c r="I828" s="70">
        <v>9.7799999999999994</v>
      </c>
      <c r="J828" s="150" t="s">
        <v>216</v>
      </c>
    </row>
    <row r="829" spans="1:10" ht="15" thickBot="1">
      <c r="A829" s="144" t="s">
        <v>1669</v>
      </c>
      <c r="C829" s="396" t="s">
        <v>3514</v>
      </c>
      <c r="D829" s="373" t="s">
        <v>3517</v>
      </c>
      <c r="E829" s="149" t="s">
        <v>1098</v>
      </c>
      <c r="F829" s="150" t="s">
        <v>1673</v>
      </c>
      <c r="G829" s="354">
        <v>20</v>
      </c>
      <c r="H829" s="68">
        <v>7.3</v>
      </c>
      <c r="I829" s="70">
        <v>9.7799999999999994</v>
      </c>
      <c r="J829" s="150" t="s">
        <v>216</v>
      </c>
    </row>
    <row r="830" spans="1:10" ht="15" thickBot="1">
      <c r="A830" s="144" t="s">
        <v>1669</v>
      </c>
      <c r="C830" s="396" t="s">
        <v>3516</v>
      </c>
      <c r="D830" s="373" t="s">
        <v>3519</v>
      </c>
      <c r="E830" s="149" t="s">
        <v>1098</v>
      </c>
      <c r="F830" s="150" t="s">
        <v>1673</v>
      </c>
      <c r="G830" s="354">
        <v>20</v>
      </c>
      <c r="H830" s="68">
        <v>7.3</v>
      </c>
      <c r="I830" s="70">
        <v>9.7799999999999994</v>
      </c>
      <c r="J830" s="150" t="s">
        <v>216</v>
      </c>
    </row>
    <row r="831" spans="1:10" ht="15" thickBot="1">
      <c r="A831" s="144" t="s">
        <v>1669</v>
      </c>
      <c r="C831" s="396" t="s">
        <v>3518</v>
      </c>
      <c r="D831" s="373" t="s">
        <v>3521</v>
      </c>
      <c r="E831" s="149" t="s">
        <v>1098</v>
      </c>
      <c r="F831" s="150" t="s">
        <v>1673</v>
      </c>
      <c r="G831" s="354">
        <v>20</v>
      </c>
      <c r="H831" s="68">
        <v>7.3</v>
      </c>
      <c r="I831" s="70">
        <v>9.7799999999999994</v>
      </c>
      <c r="J831" s="150" t="s">
        <v>216</v>
      </c>
    </row>
    <row r="832" spans="1:10" ht="15" thickBot="1">
      <c r="A832" s="144" t="s">
        <v>1669</v>
      </c>
      <c r="C832" s="396" t="s">
        <v>3520</v>
      </c>
      <c r="D832" s="373" t="s">
        <v>3523</v>
      </c>
      <c r="E832" s="149" t="s">
        <v>1098</v>
      </c>
      <c r="F832" s="150" t="s">
        <v>1673</v>
      </c>
      <c r="G832" s="354">
        <v>20</v>
      </c>
      <c r="H832" s="68">
        <v>7.3</v>
      </c>
      <c r="I832" s="70">
        <v>9.7799999999999994</v>
      </c>
      <c r="J832" s="150" t="s">
        <v>216</v>
      </c>
    </row>
    <row r="833" spans="1:10" ht="15" thickBot="1">
      <c r="A833" s="144" t="s">
        <v>1669</v>
      </c>
      <c r="C833" s="396" t="s">
        <v>3522</v>
      </c>
      <c r="D833" s="373" t="s">
        <v>3525</v>
      </c>
      <c r="E833" s="149" t="s">
        <v>1098</v>
      </c>
      <c r="F833" s="150" t="s">
        <v>1673</v>
      </c>
      <c r="G833" s="354">
        <v>20</v>
      </c>
      <c r="H833" s="68">
        <v>7.3</v>
      </c>
      <c r="I833" s="70">
        <v>9.7799999999999994</v>
      </c>
      <c r="J833" s="150" t="s">
        <v>216</v>
      </c>
    </row>
    <row r="834" spans="1:10" ht="25.5" thickBot="1">
      <c r="A834" s="144" t="s">
        <v>1669</v>
      </c>
      <c r="C834" s="396" t="s">
        <v>3524</v>
      </c>
      <c r="D834" s="373" t="s">
        <v>3527</v>
      </c>
      <c r="E834" s="149" t="s">
        <v>1098</v>
      </c>
      <c r="F834" s="150" t="s">
        <v>1673</v>
      </c>
      <c r="G834" s="354">
        <v>20</v>
      </c>
      <c r="H834" s="68">
        <v>7.3</v>
      </c>
      <c r="I834" s="70">
        <v>9.7799999999999994</v>
      </c>
      <c r="J834" s="150" t="s">
        <v>216</v>
      </c>
    </row>
    <row r="835" spans="1:10" ht="25.5" thickBot="1">
      <c r="A835" s="144" t="s">
        <v>1669</v>
      </c>
      <c r="C835" s="396" t="s">
        <v>3526</v>
      </c>
      <c r="D835" s="373" t="s">
        <v>3529</v>
      </c>
      <c r="E835" s="149" t="s">
        <v>1098</v>
      </c>
      <c r="F835" s="150" t="s">
        <v>1673</v>
      </c>
      <c r="G835" s="354">
        <v>75</v>
      </c>
      <c r="H835" s="68">
        <v>7.3</v>
      </c>
      <c r="I835" s="70">
        <v>9.7799999999999994</v>
      </c>
      <c r="J835" s="150" t="s">
        <v>216</v>
      </c>
    </row>
    <row r="836" spans="1:10" ht="25.5" thickBot="1">
      <c r="A836" s="144" t="s">
        <v>1669</v>
      </c>
      <c r="C836" s="396" t="s">
        <v>3528</v>
      </c>
      <c r="D836" s="373" t="s">
        <v>3531</v>
      </c>
      <c r="E836" s="149" t="s">
        <v>1098</v>
      </c>
      <c r="F836" s="150" t="s">
        <v>1673</v>
      </c>
      <c r="G836" s="354">
        <v>15</v>
      </c>
      <c r="H836" s="68">
        <v>7.3</v>
      </c>
      <c r="I836" s="70">
        <v>9.7799999999999994</v>
      </c>
      <c r="J836" s="150" t="s">
        <v>216</v>
      </c>
    </row>
    <row r="837" spans="1:10" ht="25.5" thickBot="1">
      <c r="A837" s="144" t="s">
        <v>1669</v>
      </c>
      <c r="C837" s="396" t="s">
        <v>3530</v>
      </c>
      <c r="D837" s="373" t="s">
        <v>3533</v>
      </c>
      <c r="E837" s="149" t="s">
        <v>1098</v>
      </c>
      <c r="F837" s="150" t="s">
        <v>1673</v>
      </c>
      <c r="G837" s="354">
        <v>25</v>
      </c>
      <c r="H837" s="68">
        <v>7.3</v>
      </c>
      <c r="I837" s="70">
        <v>9.7799999999999994</v>
      </c>
      <c r="J837" s="150" t="s">
        <v>216</v>
      </c>
    </row>
    <row r="838" spans="1:10" ht="25.5" thickBot="1">
      <c r="A838" s="144" t="s">
        <v>1669</v>
      </c>
      <c r="C838" s="396" t="s">
        <v>3532</v>
      </c>
      <c r="D838" s="373" t="s">
        <v>3535</v>
      </c>
      <c r="E838" s="149" t="s">
        <v>1098</v>
      </c>
      <c r="F838" s="150" t="s">
        <v>1674</v>
      </c>
      <c r="G838" s="354">
        <v>10</v>
      </c>
      <c r="H838" s="68">
        <v>7.3</v>
      </c>
      <c r="I838" s="70">
        <v>9.7799999999999994</v>
      </c>
      <c r="J838" s="150" t="s">
        <v>216</v>
      </c>
    </row>
    <row r="839" spans="1:10" ht="15" thickBot="1">
      <c r="A839" s="144" t="s">
        <v>1669</v>
      </c>
      <c r="C839" s="396" t="s">
        <v>3534</v>
      </c>
      <c r="D839" s="373" t="s">
        <v>3537</v>
      </c>
      <c r="E839" s="149" t="s">
        <v>1098</v>
      </c>
      <c r="F839" s="150" t="s">
        <v>1673</v>
      </c>
      <c r="G839" s="354">
        <v>40</v>
      </c>
      <c r="H839" s="68">
        <v>7.3</v>
      </c>
      <c r="I839" s="70">
        <v>9.7799999999999994</v>
      </c>
      <c r="J839" s="150" t="s">
        <v>216</v>
      </c>
    </row>
    <row r="840" spans="1:10" ht="25.5" thickBot="1">
      <c r="A840" s="144" t="s">
        <v>1669</v>
      </c>
      <c r="C840" s="396" t="s">
        <v>3536</v>
      </c>
      <c r="D840" s="374" t="s">
        <v>3539</v>
      </c>
      <c r="E840" s="149" t="s">
        <v>1098</v>
      </c>
      <c r="F840" s="150" t="s">
        <v>1673</v>
      </c>
      <c r="G840" s="354">
        <v>40</v>
      </c>
      <c r="H840" s="68">
        <v>7.3</v>
      </c>
      <c r="I840" s="70">
        <v>9.7799999999999994</v>
      </c>
      <c r="J840" s="150" t="s">
        <v>216</v>
      </c>
    </row>
    <row r="841" spans="1:10" ht="15" thickBot="1">
      <c r="A841" s="109" t="s">
        <v>214</v>
      </c>
      <c r="B841" s="148"/>
      <c r="C841" s="387" t="s">
        <v>3538</v>
      </c>
      <c r="D841" s="373" t="s">
        <v>1104</v>
      </c>
      <c r="E841" s="149" t="s">
        <v>1098</v>
      </c>
      <c r="F841" s="151" t="s">
        <v>1673</v>
      </c>
      <c r="G841" s="355">
        <v>250</v>
      </c>
      <c r="H841" s="68">
        <v>7.3</v>
      </c>
      <c r="I841" s="70">
        <v>9.7799999999999994</v>
      </c>
      <c r="J841" s="151" t="s">
        <v>216</v>
      </c>
    </row>
    <row r="842" spans="1:10" ht="15" thickBot="1">
      <c r="A842" s="144" t="s">
        <v>1669</v>
      </c>
      <c r="C842" s="396" t="s">
        <v>3540</v>
      </c>
      <c r="D842" s="373" t="s">
        <v>3542</v>
      </c>
      <c r="E842" s="149" t="s">
        <v>1098</v>
      </c>
      <c r="F842" s="150" t="s">
        <v>1673</v>
      </c>
      <c r="G842" s="354">
        <v>20</v>
      </c>
      <c r="H842" s="68">
        <v>7.3</v>
      </c>
      <c r="I842" s="70">
        <v>9.7799999999999994</v>
      </c>
      <c r="J842" s="150" t="s">
        <v>216</v>
      </c>
    </row>
    <row r="843" spans="1:10" ht="15" thickBot="1">
      <c r="A843" s="144" t="s">
        <v>1669</v>
      </c>
      <c r="C843" s="396" t="s">
        <v>3541</v>
      </c>
      <c r="D843" s="373" t="s">
        <v>3544</v>
      </c>
      <c r="E843" s="149" t="s">
        <v>1098</v>
      </c>
      <c r="F843" s="150" t="s">
        <v>1674</v>
      </c>
      <c r="G843" s="354">
        <v>10</v>
      </c>
      <c r="H843" s="68">
        <v>7.3</v>
      </c>
      <c r="I843" s="70">
        <v>9.7799999999999994</v>
      </c>
      <c r="J843" s="150" t="s">
        <v>216</v>
      </c>
    </row>
    <row r="844" spans="1:10" ht="15" thickBot="1">
      <c r="A844" s="144" t="s">
        <v>1669</v>
      </c>
      <c r="C844" s="396" t="s">
        <v>3543</v>
      </c>
      <c r="D844" s="373" t="s">
        <v>3546</v>
      </c>
      <c r="E844" s="149" t="s">
        <v>1098</v>
      </c>
      <c r="F844" s="150" t="s">
        <v>1673</v>
      </c>
      <c r="G844" s="354">
        <v>50</v>
      </c>
      <c r="H844" s="68">
        <v>7.3</v>
      </c>
      <c r="I844" s="70">
        <v>9.7799999999999994</v>
      </c>
      <c r="J844" s="150" t="s">
        <v>216</v>
      </c>
    </row>
    <row r="845" spans="1:10" ht="15" thickBot="1">
      <c r="A845" s="144" t="s">
        <v>1669</v>
      </c>
      <c r="C845" s="396" t="s">
        <v>3545</v>
      </c>
      <c r="D845" s="373" t="s">
        <v>3548</v>
      </c>
      <c r="E845" s="149" t="s">
        <v>1098</v>
      </c>
      <c r="F845" s="150" t="s">
        <v>1673</v>
      </c>
      <c r="G845" s="354">
        <v>15</v>
      </c>
      <c r="H845" s="68">
        <v>7.3</v>
      </c>
      <c r="I845" s="70">
        <v>9.7799999999999994</v>
      </c>
      <c r="J845" s="150" t="s">
        <v>216</v>
      </c>
    </row>
    <row r="846" spans="1:10" ht="15" thickBot="1">
      <c r="A846" s="144" t="s">
        <v>1669</v>
      </c>
      <c r="C846" s="396" t="s">
        <v>3547</v>
      </c>
      <c r="D846" s="373" t="s">
        <v>3550</v>
      </c>
      <c r="E846" s="149" t="s">
        <v>1098</v>
      </c>
      <c r="F846" s="150" t="s">
        <v>1674</v>
      </c>
      <c r="G846" s="354">
        <v>15</v>
      </c>
      <c r="H846" s="68">
        <v>7.3</v>
      </c>
      <c r="I846" s="70">
        <v>9.7799999999999994</v>
      </c>
      <c r="J846" s="150" t="s">
        <v>216</v>
      </c>
    </row>
    <row r="847" spans="1:10" ht="15" thickBot="1">
      <c r="A847" s="144" t="s">
        <v>1669</v>
      </c>
      <c r="C847" s="396" t="s">
        <v>3549</v>
      </c>
      <c r="D847" s="373" t="s">
        <v>3552</v>
      </c>
      <c r="E847" s="149" t="s">
        <v>1098</v>
      </c>
      <c r="F847" s="150" t="s">
        <v>1674</v>
      </c>
      <c r="G847" s="354">
        <v>15</v>
      </c>
      <c r="H847" s="68">
        <v>7.3</v>
      </c>
      <c r="I847" s="70">
        <v>9.7799999999999994</v>
      </c>
      <c r="J847" s="150" t="s">
        <v>216</v>
      </c>
    </row>
    <row r="848" spans="1:10" ht="15" thickBot="1">
      <c r="A848" s="144" t="s">
        <v>1669</v>
      </c>
      <c r="C848" s="396" t="s">
        <v>3551</v>
      </c>
      <c r="D848" s="373" t="s">
        <v>3554</v>
      </c>
      <c r="E848" s="149" t="s">
        <v>1098</v>
      </c>
      <c r="F848" s="150" t="s">
        <v>1674</v>
      </c>
      <c r="G848" s="354">
        <v>15</v>
      </c>
      <c r="H848" s="68">
        <v>7.3</v>
      </c>
      <c r="I848" s="70">
        <v>9.7799999999999994</v>
      </c>
      <c r="J848" s="150" t="s">
        <v>216</v>
      </c>
    </row>
    <row r="849" spans="1:10" ht="15" thickBot="1">
      <c r="A849" s="144" t="s">
        <v>1669</v>
      </c>
      <c r="C849" s="396" t="s">
        <v>3553</v>
      </c>
      <c r="D849" s="373" t="s">
        <v>3556</v>
      </c>
      <c r="E849" s="149" t="s">
        <v>1098</v>
      </c>
      <c r="F849" s="150" t="s">
        <v>1674</v>
      </c>
      <c r="G849" s="354">
        <v>15</v>
      </c>
      <c r="H849" s="68">
        <v>7.3</v>
      </c>
      <c r="I849" s="70">
        <v>9.7799999999999994</v>
      </c>
      <c r="J849" s="150" t="s">
        <v>216</v>
      </c>
    </row>
    <row r="850" spans="1:10" ht="25.5" thickBot="1">
      <c r="A850" s="144" t="s">
        <v>1669</v>
      </c>
      <c r="C850" s="396" t="s">
        <v>3555</v>
      </c>
      <c r="D850" s="373" t="s">
        <v>3558</v>
      </c>
      <c r="E850" s="149" t="s">
        <v>1098</v>
      </c>
      <c r="F850" s="150" t="s">
        <v>1673</v>
      </c>
      <c r="G850" s="354">
        <v>20</v>
      </c>
      <c r="H850" s="68">
        <v>7.3</v>
      </c>
      <c r="I850" s="70">
        <v>9.7799999999999994</v>
      </c>
      <c r="J850" s="150" t="s">
        <v>216</v>
      </c>
    </row>
    <row r="851" spans="1:10" ht="15" thickBot="1">
      <c r="A851" s="144" t="s">
        <v>1669</v>
      </c>
      <c r="C851" s="396" t="s">
        <v>3557</v>
      </c>
      <c r="D851" s="373" t="s">
        <v>3560</v>
      </c>
      <c r="E851" s="149" t="s">
        <v>1098</v>
      </c>
      <c r="F851" s="150" t="s">
        <v>1674</v>
      </c>
      <c r="G851" s="354">
        <v>30</v>
      </c>
      <c r="H851" s="68">
        <v>7.3</v>
      </c>
      <c r="I851" s="70">
        <v>9.7799999999999994</v>
      </c>
      <c r="J851" s="150" t="s">
        <v>216</v>
      </c>
    </row>
    <row r="852" spans="1:10" ht="15" thickBot="1">
      <c r="A852" s="144" t="s">
        <v>1669</v>
      </c>
      <c r="C852" s="396" t="s">
        <v>3559</v>
      </c>
      <c r="D852" s="373" t="s">
        <v>3562</v>
      </c>
      <c r="E852" s="149" t="s">
        <v>1098</v>
      </c>
      <c r="F852" s="150" t="s">
        <v>1673</v>
      </c>
      <c r="G852" s="354">
        <v>20</v>
      </c>
      <c r="H852" s="68">
        <v>7.3</v>
      </c>
      <c r="I852" s="70">
        <v>9.7799999999999994</v>
      </c>
      <c r="J852" s="150" t="s">
        <v>216</v>
      </c>
    </row>
    <row r="853" spans="1:10" ht="25.5" thickBot="1">
      <c r="A853" s="144" t="s">
        <v>1669</v>
      </c>
      <c r="C853" s="396" t="s">
        <v>3561</v>
      </c>
      <c r="D853" s="373" t="s">
        <v>3564</v>
      </c>
      <c r="E853" s="149" t="s">
        <v>1098</v>
      </c>
      <c r="F853" s="150" t="s">
        <v>1671</v>
      </c>
      <c r="G853" s="354">
        <v>30</v>
      </c>
      <c r="H853" s="68">
        <v>7.3</v>
      </c>
      <c r="I853" s="70">
        <v>9.7799999999999994</v>
      </c>
      <c r="J853" s="150" t="s">
        <v>216</v>
      </c>
    </row>
    <row r="854" spans="1:10" ht="25.5" thickBot="1">
      <c r="A854" s="144" t="s">
        <v>1669</v>
      </c>
      <c r="C854" s="396" t="s">
        <v>3563</v>
      </c>
      <c r="D854" s="373" t="s">
        <v>3566</v>
      </c>
      <c r="E854" s="149" t="s">
        <v>1098</v>
      </c>
      <c r="F854" s="150" t="s">
        <v>1671</v>
      </c>
      <c r="G854" s="354">
        <v>50</v>
      </c>
      <c r="H854" s="68">
        <v>7.3</v>
      </c>
      <c r="I854" s="70">
        <v>9.7799999999999994</v>
      </c>
      <c r="J854" s="150" t="s">
        <v>216</v>
      </c>
    </row>
    <row r="855" spans="1:10" ht="15" thickBot="1">
      <c r="A855" s="144" t="s">
        <v>1669</v>
      </c>
      <c r="C855" s="396" t="s">
        <v>3565</v>
      </c>
      <c r="D855" s="373" t="s">
        <v>3568</v>
      </c>
      <c r="E855" s="149" t="s">
        <v>1098</v>
      </c>
      <c r="F855" s="150" t="s">
        <v>1673</v>
      </c>
      <c r="G855" s="354">
        <v>20</v>
      </c>
      <c r="H855" s="68">
        <v>7.3</v>
      </c>
      <c r="I855" s="70">
        <v>9.7799999999999994</v>
      </c>
      <c r="J855" s="150" t="s">
        <v>216</v>
      </c>
    </row>
    <row r="856" spans="1:10" ht="15" thickBot="1">
      <c r="A856" s="144" t="s">
        <v>1669</v>
      </c>
      <c r="C856" s="396" t="s">
        <v>3567</v>
      </c>
      <c r="D856" s="373" t="s">
        <v>3570</v>
      </c>
      <c r="E856" s="149" t="s">
        <v>1098</v>
      </c>
      <c r="F856" s="150" t="s">
        <v>1674</v>
      </c>
      <c r="G856" s="354">
        <v>25</v>
      </c>
      <c r="H856" s="68">
        <v>7.3</v>
      </c>
      <c r="I856" s="70">
        <v>9.7799999999999994</v>
      </c>
      <c r="J856" s="150" t="s">
        <v>216</v>
      </c>
    </row>
    <row r="857" spans="1:10" ht="15" thickBot="1">
      <c r="A857" s="144" t="s">
        <v>1669</v>
      </c>
      <c r="C857" s="396" t="s">
        <v>3569</v>
      </c>
      <c r="D857" s="373" t="s">
        <v>3572</v>
      </c>
      <c r="E857" s="149" t="s">
        <v>1098</v>
      </c>
      <c r="F857" s="150" t="s">
        <v>1673</v>
      </c>
      <c r="G857" s="354">
        <v>50</v>
      </c>
      <c r="H857" s="68">
        <v>7.3</v>
      </c>
      <c r="I857" s="70">
        <v>9.7799999999999994</v>
      </c>
      <c r="J857" s="150" t="s">
        <v>216</v>
      </c>
    </row>
    <row r="858" spans="1:10" ht="25.5" thickBot="1">
      <c r="A858" s="144" t="s">
        <v>1669</v>
      </c>
      <c r="C858" s="396" t="s">
        <v>3571</v>
      </c>
      <c r="D858" s="373" t="s">
        <v>3574</v>
      </c>
      <c r="E858" s="149" t="s">
        <v>1098</v>
      </c>
      <c r="F858" s="150" t="s">
        <v>1673</v>
      </c>
      <c r="G858" s="354">
        <v>30</v>
      </c>
      <c r="H858" s="68">
        <v>7.3</v>
      </c>
      <c r="I858" s="70">
        <v>9.7799999999999994</v>
      </c>
      <c r="J858" s="150" t="s">
        <v>216</v>
      </c>
    </row>
    <row r="859" spans="1:10" ht="25.5" thickBot="1">
      <c r="A859" s="144" t="s">
        <v>1669</v>
      </c>
      <c r="C859" s="396" t="s">
        <v>3573</v>
      </c>
      <c r="D859" s="373" t="s">
        <v>3576</v>
      </c>
      <c r="E859" s="149" t="s">
        <v>1098</v>
      </c>
      <c r="F859" s="150" t="s">
        <v>1673</v>
      </c>
      <c r="G859" s="354">
        <v>30</v>
      </c>
      <c r="H859" s="68">
        <v>7.3</v>
      </c>
      <c r="I859" s="70">
        <v>9.7799999999999994</v>
      </c>
      <c r="J859" s="150" t="s">
        <v>216</v>
      </c>
    </row>
    <row r="860" spans="1:10" s="437" customFormat="1" ht="25.5" thickBot="1">
      <c r="A860" s="428" t="s">
        <v>1669</v>
      </c>
      <c r="C860" s="438" t="s">
        <v>3575</v>
      </c>
      <c r="D860" s="431" t="s">
        <v>3578</v>
      </c>
      <c r="E860" s="432" t="s">
        <v>1098</v>
      </c>
      <c r="F860" s="439" t="s">
        <v>1673</v>
      </c>
      <c r="G860" s="440">
        <v>15</v>
      </c>
      <c r="H860" s="425">
        <v>7.3</v>
      </c>
      <c r="I860" s="426">
        <v>9.7799999999999994</v>
      </c>
      <c r="J860" s="439" t="s">
        <v>216</v>
      </c>
    </row>
    <row r="861" spans="1:10" ht="15" thickBot="1">
      <c r="A861" s="144" t="s">
        <v>1669</v>
      </c>
      <c r="C861" s="396" t="s">
        <v>3577</v>
      </c>
      <c r="D861" s="373" t="s">
        <v>3580</v>
      </c>
      <c r="E861" s="149" t="s">
        <v>2438</v>
      </c>
      <c r="F861" s="150" t="s">
        <v>1670</v>
      </c>
      <c r="G861" s="354">
        <v>40</v>
      </c>
      <c r="H861" s="68">
        <v>7.92</v>
      </c>
      <c r="I861" s="83">
        <v>10.3</v>
      </c>
      <c r="J861" s="150" t="s">
        <v>216</v>
      </c>
    </row>
    <row r="862" spans="1:10" ht="25.5" thickBot="1">
      <c r="A862" s="144" t="s">
        <v>1669</v>
      </c>
      <c r="C862" s="396" t="s">
        <v>3579</v>
      </c>
      <c r="D862" s="373" t="s">
        <v>3582</v>
      </c>
      <c r="E862" s="149" t="s">
        <v>2438</v>
      </c>
      <c r="F862" s="150" t="s">
        <v>1670</v>
      </c>
      <c r="G862" s="354">
        <v>20</v>
      </c>
      <c r="H862" s="68">
        <v>7.92</v>
      </c>
      <c r="I862" s="83">
        <v>10.3</v>
      </c>
      <c r="J862" s="150" t="s">
        <v>216</v>
      </c>
    </row>
    <row r="863" spans="1:10" ht="25.5" thickBot="1">
      <c r="A863" s="144" t="s">
        <v>1669</v>
      </c>
      <c r="C863" s="396" t="s">
        <v>3581</v>
      </c>
      <c r="D863" s="373" t="s">
        <v>3584</v>
      </c>
      <c r="E863" s="149" t="s">
        <v>2438</v>
      </c>
      <c r="F863" s="150" t="s">
        <v>1670</v>
      </c>
      <c r="G863" s="354">
        <v>16</v>
      </c>
      <c r="H863" s="68">
        <v>7.92</v>
      </c>
      <c r="I863" s="83">
        <v>10.3</v>
      </c>
      <c r="J863" s="150" t="s">
        <v>216</v>
      </c>
    </row>
    <row r="864" spans="1:10" ht="25.5" thickBot="1">
      <c r="A864" s="144" t="s">
        <v>1669</v>
      </c>
      <c r="C864" s="396" t="s">
        <v>3583</v>
      </c>
      <c r="D864" s="373" t="s">
        <v>3586</v>
      </c>
      <c r="E864" s="149" t="s">
        <v>2438</v>
      </c>
      <c r="F864" s="150" t="s">
        <v>1670</v>
      </c>
      <c r="G864" s="354">
        <v>16</v>
      </c>
      <c r="H864" s="68">
        <v>7.92</v>
      </c>
      <c r="I864" s="83">
        <v>10.3</v>
      </c>
      <c r="J864" s="150" t="s">
        <v>216</v>
      </c>
    </row>
    <row r="865" spans="1:10" ht="15" thickBot="1">
      <c r="A865" s="144" t="s">
        <v>1669</v>
      </c>
      <c r="C865" s="396" t="s">
        <v>3585</v>
      </c>
      <c r="D865" s="374" t="s">
        <v>1699</v>
      </c>
      <c r="E865" s="149" t="s">
        <v>2438</v>
      </c>
      <c r="F865" s="150" t="s">
        <v>1670</v>
      </c>
      <c r="G865" s="354">
        <v>30</v>
      </c>
      <c r="H865" s="68">
        <v>7.92</v>
      </c>
      <c r="I865" s="83">
        <v>10.3</v>
      </c>
      <c r="J865" s="150" t="s">
        <v>216</v>
      </c>
    </row>
    <row r="866" spans="1:10" ht="15" thickBot="1">
      <c r="A866" s="109" t="s">
        <v>214</v>
      </c>
      <c r="B866" s="148"/>
      <c r="C866" s="387" t="s">
        <v>3587</v>
      </c>
      <c r="D866" s="373" t="s">
        <v>1818</v>
      </c>
      <c r="E866" s="149" t="s">
        <v>2438</v>
      </c>
      <c r="F866" s="151" t="s">
        <v>1671</v>
      </c>
      <c r="G866" s="355">
        <v>200</v>
      </c>
      <c r="H866" s="68">
        <v>7.92</v>
      </c>
      <c r="I866" s="83">
        <v>10.3</v>
      </c>
      <c r="J866" s="151" t="s">
        <v>216</v>
      </c>
    </row>
    <row r="867" spans="1:10" ht="15" thickBot="1">
      <c r="A867" s="144" t="s">
        <v>1669</v>
      </c>
      <c r="C867" s="396" t="s">
        <v>3588</v>
      </c>
      <c r="D867" s="373" t="s">
        <v>3590</v>
      </c>
      <c r="E867" s="149" t="s">
        <v>2438</v>
      </c>
      <c r="F867" s="150" t="s">
        <v>1673</v>
      </c>
      <c r="G867" s="354">
        <v>30</v>
      </c>
      <c r="H867" s="68">
        <v>7.92</v>
      </c>
      <c r="I867" s="83">
        <v>10.3</v>
      </c>
      <c r="J867" s="150" t="s">
        <v>216</v>
      </c>
    </row>
    <row r="868" spans="1:10" ht="15" thickBot="1">
      <c r="A868" s="144" t="s">
        <v>1669</v>
      </c>
      <c r="C868" s="396" t="s">
        <v>3589</v>
      </c>
      <c r="D868" s="373" t="s">
        <v>3592</v>
      </c>
      <c r="E868" s="149" t="s">
        <v>2438</v>
      </c>
      <c r="F868" s="150" t="s">
        <v>1671</v>
      </c>
      <c r="G868" s="354">
        <v>80</v>
      </c>
      <c r="H868" s="68">
        <v>7.92</v>
      </c>
      <c r="I868" s="83">
        <v>10.3</v>
      </c>
      <c r="J868" s="150" t="s">
        <v>216</v>
      </c>
    </row>
    <row r="869" spans="1:10" ht="15" thickBot="1">
      <c r="A869" s="144" t="s">
        <v>1669</v>
      </c>
      <c r="C869" s="396" t="s">
        <v>3591</v>
      </c>
      <c r="D869" s="373" t="s">
        <v>3594</v>
      </c>
      <c r="E869" s="149" t="s">
        <v>2438</v>
      </c>
      <c r="F869" s="150" t="s">
        <v>1670</v>
      </c>
      <c r="G869" s="354">
        <v>20</v>
      </c>
      <c r="H869" s="68">
        <v>7.92</v>
      </c>
      <c r="I869" s="83">
        <v>10.3</v>
      </c>
      <c r="J869" s="150" t="s">
        <v>216</v>
      </c>
    </row>
    <row r="870" spans="1:10" ht="15" thickBot="1">
      <c r="A870" s="144" t="s">
        <v>1669</v>
      </c>
      <c r="C870" s="396" t="s">
        <v>3593</v>
      </c>
      <c r="D870" s="373" t="s">
        <v>3596</v>
      </c>
      <c r="E870" s="149" t="s">
        <v>2438</v>
      </c>
      <c r="F870" s="150" t="s">
        <v>1671</v>
      </c>
      <c r="G870" s="354">
        <v>180</v>
      </c>
      <c r="H870" s="68">
        <v>7.92</v>
      </c>
      <c r="I870" s="83">
        <v>10.3</v>
      </c>
      <c r="J870" s="150" t="s">
        <v>216</v>
      </c>
    </row>
    <row r="871" spans="1:10" ht="25.5" thickBot="1">
      <c r="A871" s="144" t="s">
        <v>1669</v>
      </c>
      <c r="C871" s="396" t="s">
        <v>3595</v>
      </c>
      <c r="D871" s="373" t="s">
        <v>3598</v>
      </c>
      <c r="E871" s="149" t="s">
        <v>2438</v>
      </c>
      <c r="F871" s="150" t="s">
        <v>1670</v>
      </c>
      <c r="G871" s="354">
        <v>120</v>
      </c>
      <c r="H871" s="68">
        <v>7.92</v>
      </c>
      <c r="I871" s="83">
        <v>10.3</v>
      </c>
      <c r="J871" s="150" t="s">
        <v>216</v>
      </c>
    </row>
    <row r="872" spans="1:10" ht="25.5" thickBot="1">
      <c r="A872" s="144" t="s">
        <v>1669</v>
      </c>
      <c r="C872" s="396" t="s">
        <v>3597</v>
      </c>
      <c r="D872" s="373" t="s">
        <v>3600</v>
      </c>
      <c r="E872" s="149" t="s">
        <v>2438</v>
      </c>
      <c r="F872" s="150" t="s">
        <v>1670</v>
      </c>
      <c r="G872" s="354">
        <v>80</v>
      </c>
      <c r="H872" s="68">
        <v>7.92</v>
      </c>
      <c r="I872" s="83">
        <v>10.3</v>
      </c>
      <c r="J872" s="150" t="s">
        <v>216</v>
      </c>
    </row>
    <row r="873" spans="1:10" ht="15" thickBot="1">
      <c r="A873" s="144" t="s">
        <v>1669</v>
      </c>
      <c r="C873" s="396" t="s">
        <v>3599</v>
      </c>
      <c r="D873" s="373" t="s">
        <v>3602</v>
      </c>
      <c r="E873" s="149" t="s">
        <v>2438</v>
      </c>
      <c r="F873" s="150" t="s">
        <v>1670</v>
      </c>
      <c r="G873" s="354">
        <v>50</v>
      </c>
      <c r="H873" s="68">
        <v>7.92</v>
      </c>
      <c r="I873" s="83">
        <v>10.3</v>
      </c>
      <c r="J873" s="150" t="s">
        <v>216</v>
      </c>
    </row>
    <row r="874" spans="1:10" ht="15" thickBot="1">
      <c r="A874" s="144" t="s">
        <v>1669</v>
      </c>
      <c r="C874" s="396" t="s">
        <v>3601</v>
      </c>
      <c r="D874" s="373" t="s">
        <v>3604</v>
      </c>
      <c r="E874" s="149" t="s">
        <v>2438</v>
      </c>
      <c r="F874" s="150" t="s">
        <v>1670</v>
      </c>
      <c r="G874" s="354">
        <v>40</v>
      </c>
      <c r="H874" s="68">
        <v>7.92</v>
      </c>
      <c r="I874" s="83">
        <v>10.3</v>
      </c>
      <c r="J874" s="150" t="s">
        <v>216</v>
      </c>
    </row>
    <row r="875" spans="1:10" ht="15" thickBot="1">
      <c r="A875" s="144" t="s">
        <v>1669</v>
      </c>
      <c r="C875" s="396" t="s">
        <v>3603</v>
      </c>
      <c r="D875" s="373" t="s">
        <v>3606</v>
      </c>
      <c r="E875" s="149" t="s">
        <v>2438</v>
      </c>
      <c r="F875" s="150" t="s">
        <v>1670</v>
      </c>
      <c r="G875" s="354">
        <v>70</v>
      </c>
      <c r="H875" s="68">
        <v>7.92</v>
      </c>
      <c r="I875" s="83">
        <v>10.3</v>
      </c>
      <c r="J875" s="150" t="s">
        <v>216</v>
      </c>
    </row>
    <row r="876" spans="1:10" ht="15" thickBot="1">
      <c r="A876" s="144" t="s">
        <v>1669</v>
      </c>
      <c r="C876" s="396" t="s">
        <v>3605</v>
      </c>
      <c r="D876" s="373" t="s">
        <v>3608</v>
      </c>
      <c r="E876" s="149" t="s">
        <v>2438</v>
      </c>
      <c r="F876" s="150" t="s">
        <v>1670</v>
      </c>
      <c r="G876" s="354">
        <v>50</v>
      </c>
      <c r="H876" s="68">
        <v>7.92</v>
      </c>
      <c r="I876" s="83">
        <v>10.3</v>
      </c>
      <c r="J876" s="150" t="s">
        <v>216</v>
      </c>
    </row>
    <row r="877" spans="1:10" ht="25.5" thickBot="1">
      <c r="A877" s="144" t="s">
        <v>1669</v>
      </c>
      <c r="C877" s="396" t="s">
        <v>3607</v>
      </c>
      <c r="D877" s="373" t="s">
        <v>3610</v>
      </c>
      <c r="E877" s="149" t="s">
        <v>2438</v>
      </c>
      <c r="F877" s="150" t="s">
        <v>1670</v>
      </c>
      <c r="G877" s="354">
        <v>30</v>
      </c>
      <c r="H877" s="68">
        <v>7.92</v>
      </c>
      <c r="I877" s="83">
        <v>10.3</v>
      </c>
      <c r="J877" s="150" t="s">
        <v>216</v>
      </c>
    </row>
    <row r="878" spans="1:10" ht="15" thickBot="1">
      <c r="A878" s="144" t="s">
        <v>1669</v>
      </c>
      <c r="C878" s="396" t="s">
        <v>3609</v>
      </c>
      <c r="D878" s="373" t="s">
        <v>3612</v>
      </c>
      <c r="E878" s="149" t="s">
        <v>2438</v>
      </c>
      <c r="F878" s="150" t="s">
        <v>1670</v>
      </c>
      <c r="G878" s="354">
        <v>30</v>
      </c>
      <c r="H878" s="68">
        <v>7.92</v>
      </c>
      <c r="I878" s="83">
        <v>10.3</v>
      </c>
      <c r="J878" s="150" t="s">
        <v>216</v>
      </c>
    </row>
    <row r="879" spans="1:10" ht="15" thickBot="1">
      <c r="A879" s="144" t="s">
        <v>1669</v>
      </c>
      <c r="C879" s="396" t="s">
        <v>3611</v>
      </c>
      <c r="D879" s="374" t="s">
        <v>3614</v>
      </c>
      <c r="E879" s="149" t="s">
        <v>2438</v>
      </c>
      <c r="F879" s="150" t="s">
        <v>1670</v>
      </c>
      <c r="G879" s="354">
        <v>50</v>
      </c>
      <c r="H879" s="68">
        <v>7.92</v>
      </c>
      <c r="I879" s="83">
        <v>10.3</v>
      </c>
      <c r="J879" s="150" t="s">
        <v>216</v>
      </c>
    </row>
    <row r="880" spans="1:10" ht="15" thickBot="1">
      <c r="A880" s="109" t="s">
        <v>214</v>
      </c>
      <c r="B880" s="148"/>
      <c r="C880" s="387" t="s">
        <v>3613</v>
      </c>
      <c r="D880" s="373" t="s">
        <v>1819</v>
      </c>
      <c r="E880" s="149" t="s">
        <v>2438</v>
      </c>
      <c r="F880" s="151" t="s">
        <v>1671</v>
      </c>
      <c r="G880" s="355">
        <v>30</v>
      </c>
      <c r="H880" s="68">
        <v>7.92</v>
      </c>
      <c r="I880" s="83">
        <v>10.3</v>
      </c>
      <c r="J880" s="151" t="s">
        <v>216</v>
      </c>
    </row>
    <row r="881" spans="1:10" ht="25.5" thickBot="1">
      <c r="A881" s="144" t="s">
        <v>1669</v>
      </c>
      <c r="C881" s="396" t="s">
        <v>3615</v>
      </c>
      <c r="D881" s="373" t="s">
        <v>3617</v>
      </c>
      <c r="E881" s="149" t="s">
        <v>2438</v>
      </c>
      <c r="F881" s="150" t="s">
        <v>1670</v>
      </c>
      <c r="G881" s="354">
        <v>150</v>
      </c>
      <c r="H881" s="68">
        <v>7.92</v>
      </c>
      <c r="I881" s="83">
        <v>10.3</v>
      </c>
      <c r="J881" s="150" t="s">
        <v>216</v>
      </c>
    </row>
    <row r="882" spans="1:10" ht="15" thickBot="1">
      <c r="A882" s="144" t="s">
        <v>1669</v>
      </c>
      <c r="C882" s="396" t="s">
        <v>3616</v>
      </c>
      <c r="D882" s="373" t="s">
        <v>3619</v>
      </c>
      <c r="E882" s="149" t="s">
        <v>2438</v>
      </c>
      <c r="F882" s="150" t="s">
        <v>1670</v>
      </c>
      <c r="G882" s="354">
        <v>65</v>
      </c>
      <c r="H882" s="68">
        <v>7.92</v>
      </c>
      <c r="I882" s="83">
        <v>10.3</v>
      </c>
      <c r="J882" s="150" t="s">
        <v>216</v>
      </c>
    </row>
    <row r="883" spans="1:10" ht="15" thickBot="1">
      <c r="A883" s="144" t="s">
        <v>1669</v>
      </c>
      <c r="C883" s="396" t="s">
        <v>3618</v>
      </c>
      <c r="D883" s="373" t="s">
        <v>3621</v>
      </c>
      <c r="E883" s="149" t="s">
        <v>2438</v>
      </c>
      <c r="F883" s="150" t="s">
        <v>1670</v>
      </c>
      <c r="G883" s="354">
        <v>40</v>
      </c>
      <c r="H883" s="68">
        <v>7.92</v>
      </c>
      <c r="I883" s="83">
        <v>10.3</v>
      </c>
      <c r="J883" s="150" t="s">
        <v>216</v>
      </c>
    </row>
    <row r="884" spans="1:10" ht="15" thickBot="1">
      <c r="A884" s="144" t="s">
        <v>1669</v>
      </c>
      <c r="C884" s="396" t="s">
        <v>3620</v>
      </c>
      <c r="D884" s="373" t="s">
        <v>3623</v>
      </c>
      <c r="E884" s="149" t="s">
        <v>2438</v>
      </c>
      <c r="F884" s="150" t="s">
        <v>1670</v>
      </c>
      <c r="G884" s="354">
        <v>100</v>
      </c>
      <c r="H884" s="68">
        <v>7.92</v>
      </c>
      <c r="I884" s="83">
        <v>10.3</v>
      </c>
      <c r="J884" s="150" t="s">
        <v>216</v>
      </c>
    </row>
    <row r="885" spans="1:10" ht="15" thickBot="1">
      <c r="A885" s="144" t="s">
        <v>1669</v>
      </c>
      <c r="C885" s="396" t="s">
        <v>3622</v>
      </c>
      <c r="D885" s="373" t="s">
        <v>3625</v>
      </c>
      <c r="E885" s="149" t="s">
        <v>2438</v>
      </c>
      <c r="F885" s="150" t="s">
        <v>1670</v>
      </c>
      <c r="G885" s="354">
        <v>40</v>
      </c>
      <c r="H885" s="68">
        <v>7.92</v>
      </c>
      <c r="I885" s="83">
        <v>10.3</v>
      </c>
      <c r="J885" s="150" t="s">
        <v>216</v>
      </c>
    </row>
    <row r="886" spans="1:10" ht="15" thickBot="1">
      <c r="A886" s="144" t="s">
        <v>1669</v>
      </c>
      <c r="C886" s="396" t="s">
        <v>3624</v>
      </c>
      <c r="D886" s="373" t="s">
        <v>3627</v>
      </c>
      <c r="E886" s="149" t="s">
        <v>2438</v>
      </c>
      <c r="F886" s="150" t="s">
        <v>1670</v>
      </c>
      <c r="G886" s="354">
        <v>40</v>
      </c>
      <c r="H886" s="68">
        <v>7.92</v>
      </c>
      <c r="I886" s="83">
        <v>10.3</v>
      </c>
      <c r="J886" s="150" t="s">
        <v>216</v>
      </c>
    </row>
    <row r="887" spans="1:10" ht="15" thickBot="1">
      <c r="A887" s="144" t="s">
        <v>1669</v>
      </c>
      <c r="C887" s="396" t="s">
        <v>3626</v>
      </c>
      <c r="D887" s="373" t="s">
        <v>3629</v>
      </c>
      <c r="E887" s="149" t="s">
        <v>2438</v>
      </c>
      <c r="F887" s="150" t="s">
        <v>1670</v>
      </c>
      <c r="G887" s="354">
        <v>50</v>
      </c>
      <c r="H887" s="68">
        <v>7.92</v>
      </c>
      <c r="I887" s="83">
        <v>10.3</v>
      </c>
      <c r="J887" s="150" t="s">
        <v>216</v>
      </c>
    </row>
    <row r="888" spans="1:10" ht="15" thickBot="1">
      <c r="A888" s="144" t="s">
        <v>1669</v>
      </c>
      <c r="C888" s="396" t="s">
        <v>3628</v>
      </c>
      <c r="D888" s="374" t="s">
        <v>3631</v>
      </c>
      <c r="E888" s="149" t="s">
        <v>2438</v>
      </c>
      <c r="F888" s="150" t="s">
        <v>1670</v>
      </c>
      <c r="G888" s="354">
        <v>88</v>
      </c>
      <c r="H888" s="68">
        <v>7.92</v>
      </c>
      <c r="I888" s="83">
        <v>10.3</v>
      </c>
      <c r="J888" s="150" t="s">
        <v>216</v>
      </c>
    </row>
    <row r="889" spans="1:10" ht="15" thickBot="1">
      <c r="A889" s="109" t="s">
        <v>214</v>
      </c>
      <c r="B889" s="148"/>
      <c r="C889" s="387" t="s">
        <v>3630</v>
      </c>
      <c r="D889" s="373" t="s">
        <v>1820</v>
      </c>
      <c r="E889" s="149" t="s">
        <v>2438</v>
      </c>
      <c r="F889" s="151" t="s">
        <v>1671</v>
      </c>
      <c r="G889" s="355">
        <v>120</v>
      </c>
      <c r="H889" s="68">
        <v>7.92</v>
      </c>
      <c r="I889" s="83">
        <v>10.3</v>
      </c>
      <c r="J889" s="151" t="s">
        <v>216</v>
      </c>
    </row>
    <row r="890" spans="1:10" ht="15" thickBot="1">
      <c r="A890" s="144" t="s">
        <v>1669</v>
      </c>
      <c r="C890" s="396" t="s">
        <v>3632</v>
      </c>
      <c r="D890" s="373" t="s">
        <v>3634</v>
      </c>
      <c r="E890" s="149" t="s">
        <v>2438</v>
      </c>
      <c r="F890" s="150" t="s">
        <v>1670</v>
      </c>
      <c r="G890" s="354">
        <v>150</v>
      </c>
      <c r="H890" s="68">
        <v>7.92</v>
      </c>
      <c r="I890" s="83">
        <v>10.3</v>
      </c>
      <c r="J890" s="150" t="s">
        <v>216</v>
      </c>
    </row>
    <row r="891" spans="1:10" ht="15" thickBot="1">
      <c r="A891" s="144" t="s">
        <v>1669</v>
      </c>
      <c r="C891" s="396" t="s">
        <v>3633</v>
      </c>
      <c r="D891" s="373" t="s">
        <v>3636</v>
      </c>
      <c r="E891" s="149" t="s">
        <v>2438</v>
      </c>
      <c r="F891" s="150" t="s">
        <v>1670</v>
      </c>
      <c r="G891" s="354">
        <v>60</v>
      </c>
      <c r="H891" s="68">
        <v>7.92</v>
      </c>
      <c r="I891" s="83">
        <v>10.3</v>
      </c>
      <c r="J891" s="150" t="s">
        <v>216</v>
      </c>
    </row>
    <row r="892" spans="1:10" ht="25.5" thickBot="1">
      <c r="A892" s="144" t="s">
        <v>1669</v>
      </c>
      <c r="C892" s="396" t="s">
        <v>3635</v>
      </c>
      <c r="D892" s="373" t="s">
        <v>3638</v>
      </c>
      <c r="E892" s="149" t="s">
        <v>2438</v>
      </c>
      <c r="F892" s="150" t="s">
        <v>1670</v>
      </c>
      <c r="G892" s="354">
        <v>50</v>
      </c>
      <c r="H892" s="68">
        <v>7.92</v>
      </c>
      <c r="I892" s="83">
        <v>10.3</v>
      </c>
      <c r="J892" s="150" t="s">
        <v>216</v>
      </c>
    </row>
    <row r="893" spans="1:10" ht="15" thickBot="1">
      <c r="A893" s="144" t="s">
        <v>1669</v>
      </c>
      <c r="C893" s="396" t="s">
        <v>3637</v>
      </c>
      <c r="D893" s="373" t="s">
        <v>3640</v>
      </c>
      <c r="E893" s="149" t="s">
        <v>2438</v>
      </c>
      <c r="F893" s="150" t="s">
        <v>1670</v>
      </c>
      <c r="G893" s="354">
        <v>24</v>
      </c>
      <c r="H893" s="68">
        <v>7.92</v>
      </c>
      <c r="I893" s="83">
        <v>10.3</v>
      </c>
      <c r="J893" s="150" t="s">
        <v>216</v>
      </c>
    </row>
    <row r="894" spans="1:10" ht="25.5" thickBot="1">
      <c r="A894" s="144" t="s">
        <v>1669</v>
      </c>
      <c r="C894" s="396" t="s">
        <v>3639</v>
      </c>
      <c r="D894" s="373" t="s">
        <v>3642</v>
      </c>
      <c r="E894" s="149" t="s">
        <v>2438</v>
      </c>
      <c r="F894" s="150" t="s">
        <v>1670</v>
      </c>
      <c r="G894" s="354">
        <v>40</v>
      </c>
      <c r="H894" s="68">
        <v>7.92</v>
      </c>
      <c r="I894" s="83">
        <v>10.3</v>
      </c>
      <c r="J894" s="150" t="s">
        <v>216</v>
      </c>
    </row>
    <row r="895" spans="1:10" ht="15" thickBot="1">
      <c r="A895" s="144" t="s">
        <v>1669</v>
      </c>
      <c r="C895" s="396" t="s">
        <v>3641</v>
      </c>
      <c r="D895" s="373" t="s">
        <v>3644</v>
      </c>
      <c r="E895" s="149" t="s">
        <v>2438</v>
      </c>
      <c r="F895" s="150" t="s">
        <v>1670</v>
      </c>
      <c r="G895" s="354">
        <v>150</v>
      </c>
      <c r="H895" s="68">
        <v>7.92</v>
      </c>
      <c r="I895" s="83">
        <v>10.3</v>
      </c>
      <c r="J895" s="150" t="s">
        <v>216</v>
      </c>
    </row>
    <row r="896" spans="1:10" ht="15" thickBot="1">
      <c r="A896" s="144" t="s">
        <v>1669</v>
      </c>
      <c r="C896" s="396" t="s">
        <v>3643</v>
      </c>
      <c r="D896" s="373" t="s">
        <v>3646</v>
      </c>
      <c r="E896" s="149" t="s">
        <v>2438</v>
      </c>
      <c r="F896" s="150" t="s">
        <v>1670</v>
      </c>
      <c r="G896" s="354">
        <v>20</v>
      </c>
      <c r="H896" s="68">
        <v>7.92</v>
      </c>
      <c r="I896" s="83">
        <v>10.3</v>
      </c>
      <c r="J896" s="150" t="s">
        <v>216</v>
      </c>
    </row>
    <row r="897" spans="1:10" ht="15" thickBot="1">
      <c r="A897" s="144" t="s">
        <v>1669</v>
      </c>
      <c r="C897" s="396" t="s">
        <v>3645</v>
      </c>
      <c r="D897" s="373" t="s">
        <v>1700</v>
      </c>
      <c r="E897" s="149" t="s">
        <v>2438</v>
      </c>
      <c r="F897" s="150" t="s">
        <v>1670</v>
      </c>
      <c r="G897" s="354">
        <v>50</v>
      </c>
      <c r="H897" s="68">
        <v>7.92</v>
      </c>
      <c r="I897" s="83">
        <v>10.3</v>
      </c>
      <c r="J897" s="150" t="s">
        <v>216</v>
      </c>
    </row>
    <row r="898" spans="1:10" ht="25.5" thickBot="1">
      <c r="A898" s="144" t="s">
        <v>1669</v>
      </c>
      <c r="C898" s="396" t="s">
        <v>3647</v>
      </c>
      <c r="D898" s="373" t="s">
        <v>3649</v>
      </c>
      <c r="E898" s="149" t="s">
        <v>2438</v>
      </c>
      <c r="F898" s="150" t="s">
        <v>1670</v>
      </c>
      <c r="G898" s="354">
        <v>210</v>
      </c>
      <c r="H898" s="68">
        <v>7.92</v>
      </c>
      <c r="I898" s="83">
        <v>10.3</v>
      </c>
      <c r="J898" s="150" t="s">
        <v>216</v>
      </c>
    </row>
    <row r="899" spans="1:10" ht="15" thickBot="1">
      <c r="A899" s="144" t="s">
        <v>1669</v>
      </c>
      <c r="C899" s="396" t="s">
        <v>3648</v>
      </c>
      <c r="D899" s="373" t="s">
        <v>3651</v>
      </c>
      <c r="E899" s="149" t="s">
        <v>2438</v>
      </c>
      <c r="F899" s="150" t="s">
        <v>1670</v>
      </c>
      <c r="G899" s="354">
        <v>210</v>
      </c>
      <c r="H899" s="68">
        <v>7.92</v>
      </c>
      <c r="I899" s="83">
        <v>10.3</v>
      </c>
      <c r="J899" s="150" t="s">
        <v>216</v>
      </c>
    </row>
    <row r="900" spans="1:10" ht="15" thickBot="1">
      <c r="A900" s="144" t="s">
        <v>1669</v>
      </c>
      <c r="C900" s="396" t="s">
        <v>3650</v>
      </c>
      <c r="D900" s="373" t="s">
        <v>3653</v>
      </c>
      <c r="E900" s="149" t="s">
        <v>2438</v>
      </c>
      <c r="F900" s="150" t="s">
        <v>1671</v>
      </c>
      <c r="G900" s="354">
        <v>130</v>
      </c>
      <c r="H900" s="68">
        <v>7.92</v>
      </c>
      <c r="I900" s="83">
        <v>10.3</v>
      </c>
      <c r="J900" s="150" t="s">
        <v>216</v>
      </c>
    </row>
    <row r="901" spans="1:10" ht="15" thickBot="1">
      <c r="A901" s="144" t="s">
        <v>1669</v>
      </c>
      <c r="C901" s="396" t="s">
        <v>3652</v>
      </c>
      <c r="D901" s="373" t="s">
        <v>3655</v>
      </c>
      <c r="E901" s="149" t="s">
        <v>2438</v>
      </c>
      <c r="F901" s="150" t="s">
        <v>1670</v>
      </c>
      <c r="G901" s="354">
        <v>80</v>
      </c>
      <c r="H901" s="68">
        <v>7.92</v>
      </c>
      <c r="I901" s="83">
        <v>10.3</v>
      </c>
      <c r="J901" s="150" t="s">
        <v>216</v>
      </c>
    </row>
    <row r="902" spans="1:10" ht="15" thickBot="1">
      <c r="A902" s="144" t="s">
        <v>1669</v>
      </c>
      <c r="C902" s="396" t="s">
        <v>3654</v>
      </c>
      <c r="D902" s="373" t="s">
        <v>3657</v>
      </c>
      <c r="E902" s="149" t="s">
        <v>2438</v>
      </c>
      <c r="F902" s="150" t="s">
        <v>1670</v>
      </c>
      <c r="G902" s="354">
        <v>25</v>
      </c>
      <c r="H902" s="68">
        <v>7.92</v>
      </c>
      <c r="I902" s="83">
        <v>10.3</v>
      </c>
      <c r="J902" s="150" t="s">
        <v>216</v>
      </c>
    </row>
    <row r="903" spans="1:10" ht="25.5" thickBot="1">
      <c r="A903" s="144" t="s">
        <v>1669</v>
      </c>
      <c r="C903" s="396" t="s">
        <v>3656</v>
      </c>
      <c r="D903" s="373" t="s">
        <v>3659</v>
      </c>
      <c r="E903" s="149" t="s">
        <v>2438</v>
      </c>
      <c r="F903" s="150" t="s">
        <v>1670</v>
      </c>
      <c r="G903" s="354">
        <v>40</v>
      </c>
      <c r="H903" s="68">
        <v>7.92</v>
      </c>
      <c r="I903" s="83">
        <v>10.3</v>
      </c>
      <c r="J903" s="150" t="s">
        <v>216</v>
      </c>
    </row>
    <row r="904" spans="1:10" ht="15" thickBot="1">
      <c r="A904" s="144" t="s">
        <v>1669</v>
      </c>
      <c r="C904" s="396" t="s">
        <v>3658</v>
      </c>
      <c r="D904" s="373" t="s">
        <v>3661</v>
      </c>
      <c r="E904" s="149" t="s">
        <v>2438</v>
      </c>
      <c r="F904" s="150" t="s">
        <v>1670</v>
      </c>
      <c r="G904" s="354">
        <v>40</v>
      </c>
      <c r="H904" s="68">
        <v>7.92</v>
      </c>
      <c r="I904" s="83">
        <v>10.3</v>
      </c>
      <c r="J904" s="150" t="s">
        <v>216</v>
      </c>
    </row>
    <row r="905" spans="1:10" ht="15" thickBot="1">
      <c r="A905" s="144" t="s">
        <v>1669</v>
      </c>
      <c r="C905" s="396" t="s">
        <v>3660</v>
      </c>
      <c r="D905" s="373" t="s">
        <v>3663</v>
      </c>
      <c r="E905" s="149" t="s">
        <v>2438</v>
      </c>
      <c r="F905" s="150" t="s">
        <v>1670</v>
      </c>
      <c r="G905" s="354">
        <v>40</v>
      </c>
      <c r="H905" s="68">
        <v>7.92</v>
      </c>
      <c r="I905" s="83">
        <v>10.3</v>
      </c>
      <c r="J905" s="150" t="s">
        <v>216</v>
      </c>
    </row>
    <row r="906" spans="1:10" ht="15" thickBot="1">
      <c r="A906" s="144" t="s">
        <v>1669</v>
      </c>
      <c r="C906" s="396" t="s">
        <v>3662</v>
      </c>
      <c r="D906" s="373" t="s">
        <v>3665</v>
      </c>
      <c r="E906" s="149" t="s">
        <v>2438</v>
      </c>
      <c r="F906" s="150" t="s">
        <v>1670</v>
      </c>
      <c r="G906" s="354">
        <v>40</v>
      </c>
      <c r="H906" s="68">
        <v>7.92</v>
      </c>
      <c r="I906" s="83">
        <v>10.3</v>
      </c>
      <c r="J906" s="150" t="s">
        <v>216</v>
      </c>
    </row>
    <row r="907" spans="1:10" ht="15" thickBot="1">
      <c r="A907" s="144" t="s">
        <v>1669</v>
      </c>
      <c r="C907" s="396" t="s">
        <v>3664</v>
      </c>
      <c r="D907" s="373" t="s">
        <v>3667</v>
      </c>
      <c r="E907" s="149" t="s">
        <v>2438</v>
      </c>
      <c r="F907" s="150" t="s">
        <v>1670</v>
      </c>
      <c r="G907" s="354">
        <v>90</v>
      </c>
      <c r="H907" s="68">
        <v>7.92</v>
      </c>
      <c r="I907" s="83">
        <v>10.3</v>
      </c>
      <c r="J907" s="150" t="s">
        <v>216</v>
      </c>
    </row>
    <row r="908" spans="1:10" ht="15" thickBot="1">
      <c r="A908" s="144" t="s">
        <v>1669</v>
      </c>
      <c r="C908" s="396" t="s">
        <v>3666</v>
      </c>
      <c r="D908" s="373" t="s">
        <v>3669</v>
      </c>
      <c r="E908" s="149" t="s">
        <v>2438</v>
      </c>
      <c r="F908" s="150" t="s">
        <v>1670</v>
      </c>
      <c r="G908" s="354">
        <v>30</v>
      </c>
      <c r="H908" s="68">
        <v>7.92</v>
      </c>
      <c r="I908" s="83">
        <v>10.3</v>
      </c>
      <c r="J908" s="150" t="s">
        <v>216</v>
      </c>
    </row>
    <row r="909" spans="1:10" ht="15" thickBot="1">
      <c r="A909" s="144" t="s">
        <v>1669</v>
      </c>
      <c r="C909" s="396" t="s">
        <v>3668</v>
      </c>
      <c r="D909" s="374" t="s">
        <v>3671</v>
      </c>
      <c r="E909" s="149" t="s">
        <v>2438</v>
      </c>
      <c r="F909" s="150" t="s">
        <v>1670</v>
      </c>
      <c r="G909" s="354">
        <v>30</v>
      </c>
      <c r="H909" s="68">
        <v>7.92</v>
      </c>
      <c r="I909" s="83">
        <v>10.3</v>
      </c>
      <c r="J909" s="150" t="s">
        <v>216</v>
      </c>
    </row>
    <row r="910" spans="1:10" ht="15" thickBot="1">
      <c r="A910" s="109" t="s">
        <v>214</v>
      </c>
      <c r="B910" s="148"/>
      <c r="C910" s="387" t="s">
        <v>3670</v>
      </c>
      <c r="D910" s="373" t="s">
        <v>1821</v>
      </c>
      <c r="E910" s="149" t="s">
        <v>2438</v>
      </c>
      <c r="F910" s="151" t="s">
        <v>1674</v>
      </c>
      <c r="G910" s="355">
        <v>275</v>
      </c>
      <c r="H910" s="68">
        <v>7.92</v>
      </c>
      <c r="I910" s="83">
        <v>10.3</v>
      </c>
      <c r="J910" s="151" t="s">
        <v>216</v>
      </c>
    </row>
    <row r="911" spans="1:10" ht="15" thickBot="1">
      <c r="A911" s="144" t="s">
        <v>1669</v>
      </c>
      <c r="C911" s="396" t="s">
        <v>3672</v>
      </c>
      <c r="D911" s="373" t="s">
        <v>3674</v>
      </c>
      <c r="E911" s="149" t="s">
        <v>2438</v>
      </c>
      <c r="F911" s="150" t="s">
        <v>1670</v>
      </c>
      <c r="G911" s="354">
        <v>60</v>
      </c>
      <c r="H911" s="68">
        <v>7.92</v>
      </c>
      <c r="I911" s="83">
        <v>10.3</v>
      </c>
      <c r="J911" s="150" t="s">
        <v>216</v>
      </c>
    </row>
    <row r="912" spans="1:10" ht="15" thickBot="1">
      <c r="A912" s="144" t="s">
        <v>1669</v>
      </c>
      <c r="C912" s="396" t="s">
        <v>3673</v>
      </c>
      <c r="D912" s="373" t="s">
        <v>3676</v>
      </c>
      <c r="E912" s="149" t="s">
        <v>2438</v>
      </c>
      <c r="F912" s="150" t="s">
        <v>1670</v>
      </c>
      <c r="G912" s="354">
        <v>40</v>
      </c>
      <c r="H912" s="68">
        <v>7.92</v>
      </c>
      <c r="I912" s="83">
        <v>10.3</v>
      </c>
      <c r="J912" s="150" t="s">
        <v>216</v>
      </c>
    </row>
    <row r="913" spans="1:10" ht="15" thickBot="1">
      <c r="A913" s="144" t="s">
        <v>1669</v>
      </c>
      <c r="C913" s="396" t="s">
        <v>3675</v>
      </c>
      <c r="D913" s="373" t="s">
        <v>3678</v>
      </c>
      <c r="E913" s="149" t="s">
        <v>2438</v>
      </c>
      <c r="F913" s="150" t="s">
        <v>1670</v>
      </c>
      <c r="G913" s="354">
        <v>110</v>
      </c>
      <c r="H913" s="68">
        <v>7.92</v>
      </c>
      <c r="I913" s="83">
        <v>10.3</v>
      </c>
      <c r="J913" s="150" t="s">
        <v>216</v>
      </c>
    </row>
    <row r="914" spans="1:10" ht="15" thickBot="1">
      <c r="A914" s="144" t="s">
        <v>1669</v>
      </c>
      <c r="C914" s="396" t="s">
        <v>3677</v>
      </c>
      <c r="D914" s="373" t="s">
        <v>3680</v>
      </c>
      <c r="E914" s="149" t="s">
        <v>2438</v>
      </c>
      <c r="F914" s="150" t="s">
        <v>1670</v>
      </c>
      <c r="G914" s="354">
        <v>60</v>
      </c>
      <c r="H914" s="68">
        <v>7.92</v>
      </c>
      <c r="I914" s="83">
        <v>10.3</v>
      </c>
      <c r="J914" s="150" t="s">
        <v>216</v>
      </c>
    </row>
    <row r="915" spans="1:10" ht="15" thickBot="1">
      <c r="A915" s="144" t="s">
        <v>1669</v>
      </c>
      <c r="C915" s="396" t="s">
        <v>3679</v>
      </c>
      <c r="D915" s="374" t="s">
        <v>3682</v>
      </c>
      <c r="E915" s="149" t="s">
        <v>2438</v>
      </c>
      <c r="F915" s="150" t="s">
        <v>1670</v>
      </c>
      <c r="G915" s="354">
        <v>60</v>
      </c>
      <c r="H915" s="68">
        <v>7.92</v>
      </c>
      <c r="I915" s="83">
        <v>10.3</v>
      </c>
      <c r="J915" s="150" t="s">
        <v>216</v>
      </c>
    </row>
    <row r="916" spans="1:10" ht="15" thickBot="1">
      <c r="A916" s="109" t="s">
        <v>214</v>
      </c>
      <c r="B916" s="148"/>
      <c r="C916" s="387" t="s">
        <v>3681</v>
      </c>
      <c r="D916" s="373" t="s">
        <v>1822</v>
      </c>
      <c r="E916" s="149" t="s">
        <v>2438</v>
      </c>
      <c r="F916" s="151" t="s">
        <v>1671</v>
      </c>
      <c r="G916" s="355">
        <v>330</v>
      </c>
      <c r="H916" s="68">
        <v>7.92</v>
      </c>
      <c r="I916" s="83">
        <v>10.3</v>
      </c>
      <c r="J916" s="151" t="s">
        <v>216</v>
      </c>
    </row>
    <row r="917" spans="1:10" ht="15" thickBot="1">
      <c r="A917" s="144" t="s">
        <v>1669</v>
      </c>
      <c r="C917" s="396" t="s">
        <v>3683</v>
      </c>
      <c r="D917" s="373" t="s">
        <v>3685</v>
      </c>
      <c r="E917" s="149" t="s">
        <v>2438</v>
      </c>
      <c r="F917" s="150" t="s">
        <v>1670</v>
      </c>
      <c r="G917" s="354">
        <v>60</v>
      </c>
      <c r="H917" s="68">
        <v>7.92</v>
      </c>
      <c r="I917" s="83">
        <v>10.3</v>
      </c>
      <c r="J917" s="150" t="s">
        <v>216</v>
      </c>
    </row>
    <row r="918" spans="1:10" ht="15" thickBot="1">
      <c r="A918" s="144" t="s">
        <v>1669</v>
      </c>
      <c r="C918" s="396" t="s">
        <v>3684</v>
      </c>
      <c r="D918" s="373" t="s">
        <v>3687</v>
      </c>
      <c r="E918" s="149" t="s">
        <v>2438</v>
      </c>
      <c r="F918" s="150" t="s">
        <v>1670</v>
      </c>
      <c r="G918" s="354">
        <v>60</v>
      </c>
      <c r="H918" s="68">
        <v>7.92</v>
      </c>
      <c r="I918" s="83">
        <v>10.3</v>
      </c>
      <c r="J918" s="150" t="s">
        <v>216</v>
      </c>
    </row>
    <row r="919" spans="1:10" ht="15" thickBot="1">
      <c r="A919" s="144" t="s">
        <v>1669</v>
      </c>
      <c r="C919" s="396" t="s">
        <v>3686</v>
      </c>
      <c r="D919" s="374" t="s">
        <v>3689</v>
      </c>
      <c r="E919" s="149" t="s">
        <v>2438</v>
      </c>
      <c r="F919" s="150" t="s">
        <v>1670</v>
      </c>
      <c r="G919" s="354">
        <v>80</v>
      </c>
      <c r="H919" s="68">
        <v>7.92</v>
      </c>
      <c r="I919" s="83">
        <v>10.3</v>
      </c>
      <c r="J919" s="150" t="s">
        <v>216</v>
      </c>
    </row>
    <row r="920" spans="1:10" ht="15" thickBot="1">
      <c r="A920" s="109" t="s">
        <v>214</v>
      </c>
      <c r="B920" s="148"/>
      <c r="C920" s="387" t="s">
        <v>3688</v>
      </c>
      <c r="D920" s="374" t="s">
        <v>1823</v>
      </c>
      <c r="E920" s="149" t="s">
        <v>2438</v>
      </c>
      <c r="F920" s="151" t="s">
        <v>1671</v>
      </c>
      <c r="G920" s="355">
        <v>300</v>
      </c>
      <c r="H920" s="68">
        <v>7.92</v>
      </c>
      <c r="I920" s="83">
        <v>10.3</v>
      </c>
      <c r="J920" s="151" t="s">
        <v>216</v>
      </c>
    </row>
    <row r="921" spans="1:10" ht="15" thickBot="1">
      <c r="A921" s="109" t="s">
        <v>214</v>
      </c>
      <c r="B921" s="148"/>
      <c r="C921" s="387" t="s">
        <v>3690</v>
      </c>
      <c r="D921" s="374" t="s">
        <v>1824</v>
      </c>
      <c r="E921" s="149" t="s">
        <v>2438</v>
      </c>
      <c r="F921" s="151" t="s">
        <v>1671</v>
      </c>
      <c r="G921" s="355">
        <v>90</v>
      </c>
      <c r="H921" s="68">
        <v>7.92</v>
      </c>
      <c r="I921" s="83">
        <v>10.3</v>
      </c>
      <c r="J921" s="151" t="s">
        <v>216</v>
      </c>
    </row>
    <row r="922" spans="1:10" ht="15" thickBot="1">
      <c r="A922" s="109" t="s">
        <v>214</v>
      </c>
      <c r="B922" s="148"/>
      <c r="C922" s="387" t="s">
        <v>3691</v>
      </c>
      <c r="D922" s="373" t="s">
        <v>1825</v>
      </c>
      <c r="E922" s="149" t="s">
        <v>2438</v>
      </c>
      <c r="F922" s="151" t="s">
        <v>1671</v>
      </c>
      <c r="G922" s="355">
        <v>200</v>
      </c>
      <c r="H922" s="68">
        <v>7.92</v>
      </c>
      <c r="I922" s="83">
        <v>10.3</v>
      </c>
      <c r="J922" s="151" t="s">
        <v>216</v>
      </c>
    </row>
    <row r="923" spans="1:10" ht="15" thickBot="1">
      <c r="A923" s="144" t="s">
        <v>1669</v>
      </c>
      <c r="C923" s="396" t="s">
        <v>3692</v>
      </c>
      <c r="D923" s="373" t="s">
        <v>3694</v>
      </c>
      <c r="E923" s="149" t="s">
        <v>2438</v>
      </c>
      <c r="F923" s="150" t="s">
        <v>1670</v>
      </c>
      <c r="G923" s="354">
        <v>20</v>
      </c>
      <c r="H923" s="68">
        <v>7.92</v>
      </c>
      <c r="I923" s="83">
        <v>10.3</v>
      </c>
      <c r="J923" s="150" t="s">
        <v>216</v>
      </c>
    </row>
    <row r="924" spans="1:10" ht="15" thickBot="1">
      <c r="A924" s="144" t="s">
        <v>1669</v>
      </c>
      <c r="C924" s="396" t="s">
        <v>3693</v>
      </c>
      <c r="D924" s="373" t="s">
        <v>3696</v>
      </c>
      <c r="E924" s="149" t="s">
        <v>2438</v>
      </c>
      <c r="F924" s="150" t="s">
        <v>1670</v>
      </c>
      <c r="G924" s="354">
        <v>80</v>
      </c>
      <c r="H924" s="68">
        <v>7.92</v>
      </c>
      <c r="I924" s="83">
        <v>10.3</v>
      </c>
      <c r="J924" s="150" t="s">
        <v>216</v>
      </c>
    </row>
    <row r="925" spans="1:10" ht="15" thickBot="1">
      <c r="A925" s="144" t="s">
        <v>1669</v>
      </c>
      <c r="C925" s="396" t="s">
        <v>3695</v>
      </c>
      <c r="D925" s="373" t="s">
        <v>3698</v>
      </c>
      <c r="E925" s="149" t="s">
        <v>2438</v>
      </c>
      <c r="F925" s="150" t="s">
        <v>1670</v>
      </c>
      <c r="G925" s="354">
        <v>60</v>
      </c>
      <c r="H925" s="68">
        <v>7.92</v>
      </c>
      <c r="I925" s="83">
        <v>10.3</v>
      </c>
      <c r="J925" s="150" t="s">
        <v>216</v>
      </c>
    </row>
    <row r="926" spans="1:10" ht="15" thickBot="1">
      <c r="A926" s="144" t="s">
        <v>1669</v>
      </c>
      <c r="C926" s="396" t="s">
        <v>3697</v>
      </c>
      <c r="D926" s="373" t="s">
        <v>3700</v>
      </c>
      <c r="E926" s="149" t="s">
        <v>2438</v>
      </c>
      <c r="F926" s="150" t="s">
        <v>1670</v>
      </c>
      <c r="G926" s="354">
        <v>100</v>
      </c>
      <c r="H926" s="68">
        <v>7.92</v>
      </c>
      <c r="I926" s="83">
        <v>10.3</v>
      </c>
      <c r="J926" s="150" t="s">
        <v>216</v>
      </c>
    </row>
    <row r="927" spans="1:10" ht="15" thickBot="1">
      <c r="A927" s="144" t="s">
        <v>1669</v>
      </c>
      <c r="C927" s="396" t="s">
        <v>3699</v>
      </c>
      <c r="D927" s="373" t="s">
        <v>3702</v>
      </c>
      <c r="E927" s="149" t="s">
        <v>2438</v>
      </c>
      <c r="F927" s="150" t="s">
        <v>1670</v>
      </c>
      <c r="G927" s="354">
        <v>50</v>
      </c>
      <c r="H927" s="68">
        <v>7.92</v>
      </c>
      <c r="I927" s="83">
        <v>10.3</v>
      </c>
      <c r="J927" s="150" t="s">
        <v>216</v>
      </c>
    </row>
    <row r="928" spans="1:10" ht="15" thickBot="1">
      <c r="A928" s="144" t="s">
        <v>1669</v>
      </c>
      <c r="C928" s="396" t="s">
        <v>3701</v>
      </c>
      <c r="D928" s="373" t="s">
        <v>3696</v>
      </c>
      <c r="E928" s="149" t="s">
        <v>2438</v>
      </c>
      <c r="F928" s="150" t="s">
        <v>1670</v>
      </c>
      <c r="G928" s="354">
        <v>40</v>
      </c>
      <c r="H928" s="68">
        <v>7.92</v>
      </c>
      <c r="I928" s="83">
        <v>10.3</v>
      </c>
      <c r="J928" s="150" t="s">
        <v>216</v>
      </c>
    </row>
    <row r="929" spans="1:42" ht="25.5" thickBot="1">
      <c r="A929" s="144" t="s">
        <v>1669</v>
      </c>
      <c r="C929" s="396" t="s">
        <v>3703</v>
      </c>
      <c r="D929" s="373" t="s">
        <v>3705</v>
      </c>
      <c r="E929" s="149" t="s">
        <v>2438</v>
      </c>
      <c r="F929" s="150" t="s">
        <v>1670</v>
      </c>
      <c r="G929" s="354">
        <v>30</v>
      </c>
      <c r="H929" s="68">
        <v>7.92</v>
      </c>
      <c r="I929" s="83">
        <v>10.3</v>
      </c>
      <c r="J929" s="150" t="s">
        <v>216</v>
      </c>
    </row>
    <row r="930" spans="1:42" ht="15" thickBot="1">
      <c r="A930" s="144" t="s">
        <v>1669</v>
      </c>
      <c r="C930" s="396" t="s">
        <v>3704</v>
      </c>
      <c r="D930" s="387" t="s">
        <v>3706</v>
      </c>
      <c r="E930" s="149" t="s">
        <v>2438</v>
      </c>
      <c r="F930" s="150" t="s">
        <v>1670</v>
      </c>
      <c r="G930" s="354">
        <v>60</v>
      </c>
      <c r="H930" s="68">
        <v>7.92</v>
      </c>
      <c r="I930" s="83">
        <v>10.3</v>
      </c>
      <c r="J930" s="150" t="s">
        <v>216</v>
      </c>
    </row>
    <row r="931" spans="1:42" s="437" customFormat="1" ht="25.5" thickBot="1">
      <c r="A931" s="428" t="s">
        <v>214</v>
      </c>
      <c r="B931" s="429"/>
      <c r="C931" s="430" t="s">
        <v>228</v>
      </c>
      <c r="D931" s="431" t="s">
        <v>1826</v>
      </c>
      <c r="E931" s="432" t="s">
        <v>2438</v>
      </c>
      <c r="F931" s="433">
        <v>1</v>
      </c>
      <c r="G931" s="434">
        <v>800</v>
      </c>
      <c r="H931" s="68">
        <v>7.92</v>
      </c>
      <c r="I931" s="83">
        <v>10.3</v>
      </c>
      <c r="J931" s="435" t="s">
        <v>216</v>
      </c>
      <c r="K931" s="436"/>
      <c r="L931" s="436"/>
      <c r="M931" s="436"/>
      <c r="N931" s="436"/>
      <c r="O931" s="436"/>
      <c r="P931" s="436"/>
      <c r="Q931" s="436"/>
      <c r="R931" s="436"/>
      <c r="S931" s="436"/>
      <c r="T931" s="436"/>
      <c r="U931" s="436"/>
      <c r="V931" s="436"/>
      <c r="W931" s="436"/>
      <c r="X931" s="436"/>
      <c r="Y931" s="436"/>
      <c r="Z931" s="436"/>
      <c r="AA931" s="436"/>
      <c r="AB931" s="436"/>
      <c r="AC931" s="436"/>
      <c r="AD931" s="436"/>
      <c r="AE931" s="436"/>
      <c r="AF931" s="436"/>
      <c r="AG931" s="436"/>
      <c r="AH931" s="436"/>
      <c r="AI931" s="436"/>
      <c r="AJ931" s="436"/>
      <c r="AK931" s="436"/>
      <c r="AL931" s="436"/>
      <c r="AM931" s="436"/>
      <c r="AN931" s="436"/>
      <c r="AO931" s="436"/>
      <c r="AP931" s="436"/>
    </row>
    <row r="932" spans="1:42" ht="15" thickBot="1">
      <c r="A932" s="144" t="s">
        <v>1669</v>
      </c>
      <c r="C932" s="396" t="s">
        <v>3707</v>
      </c>
      <c r="D932" s="374" t="s">
        <v>3709</v>
      </c>
      <c r="E932" t="s">
        <v>2439</v>
      </c>
      <c r="F932" s="150" t="s">
        <v>1674</v>
      </c>
      <c r="G932" s="354">
        <v>250</v>
      </c>
      <c r="H932" s="68">
        <v>6.78</v>
      </c>
      <c r="I932" s="70">
        <v>9.09</v>
      </c>
      <c r="J932" s="150" t="s">
        <v>216</v>
      </c>
    </row>
    <row r="933" spans="1:42" ht="15" thickBot="1">
      <c r="A933" s="109" t="s">
        <v>214</v>
      </c>
      <c r="B933" s="148"/>
      <c r="C933" s="387" t="s">
        <v>3708</v>
      </c>
      <c r="D933" s="373" t="s">
        <v>2360</v>
      </c>
      <c r="E933" t="s">
        <v>2439</v>
      </c>
      <c r="F933" s="151" t="s">
        <v>1674</v>
      </c>
      <c r="G933" s="355">
        <v>700</v>
      </c>
      <c r="H933" s="68">
        <v>6.78</v>
      </c>
      <c r="I933" s="70">
        <v>9.09</v>
      </c>
      <c r="J933" s="151" t="s">
        <v>216</v>
      </c>
    </row>
    <row r="934" spans="1:42" ht="15" thickBot="1">
      <c r="A934" s="144" t="s">
        <v>1669</v>
      </c>
      <c r="C934" s="396" t="s">
        <v>3710</v>
      </c>
      <c r="D934" s="373" t="s">
        <v>3712</v>
      </c>
      <c r="E934" t="s">
        <v>2439</v>
      </c>
      <c r="F934" s="150" t="s">
        <v>1670</v>
      </c>
      <c r="G934" s="354">
        <v>40</v>
      </c>
      <c r="H934" s="68">
        <v>6.78</v>
      </c>
      <c r="I934" s="70">
        <v>9.09</v>
      </c>
      <c r="J934" s="150" t="s">
        <v>216</v>
      </c>
    </row>
    <row r="935" spans="1:42" ht="15" thickBot="1">
      <c r="A935" s="144" t="s">
        <v>1669</v>
      </c>
      <c r="C935" s="396" t="s">
        <v>3711</v>
      </c>
      <c r="D935" s="373" t="s">
        <v>3714</v>
      </c>
      <c r="E935" t="s">
        <v>2439</v>
      </c>
      <c r="F935" s="150" t="s">
        <v>1670</v>
      </c>
      <c r="G935" s="354">
        <v>48</v>
      </c>
      <c r="H935" s="68">
        <v>6.78</v>
      </c>
      <c r="I935" s="70">
        <v>9.09</v>
      </c>
      <c r="J935" s="150" t="s">
        <v>216</v>
      </c>
    </row>
    <row r="936" spans="1:42" ht="15" thickBot="1">
      <c r="A936" s="144" t="s">
        <v>1669</v>
      </c>
      <c r="C936" s="396" t="s">
        <v>3713</v>
      </c>
      <c r="D936" s="374" t="s">
        <v>3716</v>
      </c>
      <c r="E936" t="s">
        <v>2439</v>
      </c>
      <c r="F936" s="150" t="s">
        <v>1670</v>
      </c>
      <c r="G936" s="354">
        <v>24</v>
      </c>
      <c r="H936" s="68">
        <v>6.78</v>
      </c>
      <c r="I936" s="70">
        <v>9.09</v>
      </c>
      <c r="J936" s="150" t="s">
        <v>216</v>
      </c>
    </row>
    <row r="937" spans="1:42" ht="15" thickBot="1">
      <c r="A937" s="109" t="s">
        <v>214</v>
      </c>
      <c r="B937" s="148"/>
      <c r="C937" s="387" t="s">
        <v>3715</v>
      </c>
      <c r="D937" s="374" t="s">
        <v>1827</v>
      </c>
      <c r="E937" t="s">
        <v>2439</v>
      </c>
      <c r="F937" s="151" t="s">
        <v>1673</v>
      </c>
      <c r="G937" s="355">
        <v>450</v>
      </c>
      <c r="H937" s="68">
        <v>6.78</v>
      </c>
      <c r="I937" s="70">
        <v>9.09</v>
      </c>
      <c r="J937" s="151" t="s">
        <v>216</v>
      </c>
    </row>
    <row r="938" spans="1:42" ht="15" thickBot="1">
      <c r="A938" s="109" t="s">
        <v>214</v>
      </c>
      <c r="B938" s="148"/>
      <c r="C938" s="387" t="s">
        <v>3717</v>
      </c>
      <c r="D938" s="374" t="s">
        <v>3719</v>
      </c>
      <c r="E938" t="s">
        <v>2439</v>
      </c>
      <c r="F938" s="151" t="s">
        <v>1673</v>
      </c>
      <c r="G938" s="355">
        <v>60</v>
      </c>
      <c r="H938" s="68">
        <v>6.78</v>
      </c>
      <c r="I938" s="70">
        <v>9.09</v>
      </c>
      <c r="J938" s="151" t="s">
        <v>216</v>
      </c>
    </row>
    <row r="939" spans="1:42" ht="15" thickBot="1">
      <c r="A939" s="109" t="s">
        <v>214</v>
      </c>
      <c r="B939" s="148"/>
      <c r="C939" s="387" t="s">
        <v>3718</v>
      </c>
      <c r="D939" s="374" t="s">
        <v>1828</v>
      </c>
      <c r="E939" t="s">
        <v>2439</v>
      </c>
      <c r="F939" s="151" t="s">
        <v>1673</v>
      </c>
      <c r="G939" s="355">
        <v>200</v>
      </c>
      <c r="H939" s="68">
        <v>6.78</v>
      </c>
      <c r="I939" s="70">
        <v>9.09</v>
      </c>
      <c r="J939" s="151" t="s">
        <v>216</v>
      </c>
    </row>
    <row r="940" spans="1:42" ht="25.5" thickBot="1">
      <c r="A940" s="109" t="s">
        <v>214</v>
      </c>
      <c r="B940" s="148"/>
      <c r="C940" s="387" t="s">
        <v>3720</v>
      </c>
      <c r="D940" s="374" t="s">
        <v>1829</v>
      </c>
      <c r="E940" t="s">
        <v>2439</v>
      </c>
      <c r="F940" s="151" t="s">
        <v>1673</v>
      </c>
      <c r="G940" s="355">
        <v>120</v>
      </c>
      <c r="H940" s="68">
        <v>6.78</v>
      </c>
      <c r="I940" s="70">
        <v>9.09</v>
      </c>
      <c r="J940" s="151" t="s">
        <v>216</v>
      </c>
    </row>
    <row r="941" spans="1:42" ht="15" thickBot="1">
      <c r="A941" s="109" t="s">
        <v>214</v>
      </c>
      <c r="B941" s="148"/>
      <c r="C941" s="387" t="s">
        <v>3721</v>
      </c>
      <c r="D941" s="374" t="s">
        <v>3723</v>
      </c>
      <c r="E941" t="s">
        <v>2439</v>
      </c>
      <c r="F941" s="151" t="s">
        <v>1673</v>
      </c>
      <c r="G941" s="355">
        <v>180</v>
      </c>
      <c r="H941" s="68">
        <v>6.78</v>
      </c>
      <c r="I941" s="70">
        <v>9.09</v>
      </c>
      <c r="J941" s="151" t="s">
        <v>216</v>
      </c>
    </row>
    <row r="942" spans="1:42" ht="15" thickBot="1">
      <c r="A942" s="109" t="s">
        <v>214</v>
      </c>
      <c r="B942" s="148"/>
      <c r="C942" s="387" t="s">
        <v>3722</v>
      </c>
      <c r="D942" s="374" t="s">
        <v>3725</v>
      </c>
      <c r="E942" t="s">
        <v>2439</v>
      </c>
      <c r="F942" s="151" t="s">
        <v>1673</v>
      </c>
      <c r="G942" s="355">
        <v>150</v>
      </c>
      <c r="H942" s="68">
        <v>6.78</v>
      </c>
      <c r="I942" s="70">
        <v>9.09</v>
      </c>
      <c r="J942" s="151" t="s">
        <v>216</v>
      </c>
    </row>
    <row r="943" spans="1:42" ht="38" thickBot="1">
      <c r="A943" s="109" t="s">
        <v>214</v>
      </c>
      <c r="B943" s="148"/>
      <c r="C943" s="387" t="s">
        <v>3724</v>
      </c>
      <c r="D943" s="373" t="s">
        <v>3727</v>
      </c>
      <c r="E943" t="s">
        <v>2439</v>
      </c>
      <c r="F943" s="151" t="s">
        <v>1674</v>
      </c>
      <c r="G943" s="355">
        <v>170</v>
      </c>
      <c r="H943" s="68">
        <v>6.78</v>
      </c>
      <c r="I943" s="70">
        <v>9.09</v>
      </c>
      <c r="J943" s="151" t="s">
        <v>216</v>
      </c>
    </row>
    <row r="944" spans="1:42" ht="42.5" thickBot="1">
      <c r="A944" s="144" t="s">
        <v>1669</v>
      </c>
      <c r="C944" s="396" t="s">
        <v>3726</v>
      </c>
      <c r="D944" s="385" t="s">
        <v>3728</v>
      </c>
      <c r="E944" t="s">
        <v>2439</v>
      </c>
      <c r="F944" s="150" t="s">
        <v>1674</v>
      </c>
      <c r="G944" s="354">
        <v>300</v>
      </c>
      <c r="H944" s="68">
        <v>6.78</v>
      </c>
      <c r="I944" s="70">
        <v>9.09</v>
      </c>
      <c r="J944" s="150" t="s">
        <v>216</v>
      </c>
    </row>
    <row r="945" spans="1:42" ht="15" thickBot="1">
      <c r="A945" s="109" t="s">
        <v>214</v>
      </c>
      <c r="B945" s="111"/>
      <c r="C945" s="397" t="s">
        <v>230</v>
      </c>
      <c r="D945" s="374" t="s">
        <v>2361</v>
      </c>
      <c r="E945" t="s">
        <v>2439</v>
      </c>
      <c r="F945" s="153">
        <v>3</v>
      </c>
      <c r="G945" s="356">
        <v>25</v>
      </c>
      <c r="H945" s="68">
        <v>6.78</v>
      </c>
      <c r="I945" s="70">
        <v>9.09</v>
      </c>
      <c r="J945" s="152" t="s">
        <v>216</v>
      </c>
      <c r="K945" s="107"/>
      <c r="L945" s="107"/>
      <c r="M945" s="107"/>
      <c r="N945" s="107"/>
      <c r="O945" s="107"/>
      <c r="P945" s="107"/>
      <c r="Q945" s="107"/>
      <c r="R945" s="107"/>
      <c r="S945" s="107"/>
      <c r="T945" s="107"/>
      <c r="U945" s="107"/>
      <c r="V945" s="107"/>
      <c r="W945" s="107"/>
      <c r="X945" s="107"/>
      <c r="Y945" s="107"/>
      <c r="Z945" s="107"/>
      <c r="AA945" s="107"/>
      <c r="AB945" s="107"/>
      <c r="AC945" s="107"/>
      <c r="AD945" s="107"/>
      <c r="AE945" s="107"/>
      <c r="AF945" s="107"/>
      <c r="AG945" s="107"/>
      <c r="AH945" s="107"/>
      <c r="AI945" s="107"/>
      <c r="AJ945" s="107"/>
      <c r="AK945" s="107"/>
      <c r="AL945" s="107"/>
      <c r="AM945" s="107"/>
      <c r="AN945" s="107"/>
      <c r="AO945" s="107"/>
      <c r="AP945" s="107"/>
    </row>
    <row r="946" spans="1:42" ht="38" thickBot="1">
      <c r="A946" s="109" t="s">
        <v>214</v>
      </c>
      <c r="B946" s="148"/>
      <c r="C946" s="387" t="s">
        <v>230</v>
      </c>
      <c r="D946" s="374" t="s">
        <v>3730</v>
      </c>
      <c r="E946" t="s">
        <v>2439</v>
      </c>
      <c r="F946" s="151" t="s">
        <v>1671</v>
      </c>
      <c r="G946" s="355">
        <v>25</v>
      </c>
      <c r="H946" s="68">
        <v>6.78</v>
      </c>
      <c r="I946" s="70">
        <v>9.09</v>
      </c>
      <c r="J946" s="151" t="s">
        <v>216</v>
      </c>
    </row>
    <row r="947" spans="1:42" ht="15" thickBot="1">
      <c r="A947" s="109" t="s">
        <v>214</v>
      </c>
      <c r="B947" s="148"/>
      <c r="C947" s="387" t="s">
        <v>3729</v>
      </c>
      <c r="D947" s="374" t="s">
        <v>3732</v>
      </c>
      <c r="E947" t="s">
        <v>2439</v>
      </c>
      <c r="F947" s="151" t="s">
        <v>1673</v>
      </c>
      <c r="G947" s="355">
        <v>900</v>
      </c>
      <c r="H947" s="68">
        <v>6.78</v>
      </c>
      <c r="I947" s="70">
        <v>9.09</v>
      </c>
      <c r="J947" s="151" t="s">
        <v>216</v>
      </c>
    </row>
    <row r="948" spans="1:42" ht="15" thickBot="1">
      <c r="A948" s="109" t="s">
        <v>214</v>
      </c>
      <c r="B948" s="148"/>
      <c r="C948" s="387" t="s">
        <v>3731</v>
      </c>
      <c r="D948" s="374" t="s">
        <v>1701</v>
      </c>
      <c r="E948" t="s">
        <v>2439</v>
      </c>
      <c r="F948" s="151" t="s">
        <v>1673</v>
      </c>
      <c r="G948" s="355">
        <v>900</v>
      </c>
      <c r="H948" s="68">
        <v>6.78</v>
      </c>
      <c r="I948" s="70">
        <v>9.09</v>
      </c>
      <c r="J948" s="151" t="s">
        <v>216</v>
      </c>
    </row>
    <row r="949" spans="1:42" ht="15" thickBot="1">
      <c r="A949" s="109" t="s">
        <v>214</v>
      </c>
      <c r="B949" s="148"/>
      <c r="C949" s="387" t="s">
        <v>3733</v>
      </c>
      <c r="D949" s="374" t="s">
        <v>3735</v>
      </c>
      <c r="E949" t="s">
        <v>2439</v>
      </c>
      <c r="F949" s="151" t="s">
        <v>1673</v>
      </c>
      <c r="G949" s="355">
        <v>900</v>
      </c>
      <c r="H949" s="68">
        <v>6.78</v>
      </c>
      <c r="I949" s="70">
        <v>9.09</v>
      </c>
      <c r="J949" s="151" t="s">
        <v>216</v>
      </c>
    </row>
    <row r="950" spans="1:42" ht="15" thickBot="1">
      <c r="A950" s="109" t="s">
        <v>214</v>
      </c>
      <c r="B950" s="148"/>
      <c r="C950" s="387" t="s">
        <v>3734</v>
      </c>
      <c r="D950" s="374" t="s">
        <v>1702</v>
      </c>
      <c r="E950" t="s">
        <v>2439</v>
      </c>
      <c r="F950" s="151" t="s">
        <v>1673</v>
      </c>
      <c r="G950" s="355">
        <v>900</v>
      </c>
      <c r="H950" s="68">
        <v>6.78</v>
      </c>
      <c r="I950" s="70">
        <v>9.09</v>
      </c>
      <c r="J950" s="151" t="s">
        <v>216</v>
      </c>
    </row>
    <row r="951" spans="1:42" ht="25.5" thickBot="1">
      <c r="A951" s="109" t="s">
        <v>214</v>
      </c>
      <c r="B951" s="148"/>
      <c r="C951" s="387" t="s">
        <v>3736</v>
      </c>
      <c r="D951" s="374" t="s">
        <v>3738</v>
      </c>
      <c r="E951" t="s">
        <v>2439</v>
      </c>
      <c r="F951" s="151" t="s">
        <v>1673</v>
      </c>
      <c r="G951" s="355">
        <v>24</v>
      </c>
      <c r="H951" s="68">
        <v>6.78</v>
      </c>
      <c r="I951" s="70">
        <v>9.09</v>
      </c>
      <c r="J951" s="151" t="s">
        <v>216</v>
      </c>
    </row>
    <row r="952" spans="1:42" ht="38" thickBot="1">
      <c r="A952" s="109" t="s">
        <v>214</v>
      </c>
      <c r="B952" s="148"/>
      <c r="C952" s="387" t="s">
        <v>3737</v>
      </c>
      <c r="D952" s="374" t="s">
        <v>3740</v>
      </c>
      <c r="E952" t="s">
        <v>2439</v>
      </c>
      <c r="F952" s="151" t="s">
        <v>1673</v>
      </c>
      <c r="G952" s="355">
        <v>30</v>
      </c>
      <c r="H952" s="68">
        <v>6.78</v>
      </c>
      <c r="I952" s="70">
        <v>9.09</v>
      </c>
      <c r="J952" s="151" t="s">
        <v>216</v>
      </c>
    </row>
    <row r="953" spans="1:42" ht="25.5" thickBot="1">
      <c r="A953" s="109" t="s">
        <v>214</v>
      </c>
      <c r="B953" s="148"/>
      <c r="C953" s="387" t="s">
        <v>3739</v>
      </c>
      <c r="D953" s="374" t="s">
        <v>3742</v>
      </c>
      <c r="E953" t="s">
        <v>2439</v>
      </c>
      <c r="F953" s="151" t="s">
        <v>1673</v>
      </c>
      <c r="G953" s="355">
        <v>30</v>
      </c>
      <c r="H953" s="68">
        <v>6.78</v>
      </c>
      <c r="I953" s="70">
        <v>9.09</v>
      </c>
      <c r="J953" s="151" t="s">
        <v>216</v>
      </c>
    </row>
    <row r="954" spans="1:42" ht="25.5" thickBot="1">
      <c r="A954" s="109" t="s">
        <v>214</v>
      </c>
      <c r="B954" s="148"/>
      <c r="C954" s="387" t="s">
        <v>3741</v>
      </c>
      <c r="D954" s="374" t="s">
        <v>3744</v>
      </c>
      <c r="E954" t="s">
        <v>2439</v>
      </c>
      <c r="F954" s="151" t="s">
        <v>1673</v>
      </c>
      <c r="G954" s="355">
        <v>22</v>
      </c>
      <c r="H954" s="68">
        <v>6.78</v>
      </c>
      <c r="I954" s="70">
        <v>9.09</v>
      </c>
      <c r="J954" s="151" t="s">
        <v>216</v>
      </c>
    </row>
    <row r="955" spans="1:42" s="437" customFormat="1" ht="15" thickBot="1">
      <c r="A955" s="428" t="s">
        <v>214</v>
      </c>
      <c r="B955" s="449"/>
      <c r="C955" s="450" t="s">
        <v>3743</v>
      </c>
      <c r="D955" s="451" t="s">
        <v>3745</v>
      </c>
      <c r="E955" s="437" t="s">
        <v>2439</v>
      </c>
      <c r="F955" s="452" t="s">
        <v>1673</v>
      </c>
      <c r="G955" s="453">
        <v>150</v>
      </c>
      <c r="H955" s="425">
        <v>6.78</v>
      </c>
      <c r="I955" s="426">
        <v>9.09</v>
      </c>
      <c r="J955" s="452" t="s">
        <v>216</v>
      </c>
    </row>
    <row r="956" spans="1:42" ht="15" thickBot="1">
      <c r="A956" s="109" t="s">
        <v>214</v>
      </c>
      <c r="B956" s="111"/>
      <c r="C956" s="397" t="s">
        <v>231</v>
      </c>
      <c r="D956" s="388" t="s">
        <v>1703</v>
      </c>
      <c r="E956" s="152" t="s">
        <v>99</v>
      </c>
      <c r="F956" s="153">
        <v>2</v>
      </c>
      <c r="G956" s="356">
        <v>421</v>
      </c>
      <c r="H956" s="68">
        <v>7.1</v>
      </c>
      <c r="I956" s="84">
        <v>8.7799999999999994</v>
      </c>
      <c r="J956" s="152" t="s">
        <v>216</v>
      </c>
      <c r="K956" s="107"/>
      <c r="L956" s="107"/>
      <c r="M956" s="107"/>
      <c r="N956" s="107"/>
      <c r="O956" s="107"/>
      <c r="P956" s="107"/>
      <c r="Q956" s="107"/>
      <c r="R956" s="107"/>
      <c r="S956" s="107"/>
      <c r="T956" s="107"/>
      <c r="U956" s="107"/>
      <c r="V956" s="107"/>
      <c r="W956" s="107"/>
      <c r="X956" s="107"/>
      <c r="Y956" s="107"/>
      <c r="Z956" s="107"/>
      <c r="AA956" s="107"/>
      <c r="AB956" s="107"/>
      <c r="AC956" s="107"/>
      <c r="AD956" s="107"/>
      <c r="AE956" s="107"/>
      <c r="AF956" s="107"/>
      <c r="AG956" s="107"/>
      <c r="AH956" s="107"/>
      <c r="AI956" s="107"/>
      <c r="AJ956" s="107"/>
      <c r="AK956" s="107"/>
      <c r="AL956" s="107"/>
      <c r="AM956" s="107"/>
      <c r="AN956" s="107"/>
      <c r="AO956" s="107"/>
      <c r="AP956" s="107"/>
    </row>
    <row r="957" spans="1:42" ht="15" thickBot="1">
      <c r="A957" s="109" t="s">
        <v>214</v>
      </c>
      <c r="B957" s="111"/>
      <c r="C957" s="397" t="s">
        <v>232</v>
      </c>
      <c r="D957" s="373" t="s">
        <v>1704</v>
      </c>
      <c r="E957" s="152" t="s">
        <v>99</v>
      </c>
      <c r="F957" s="153">
        <v>2</v>
      </c>
      <c r="G957" s="356">
        <v>463</v>
      </c>
      <c r="H957" s="68">
        <v>7.1</v>
      </c>
      <c r="I957" s="84">
        <v>8.7799999999999994</v>
      </c>
      <c r="J957" s="152" t="s">
        <v>216</v>
      </c>
      <c r="K957" s="107"/>
      <c r="L957" s="107"/>
      <c r="M957" s="107"/>
      <c r="N957" s="107"/>
      <c r="O957" s="107"/>
      <c r="P957" s="107"/>
      <c r="Q957" s="107"/>
      <c r="R957" s="107"/>
      <c r="S957" s="107"/>
      <c r="T957" s="107"/>
      <c r="U957" s="107"/>
      <c r="V957" s="107"/>
      <c r="W957" s="107"/>
      <c r="X957" s="107"/>
      <c r="Y957" s="107"/>
      <c r="Z957" s="107"/>
      <c r="AA957" s="107"/>
      <c r="AB957" s="107"/>
      <c r="AC957" s="107"/>
      <c r="AD957" s="107"/>
      <c r="AE957" s="107"/>
      <c r="AF957" s="107"/>
      <c r="AG957" s="107"/>
      <c r="AH957" s="107"/>
      <c r="AI957" s="107"/>
      <c r="AJ957" s="107"/>
      <c r="AK957" s="107"/>
      <c r="AL957" s="107"/>
      <c r="AM957" s="107"/>
      <c r="AN957" s="107"/>
      <c r="AO957" s="107"/>
      <c r="AP957" s="107"/>
    </row>
    <row r="958" spans="1:42" ht="15" thickBot="1">
      <c r="A958" s="144" t="s">
        <v>1669</v>
      </c>
      <c r="C958" s="396" t="s">
        <v>3746</v>
      </c>
      <c r="D958" s="373" t="s">
        <v>3748</v>
      </c>
      <c r="E958" s="152" t="s">
        <v>99</v>
      </c>
      <c r="F958" s="150" t="s">
        <v>1670</v>
      </c>
      <c r="G958" s="354">
        <v>30</v>
      </c>
      <c r="H958" s="68">
        <v>7.1</v>
      </c>
      <c r="I958" s="84">
        <v>8.7799999999999994</v>
      </c>
      <c r="J958" s="150" t="s">
        <v>216</v>
      </c>
    </row>
    <row r="959" spans="1:42" ht="15" thickBot="1">
      <c r="A959" s="144" t="s">
        <v>1669</v>
      </c>
      <c r="C959" s="396" t="s">
        <v>3747</v>
      </c>
      <c r="D959" s="373" t="s">
        <v>3750</v>
      </c>
      <c r="E959" s="152" t="s">
        <v>99</v>
      </c>
      <c r="F959" s="150" t="s">
        <v>1670</v>
      </c>
      <c r="G959" s="354">
        <v>50</v>
      </c>
      <c r="H959" s="68">
        <v>7.1</v>
      </c>
      <c r="I959" s="84">
        <v>8.7799999999999994</v>
      </c>
      <c r="J959" s="150" t="s">
        <v>216</v>
      </c>
    </row>
    <row r="960" spans="1:42" ht="15" thickBot="1">
      <c r="A960" s="144" t="s">
        <v>1669</v>
      </c>
      <c r="C960" s="396" t="s">
        <v>3749</v>
      </c>
      <c r="D960" s="373" t="s">
        <v>3752</v>
      </c>
      <c r="E960" s="152" t="s">
        <v>99</v>
      </c>
      <c r="F960" s="150" t="s">
        <v>1670</v>
      </c>
      <c r="G960" s="354">
        <v>8</v>
      </c>
      <c r="H960" s="68">
        <v>7.1</v>
      </c>
      <c r="I960" s="84">
        <v>8.7799999999999994</v>
      </c>
      <c r="J960" s="150" t="s">
        <v>216</v>
      </c>
    </row>
    <row r="961" spans="1:10" ht="25.5" thickBot="1">
      <c r="A961" s="144" t="s">
        <v>1669</v>
      </c>
      <c r="C961" s="396" t="s">
        <v>3751</v>
      </c>
      <c r="D961" s="373" t="s">
        <v>3754</v>
      </c>
      <c r="E961" s="152" t="s">
        <v>99</v>
      </c>
      <c r="F961" s="150" t="s">
        <v>1670</v>
      </c>
      <c r="G961" s="354">
        <v>8</v>
      </c>
      <c r="H961" s="68">
        <v>7.1</v>
      </c>
      <c r="I961" s="84">
        <v>8.7799999999999994</v>
      </c>
      <c r="J961" s="150" t="s">
        <v>216</v>
      </c>
    </row>
    <row r="962" spans="1:10" ht="15" thickBot="1">
      <c r="A962" s="144" t="s">
        <v>1669</v>
      </c>
      <c r="C962" s="396" t="s">
        <v>3753</v>
      </c>
      <c r="D962" s="373" t="s">
        <v>3756</v>
      </c>
      <c r="E962" s="152" t="s">
        <v>99</v>
      </c>
      <c r="F962" s="150" t="s">
        <v>1670</v>
      </c>
      <c r="G962" s="354">
        <v>30</v>
      </c>
      <c r="H962" s="68">
        <v>7.1</v>
      </c>
      <c r="I962" s="84">
        <v>8.7799999999999994</v>
      </c>
      <c r="J962" s="150" t="s">
        <v>216</v>
      </c>
    </row>
    <row r="963" spans="1:10" ht="15" thickBot="1">
      <c r="A963" s="144" t="s">
        <v>1669</v>
      </c>
      <c r="C963" s="396" t="s">
        <v>3755</v>
      </c>
      <c r="D963" s="373" t="s">
        <v>3758</v>
      </c>
      <c r="E963" s="152" t="s">
        <v>99</v>
      </c>
      <c r="F963" s="150" t="s">
        <v>1670</v>
      </c>
      <c r="G963" s="354">
        <v>15</v>
      </c>
      <c r="H963" s="68">
        <v>7.1</v>
      </c>
      <c r="I963" s="84">
        <v>8.7799999999999994</v>
      </c>
      <c r="J963" s="150" t="s">
        <v>216</v>
      </c>
    </row>
    <row r="964" spans="1:10" ht="15" thickBot="1">
      <c r="A964" s="144" t="s">
        <v>1669</v>
      </c>
      <c r="C964" s="396" t="s">
        <v>3757</v>
      </c>
      <c r="D964" s="373" t="s">
        <v>3760</v>
      </c>
      <c r="E964" s="152" t="s">
        <v>99</v>
      </c>
      <c r="F964" s="150" t="s">
        <v>1670</v>
      </c>
      <c r="G964" s="354">
        <v>20</v>
      </c>
      <c r="H964" s="68">
        <v>7.1</v>
      </c>
      <c r="I964" s="84">
        <v>8.7799999999999994</v>
      </c>
      <c r="J964" s="150" t="s">
        <v>216</v>
      </c>
    </row>
    <row r="965" spans="1:10" ht="15" thickBot="1">
      <c r="A965" s="144" t="s">
        <v>1669</v>
      </c>
      <c r="C965" s="396" t="s">
        <v>3759</v>
      </c>
      <c r="D965" s="374" t="s">
        <v>3762</v>
      </c>
      <c r="E965" s="152" t="s">
        <v>99</v>
      </c>
      <c r="F965" s="150" t="s">
        <v>1670</v>
      </c>
      <c r="G965" s="354">
        <v>40</v>
      </c>
      <c r="H965" s="68">
        <v>7.1</v>
      </c>
      <c r="I965" s="84">
        <v>8.7799999999999994</v>
      </c>
      <c r="J965" s="150" t="s">
        <v>216</v>
      </c>
    </row>
    <row r="966" spans="1:10" ht="25.5" thickBot="1">
      <c r="A966" s="109" t="s">
        <v>214</v>
      </c>
      <c r="B966" s="148"/>
      <c r="C966" s="387" t="s">
        <v>3761</v>
      </c>
      <c r="D966" s="373" t="s">
        <v>3764</v>
      </c>
      <c r="E966" s="152" t="s">
        <v>99</v>
      </c>
      <c r="F966" s="151" t="s">
        <v>1671</v>
      </c>
      <c r="G966" s="355">
        <v>130</v>
      </c>
      <c r="H966" s="68">
        <v>7.1</v>
      </c>
      <c r="I966" s="84">
        <v>8.7799999999999994</v>
      </c>
      <c r="J966" s="151" t="s">
        <v>216</v>
      </c>
    </row>
    <row r="967" spans="1:10" ht="15" thickBot="1">
      <c r="A967" s="144" t="s">
        <v>1669</v>
      </c>
      <c r="C967" s="396" t="s">
        <v>3763</v>
      </c>
      <c r="D967" s="373" t="s">
        <v>3766</v>
      </c>
      <c r="E967" s="152" t="s">
        <v>99</v>
      </c>
      <c r="F967" s="150" t="s">
        <v>1670</v>
      </c>
      <c r="G967" s="354">
        <v>40</v>
      </c>
      <c r="H967" s="68">
        <v>7.1</v>
      </c>
      <c r="I967" s="84">
        <v>8.7799999999999994</v>
      </c>
      <c r="J967" s="150" t="s">
        <v>216</v>
      </c>
    </row>
    <row r="968" spans="1:10" ht="25.5" thickBot="1">
      <c r="A968" s="144" t="s">
        <v>1669</v>
      </c>
      <c r="C968" s="396" t="s">
        <v>3765</v>
      </c>
      <c r="D968" s="373" t="s">
        <v>3768</v>
      </c>
      <c r="E968" s="152" t="s">
        <v>99</v>
      </c>
      <c r="F968" s="150" t="s">
        <v>1670</v>
      </c>
      <c r="G968" s="354">
        <v>30</v>
      </c>
      <c r="H968" s="68">
        <v>7.1</v>
      </c>
      <c r="I968" s="84">
        <v>8.7799999999999994</v>
      </c>
      <c r="J968" s="150" t="s">
        <v>216</v>
      </c>
    </row>
    <row r="969" spans="1:10" ht="25.5" thickBot="1">
      <c r="A969" s="144" t="s">
        <v>1669</v>
      </c>
      <c r="C969" s="396" t="s">
        <v>3767</v>
      </c>
      <c r="D969" s="373" t="s">
        <v>3770</v>
      </c>
      <c r="E969" s="152" t="s">
        <v>99</v>
      </c>
      <c r="F969" s="150" t="s">
        <v>1670</v>
      </c>
      <c r="G969" s="354">
        <v>45</v>
      </c>
      <c r="H969" s="68">
        <v>7.1</v>
      </c>
      <c r="I969" s="84">
        <v>8.7799999999999994</v>
      </c>
      <c r="J969" s="150" t="s">
        <v>216</v>
      </c>
    </row>
    <row r="970" spans="1:10" ht="25.5" thickBot="1">
      <c r="A970" s="144" t="s">
        <v>1669</v>
      </c>
      <c r="C970" s="396" t="s">
        <v>3769</v>
      </c>
      <c r="D970" s="373" t="s">
        <v>3772</v>
      </c>
      <c r="E970" s="152" t="s">
        <v>99</v>
      </c>
      <c r="F970" s="150" t="s">
        <v>1670</v>
      </c>
      <c r="G970" s="354">
        <v>55</v>
      </c>
      <c r="H970" s="68">
        <v>7.1</v>
      </c>
      <c r="I970" s="84">
        <v>8.7799999999999994</v>
      </c>
      <c r="J970" s="150" t="s">
        <v>216</v>
      </c>
    </row>
    <row r="971" spans="1:10" ht="15" thickBot="1">
      <c r="A971" s="144" t="s">
        <v>1669</v>
      </c>
      <c r="C971" s="396" t="s">
        <v>3771</v>
      </c>
      <c r="D971" s="373" t="s">
        <v>3774</v>
      </c>
      <c r="E971" s="152" t="s">
        <v>99</v>
      </c>
      <c r="F971" s="150" t="s">
        <v>1670</v>
      </c>
      <c r="G971" s="354">
        <v>25</v>
      </c>
      <c r="H971" s="68">
        <v>7.1</v>
      </c>
      <c r="I971" s="84">
        <v>8.7799999999999994</v>
      </c>
      <c r="J971" s="150" t="s">
        <v>216</v>
      </c>
    </row>
    <row r="972" spans="1:10" ht="25.5" thickBot="1">
      <c r="A972" s="144" t="s">
        <v>1669</v>
      </c>
      <c r="C972" s="396" t="s">
        <v>3773</v>
      </c>
      <c r="D972" s="373" t="s">
        <v>3776</v>
      </c>
      <c r="E972" s="152" t="s">
        <v>99</v>
      </c>
      <c r="F972" s="150" t="s">
        <v>1670</v>
      </c>
      <c r="G972" s="354">
        <v>50</v>
      </c>
      <c r="H972" s="68">
        <v>7.1</v>
      </c>
      <c r="I972" s="84">
        <v>8.7799999999999994</v>
      </c>
      <c r="J972" s="150" t="s">
        <v>216</v>
      </c>
    </row>
    <row r="973" spans="1:10" ht="15" thickBot="1">
      <c r="A973" s="144" t="s">
        <v>1669</v>
      </c>
      <c r="C973" s="396" t="s">
        <v>3775</v>
      </c>
      <c r="D973" s="373" t="s">
        <v>3778</v>
      </c>
      <c r="E973" s="152" t="s">
        <v>99</v>
      </c>
      <c r="F973" s="150" t="s">
        <v>1670</v>
      </c>
      <c r="G973" s="354">
        <v>60</v>
      </c>
      <c r="H973" s="68">
        <v>7.1</v>
      </c>
      <c r="I973" s="84">
        <v>8.7799999999999994</v>
      </c>
      <c r="J973" s="150" t="s">
        <v>216</v>
      </c>
    </row>
    <row r="974" spans="1:10" ht="15" thickBot="1">
      <c r="A974" s="144" t="s">
        <v>1669</v>
      </c>
      <c r="C974" s="396" t="s">
        <v>3777</v>
      </c>
      <c r="D974" s="373" t="s">
        <v>3780</v>
      </c>
      <c r="E974" s="152" t="s">
        <v>99</v>
      </c>
      <c r="F974" s="150" t="s">
        <v>1670</v>
      </c>
      <c r="G974" s="354">
        <v>25</v>
      </c>
      <c r="H974" s="68">
        <v>7.1</v>
      </c>
      <c r="I974" s="84">
        <v>8.7799999999999994</v>
      </c>
      <c r="J974" s="150" t="s">
        <v>216</v>
      </c>
    </row>
    <row r="975" spans="1:10" ht="15" thickBot="1">
      <c r="A975" s="144" t="s">
        <v>1669</v>
      </c>
      <c r="C975" s="396" t="s">
        <v>3779</v>
      </c>
      <c r="D975" s="374" t="s">
        <v>3782</v>
      </c>
      <c r="E975" s="152" t="s">
        <v>99</v>
      </c>
      <c r="F975" s="150" t="s">
        <v>1670</v>
      </c>
      <c r="G975" s="354">
        <v>30</v>
      </c>
      <c r="H975" s="68">
        <v>7.1</v>
      </c>
      <c r="I975" s="84">
        <v>8.7799999999999994</v>
      </c>
      <c r="J975" s="150" t="s">
        <v>216</v>
      </c>
    </row>
    <row r="976" spans="1:10" ht="25.5" thickBot="1">
      <c r="A976" s="109" t="s">
        <v>214</v>
      </c>
      <c r="B976" s="148"/>
      <c r="C976" s="387" t="s">
        <v>3781</v>
      </c>
      <c r="D976" s="373" t="s">
        <v>3784</v>
      </c>
      <c r="E976" s="152" t="s">
        <v>99</v>
      </c>
      <c r="F976" s="151" t="s">
        <v>1671</v>
      </c>
      <c r="G976" s="355">
        <v>25</v>
      </c>
      <c r="H976" s="68">
        <v>7.1</v>
      </c>
      <c r="I976" s="84">
        <v>8.7799999999999994</v>
      </c>
      <c r="J976" s="151" t="s">
        <v>216</v>
      </c>
    </row>
    <row r="977" spans="1:42" ht="15" thickBot="1">
      <c r="A977" s="144" t="s">
        <v>1669</v>
      </c>
      <c r="C977" s="396" t="s">
        <v>3783</v>
      </c>
      <c r="D977" s="373" t="s">
        <v>3786</v>
      </c>
      <c r="E977" s="152" t="s">
        <v>99</v>
      </c>
      <c r="F977" s="150" t="s">
        <v>1670</v>
      </c>
      <c r="G977" s="354">
        <v>50</v>
      </c>
      <c r="H977" s="68">
        <v>7.1</v>
      </c>
      <c r="I977" s="84">
        <v>8.7799999999999994</v>
      </c>
      <c r="J977" s="150" t="s">
        <v>216</v>
      </c>
    </row>
    <row r="978" spans="1:42" ht="15" thickBot="1">
      <c r="A978" s="144" t="s">
        <v>1669</v>
      </c>
      <c r="C978" s="396" t="s">
        <v>3785</v>
      </c>
      <c r="D978" s="373" t="s">
        <v>3788</v>
      </c>
      <c r="E978" s="152" t="s">
        <v>99</v>
      </c>
      <c r="F978" s="150" t="s">
        <v>1670</v>
      </c>
      <c r="G978" s="354">
        <v>46</v>
      </c>
      <c r="H978" s="68">
        <v>7.1</v>
      </c>
      <c r="I978" s="84">
        <v>8.7799999999999994</v>
      </c>
      <c r="J978" s="150" t="s">
        <v>216</v>
      </c>
    </row>
    <row r="979" spans="1:42" ht="15" thickBot="1">
      <c r="A979" s="144" t="s">
        <v>1669</v>
      </c>
      <c r="C979" s="396" t="s">
        <v>3787</v>
      </c>
      <c r="D979" s="373" t="s">
        <v>3790</v>
      </c>
      <c r="E979" s="152" t="s">
        <v>99</v>
      </c>
      <c r="F979" s="150" t="s">
        <v>1670</v>
      </c>
      <c r="G979" s="354">
        <v>150</v>
      </c>
      <c r="H979" s="68">
        <v>7.1</v>
      </c>
      <c r="I979" s="84">
        <v>8.7799999999999994</v>
      </c>
      <c r="J979" s="150" t="s">
        <v>216</v>
      </c>
    </row>
    <row r="980" spans="1:42" ht="25.5" thickBot="1">
      <c r="A980" s="144" t="s">
        <v>1669</v>
      </c>
      <c r="C980" s="396" t="s">
        <v>3789</v>
      </c>
      <c r="D980" s="373" t="s">
        <v>3792</v>
      </c>
      <c r="E980" s="152" t="s">
        <v>99</v>
      </c>
      <c r="F980" s="150" t="s">
        <v>1670</v>
      </c>
      <c r="G980" s="354">
        <v>40</v>
      </c>
      <c r="H980" s="68">
        <v>7.1</v>
      </c>
      <c r="I980" s="84">
        <v>8.7799999999999994</v>
      </c>
      <c r="J980" s="150" t="s">
        <v>216</v>
      </c>
    </row>
    <row r="981" spans="1:42" ht="15" thickBot="1">
      <c r="A981" s="144" t="s">
        <v>1669</v>
      </c>
      <c r="C981" s="396" t="s">
        <v>3791</v>
      </c>
      <c r="D981" s="373" t="s">
        <v>3794</v>
      </c>
      <c r="E981" s="152" t="s">
        <v>99</v>
      </c>
      <c r="F981" s="150" t="s">
        <v>1670</v>
      </c>
      <c r="G981" s="354">
        <v>150</v>
      </c>
      <c r="H981" s="68">
        <v>7.1</v>
      </c>
      <c r="I981" s="84">
        <v>8.7799999999999994</v>
      </c>
      <c r="J981" s="150" t="s">
        <v>216</v>
      </c>
    </row>
    <row r="982" spans="1:42" ht="25.5" thickBot="1">
      <c r="A982" s="144" t="s">
        <v>1669</v>
      </c>
      <c r="C982" s="396" t="s">
        <v>3793</v>
      </c>
      <c r="D982" s="373" t="s">
        <v>3796</v>
      </c>
      <c r="E982" s="152" t="s">
        <v>99</v>
      </c>
      <c r="F982" s="150" t="s">
        <v>1670</v>
      </c>
      <c r="G982" s="354">
        <v>80</v>
      </c>
      <c r="H982" s="68">
        <v>7.1</v>
      </c>
      <c r="I982" s="84">
        <v>8.7799999999999994</v>
      </c>
      <c r="J982" s="150" t="s">
        <v>216</v>
      </c>
    </row>
    <row r="983" spans="1:42" ht="15" thickBot="1">
      <c r="A983" s="144" t="s">
        <v>1669</v>
      </c>
      <c r="C983" s="396" t="s">
        <v>3795</v>
      </c>
      <c r="D983" s="373" t="s">
        <v>3798</v>
      </c>
      <c r="E983" s="152" t="s">
        <v>99</v>
      </c>
      <c r="F983" s="150" t="s">
        <v>1670</v>
      </c>
      <c r="G983" s="354">
        <v>25</v>
      </c>
      <c r="H983" s="68">
        <v>7.1</v>
      </c>
      <c r="I983" s="84">
        <v>8.7799999999999994</v>
      </c>
      <c r="J983" s="150" t="s">
        <v>216</v>
      </c>
    </row>
    <row r="984" spans="1:42" ht="15" thickBot="1">
      <c r="A984" s="144" t="s">
        <v>1669</v>
      </c>
      <c r="C984" s="396" t="s">
        <v>3797</v>
      </c>
      <c r="D984" s="388" t="s">
        <v>3799</v>
      </c>
      <c r="E984" s="152" t="s">
        <v>99</v>
      </c>
      <c r="F984" s="150" t="s">
        <v>1670</v>
      </c>
      <c r="G984" s="354">
        <v>15</v>
      </c>
      <c r="H984" s="68">
        <v>7.1</v>
      </c>
      <c r="I984" s="84">
        <v>8.7799999999999994</v>
      </c>
      <c r="J984" s="150" t="s">
        <v>216</v>
      </c>
    </row>
    <row r="985" spans="1:42" ht="25.5" thickBot="1">
      <c r="A985" s="109" t="s">
        <v>214</v>
      </c>
      <c r="B985" s="111"/>
      <c r="C985" s="397" t="s">
        <v>234</v>
      </c>
      <c r="D985" s="374" t="s">
        <v>3801</v>
      </c>
      <c r="E985" s="152" t="s">
        <v>99</v>
      </c>
      <c r="F985" s="153">
        <v>1</v>
      </c>
      <c r="G985" s="356">
        <v>420</v>
      </c>
      <c r="H985" s="68">
        <v>7.1</v>
      </c>
      <c r="I985" s="84">
        <v>8.7799999999999994</v>
      </c>
      <c r="J985" s="152" t="s">
        <v>216</v>
      </c>
      <c r="K985" s="107"/>
      <c r="L985" s="107"/>
      <c r="M985" s="107"/>
      <c r="N985" s="107"/>
      <c r="O985" s="107"/>
      <c r="P985" s="107"/>
      <c r="Q985" s="107"/>
      <c r="R985" s="107"/>
      <c r="S985" s="107"/>
      <c r="T985" s="107"/>
      <c r="U985" s="107"/>
      <c r="V985" s="107"/>
      <c r="W985" s="107"/>
      <c r="X985" s="107"/>
      <c r="Y985" s="107"/>
      <c r="Z985" s="107"/>
      <c r="AA985" s="107"/>
      <c r="AB985" s="107"/>
      <c r="AC985" s="107"/>
      <c r="AD985" s="107"/>
      <c r="AE985" s="107"/>
      <c r="AF985" s="107"/>
      <c r="AG985" s="107"/>
      <c r="AH985" s="107"/>
      <c r="AI985" s="107"/>
      <c r="AJ985" s="107"/>
      <c r="AK985" s="107"/>
      <c r="AL985" s="107"/>
      <c r="AM985" s="107"/>
      <c r="AN985" s="107"/>
      <c r="AO985" s="107"/>
      <c r="AP985" s="107"/>
    </row>
    <row r="986" spans="1:42" ht="15" thickBot="1">
      <c r="A986" s="109" t="s">
        <v>214</v>
      </c>
      <c r="B986" s="148"/>
      <c r="C986" s="387" t="s">
        <v>3800</v>
      </c>
      <c r="D986" s="373" t="s">
        <v>1705</v>
      </c>
      <c r="E986" s="152" t="s">
        <v>99</v>
      </c>
      <c r="F986" s="151" t="s">
        <v>1671</v>
      </c>
      <c r="G986" s="355">
        <v>230</v>
      </c>
      <c r="H986" s="68">
        <v>7.1</v>
      </c>
      <c r="I986" s="84">
        <v>8.7799999999999994</v>
      </c>
      <c r="J986" s="151" t="s">
        <v>216</v>
      </c>
    </row>
    <row r="987" spans="1:42" ht="15" thickBot="1">
      <c r="A987" s="144" t="s">
        <v>1669</v>
      </c>
      <c r="C987" s="396" t="s">
        <v>3802</v>
      </c>
      <c r="D987" s="373" t="s">
        <v>3804</v>
      </c>
      <c r="E987" s="152" t="s">
        <v>99</v>
      </c>
      <c r="F987" s="150" t="s">
        <v>1670</v>
      </c>
      <c r="G987" s="354">
        <v>20</v>
      </c>
      <c r="H987" s="68">
        <v>7.1</v>
      </c>
      <c r="I987" s="84">
        <v>8.7799999999999994</v>
      </c>
      <c r="J987" s="150" t="s">
        <v>216</v>
      </c>
    </row>
    <row r="988" spans="1:42" ht="15" thickBot="1">
      <c r="A988" s="144" t="s">
        <v>1669</v>
      </c>
      <c r="C988" s="396" t="s">
        <v>3803</v>
      </c>
      <c r="D988" s="373" t="s">
        <v>3806</v>
      </c>
      <c r="E988" s="152" t="s">
        <v>99</v>
      </c>
      <c r="F988" s="150" t="s">
        <v>1670</v>
      </c>
      <c r="G988" s="354">
        <v>10</v>
      </c>
      <c r="H988" s="68">
        <v>7.1</v>
      </c>
      <c r="I988" s="84">
        <v>8.7799999999999994</v>
      </c>
      <c r="J988" s="150" t="s">
        <v>216</v>
      </c>
    </row>
    <row r="989" spans="1:42" ht="15" thickBot="1">
      <c r="A989" s="144" t="s">
        <v>1669</v>
      </c>
      <c r="C989" s="396" t="s">
        <v>3805</v>
      </c>
      <c r="D989" s="373" t="s">
        <v>3808</v>
      </c>
      <c r="E989" s="152" t="s">
        <v>99</v>
      </c>
      <c r="F989" s="150" t="s">
        <v>1670</v>
      </c>
      <c r="G989" s="354">
        <v>50</v>
      </c>
      <c r="H989" s="68">
        <v>7.1</v>
      </c>
      <c r="I989" s="84">
        <v>8.7799999999999994</v>
      </c>
      <c r="J989" s="150" t="s">
        <v>216</v>
      </c>
    </row>
    <row r="990" spans="1:42" ht="25.5" thickBot="1">
      <c r="A990" s="144" t="s">
        <v>1669</v>
      </c>
      <c r="C990" s="396" t="s">
        <v>3807</v>
      </c>
      <c r="D990" s="373" t="s">
        <v>3810</v>
      </c>
      <c r="E990" s="152" t="s">
        <v>99</v>
      </c>
      <c r="F990" s="150" t="s">
        <v>1670</v>
      </c>
      <c r="G990" s="354">
        <v>40</v>
      </c>
      <c r="H990" s="68">
        <v>7.1</v>
      </c>
      <c r="I990" s="84">
        <v>8.7799999999999994</v>
      </c>
      <c r="J990" s="150" t="s">
        <v>216</v>
      </c>
    </row>
    <row r="991" spans="1:42" ht="15" thickBot="1">
      <c r="A991" s="144" t="s">
        <v>1669</v>
      </c>
      <c r="C991" s="396" t="s">
        <v>3809</v>
      </c>
      <c r="D991" s="373" t="s">
        <v>3812</v>
      </c>
      <c r="E991" s="152" t="s">
        <v>99</v>
      </c>
      <c r="F991" s="150" t="s">
        <v>1670</v>
      </c>
      <c r="G991" s="354">
        <v>30</v>
      </c>
      <c r="H991" s="68">
        <v>7.1</v>
      </c>
      <c r="I991" s="84">
        <v>8.7799999999999994</v>
      </c>
      <c r="J991" s="150" t="s">
        <v>216</v>
      </c>
    </row>
    <row r="992" spans="1:42" ht="38" thickBot="1">
      <c r="A992" s="144" t="s">
        <v>1669</v>
      </c>
      <c r="C992" s="396" t="s">
        <v>3811</v>
      </c>
      <c r="D992" s="373" t="s">
        <v>3814</v>
      </c>
      <c r="E992" s="152" t="s">
        <v>99</v>
      </c>
      <c r="F992" s="150" t="s">
        <v>1670</v>
      </c>
      <c r="G992" s="354">
        <v>35</v>
      </c>
      <c r="H992" s="68">
        <v>7.1</v>
      </c>
      <c r="I992" s="84">
        <v>8.7799999999999994</v>
      </c>
      <c r="J992" s="150" t="s">
        <v>216</v>
      </c>
    </row>
    <row r="993" spans="1:10" ht="38" thickBot="1">
      <c r="A993" s="144" t="s">
        <v>1669</v>
      </c>
      <c r="C993" s="396" t="s">
        <v>3813</v>
      </c>
      <c r="D993" s="373" t="s">
        <v>3816</v>
      </c>
      <c r="E993" s="152" t="s">
        <v>99</v>
      </c>
      <c r="F993" s="150" t="s">
        <v>1670</v>
      </c>
      <c r="G993" s="354">
        <v>20</v>
      </c>
      <c r="H993" s="68">
        <v>7.1</v>
      </c>
      <c r="I993" s="84">
        <v>8.7799999999999994</v>
      </c>
      <c r="J993" s="150" t="s">
        <v>216</v>
      </c>
    </row>
    <row r="994" spans="1:10" ht="25.5" thickBot="1">
      <c r="A994" s="144" t="s">
        <v>1669</v>
      </c>
      <c r="C994" s="396" t="s">
        <v>3815</v>
      </c>
      <c r="D994" s="373" t="s">
        <v>3818</v>
      </c>
      <c r="E994" s="152" t="s">
        <v>99</v>
      </c>
      <c r="F994" s="150" t="s">
        <v>1670</v>
      </c>
      <c r="G994" s="354">
        <v>20</v>
      </c>
      <c r="H994" s="68">
        <v>7.1</v>
      </c>
      <c r="I994" s="84">
        <v>8.7799999999999994</v>
      </c>
      <c r="J994" s="150" t="s">
        <v>216</v>
      </c>
    </row>
    <row r="995" spans="1:10" ht="38" thickBot="1">
      <c r="A995" s="144" t="s">
        <v>1669</v>
      </c>
      <c r="C995" s="396" t="s">
        <v>3817</v>
      </c>
      <c r="D995" s="373" t="s">
        <v>3820</v>
      </c>
      <c r="E995" s="152" t="s">
        <v>99</v>
      </c>
      <c r="F995" s="150" t="s">
        <v>1670</v>
      </c>
      <c r="G995" s="354">
        <v>8</v>
      </c>
      <c r="H995" s="68">
        <v>7.1</v>
      </c>
      <c r="I995" s="84">
        <v>8.7799999999999994</v>
      </c>
      <c r="J995" s="150" t="s">
        <v>216</v>
      </c>
    </row>
    <row r="996" spans="1:10" ht="15" thickBot="1">
      <c r="A996" s="144" t="s">
        <v>1669</v>
      </c>
      <c r="C996" s="396" t="s">
        <v>3819</v>
      </c>
      <c r="D996" s="374" t="s">
        <v>3748</v>
      </c>
      <c r="E996" s="152" t="s">
        <v>99</v>
      </c>
      <c r="F996" s="150" t="s">
        <v>1670</v>
      </c>
      <c r="G996" s="354">
        <v>20</v>
      </c>
      <c r="H996" s="68">
        <v>7.1</v>
      </c>
      <c r="I996" s="84">
        <v>8.7799999999999994</v>
      </c>
      <c r="J996" s="150" t="s">
        <v>216</v>
      </c>
    </row>
    <row r="997" spans="1:10" ht="25.5" thickBot="1">
      <c r="A997" s="109" t="s">
        <v>214</v>
      </c>
      <c r="B997" s="148"/>
      <c r="C997" s="387" t="s">
        <v>3821</v>
      </c>
      <c r="D997" s="374" t="s">
        <v>3823</v>
      </c>
      <c r="E997" s="152" t="s">
        <v>99</v>
      </c>
      <c r="F997" s="151" t="s">
        <v>1671</v>
      </c>
      <c r="G997" s="355">
        <v>30</v>
      </c>
      <c r="H997" s="68">
        <v>7.1</v>
      </c>
      <c r="I997" s="84">
        <v>8.7799999999999994</v>
      </c>
      <c r="J997" s="151" t="s">
        <v>216</v>
      </c>
    </row>
    <row r="998" spans="1:10" ht="25.5" thickBot="1">
      <c r="A998" s="109" t="s">
        <v>214</v>
      </c>
      <c r="B998" s="148"/>
      <c r="C998" s="387" t="s">
        <v>3822</v>
      </c>
      <c r="D998" s="374" t="s">
        <v>3825</v>
      </c>
      <c r="E998" s="152" t="s">
        <v>99</v>
      </c>
      <c r="F998" s="151" t="s">
        <v>1671</v>
      </c>
      <c r="G998" s="355">
        <v>30</v>
      </c>
      <c r="H998" s="68">
        <v>7.1</v>
      </c>
      <c r="I998" s="84">
        <v>8.7799999999999994</v>
      </c>
      <c r="J998" s="151" t="s">
        <v>216</v>
      </c>
    </row>
    <row r="999" spans="1:10" ht="25.5" thickBot="1">
      <c r="A999" s="109" t="s">
        <v>214</v>
      </c>
      <c r="B999" s="148"/>
      <c r="C999" s="387" t="s">
        <v>3824</v>
      </c>
      <c r="D999" s="374" t="s">
        <v>3827</v>
      </c>
      <c r="E999" s="152" t="s">
        <v>99</v>
      </c>
      <c r="F999" s="151" t="s">
        <v>1671</v>
      </c>
      <c r="G999" s="355">
        <v>30</v>
      </c>
      <c r="H999" s="68">
        <v>7.1</v>
      </c>
      <c r="I999" s="84">
        <v>8.7799999999999994</v>
      </c>
      <c r="J999" s="151" t="s">
        <v>216</v>
      </c>
    </row>
    <row r="1000" spans="1:10" ht="25.5" thickBot="1">
      <c r="A1000" s="109" t="s">
        <v>214</v>
      </c>
      <c r="B1000" s="148"/>
      <c r="C1000" s="387" t="s">
        <v>3826</v>
      </c>
      <c r="D1000" s="374" t="s">
        <v>10190</v>
      </c>
      <c r="E1000" s="152" t="s">
        <v>99</v>
      </c>
      <c r="F1000" s="151" t="s">
        <v>1671</v>
      </c>
      <c r="G1000" s="355">
        <v>30</v>
      </c>
      <c r="H1000" s="68">
        <v>7.1</v>
      </c>
      <c r="I1000" s="84">
        <v>8.7799999999999994</v>
      </c>
      <c r="J1000" s="151" t="s">
        <v>216</v>
      </c>
    </row>
    <row r="1001" spans="1:10" ht="25.5" thickBot="1">
      <c r="A1001" s="109" t="s">
        <v>214</v>
      </c>
      <c r="B1001" s="148"/>
      <c r="C1001" s="387" t="s">
        <v>3828</v>
      </c>
      <c r="D1001" s="374" t="s">
        <v>3829</v>
      </c>
      <c r="E1001" s="152" t="s">
        <v>99</v>
      </c>
      <c r="F1001" s="151" t="s">
        <v>1671</v>
      </c>
      <c r="G1001" s="355">
        <v>30</v>
      </c>
      <c r="H1001" s="68">
        <v>7.1</v>
      </c>
      <c r="I1001" s="84">
        <v>8.7799999999999994</v>
      </c>
      <c r="J1001" s="151" t="s">
        <v>216</v>
      </c>
    </row>
    <row r="1002" spans="1:10" ht="15" thickBot="1">
      <c r="A1002" s="109" t="s">
        <v>214</v>
      </c>
      <c r="B1002" s="148"/>
      <c r="C1002" s="387" t="s">
        <v>3830</v>
      </c>
      <c r="D1002" s="374" t="s">
        <v>3831</v>
      </c>
      <c r="E1002" s="152" t="s">
        <v>99</v>
      </c>
      <c r="F1002" s="151" t="s">
        <v>1673</v>
      </c>
      <c r="G1002" s="355">
        <v>50</v>
      </c>
      <c r="H1002" s="68">
        <v>7.1</v>
      </c>
      <c r="I1002" s="84">
        <v>8.7799999999999994</v>
      </c>
      <c r="J1002" s="151" t="s">
        <v>216</v>
      </c>
    </row>
    <row r="1003" spans="1:10" ht="25.5" thickBot="1">
      <c r="A1003" s="144" t="s">
        <v>1669</v>
      </c>
      <c r="C1003" s="396" t="s">
        <v>3832</v>
      </c>
      <c r="D1003" s="373" t="s">
        <v>3833</v>
      </c>
      <c r="E1003" s="152" t="s">
        <v>99</v>
      </c>
      <c r="F1003" s="150" t="s">
        <v>1671</v>
      </c>
      <c r="G1003" s="354">
        <v>150</v>
      </c>
      <c r="H1003" s="68">
        <v>7.1</v>
      </c>
      <c r="I1003" s="84">
        <v>8.7799999999999994</v>
      </c>
      <c r="J1003" s="150" t="s">
        <v>216</v>
      </c>
    </row>
    <row r="1004" spans="1:10" ht="25.5" thickBot="1">
      <c r="A1004" s="144" t="s">
        <v>1669</v>
      </c>
      <c r="C1004" s="396" t="s">
        <v>3834</v>
      </c>
      <c r="D1004" s="373" t="s">
        <v>3835</v>
      </c>
      <c r="E1004" s="152" t="s">
        <v>99</v>
      </c>
      <c r="F1004" s="150" t="s">
        <v>1673</v>
      </c>
      <c r="G1004" s="354">
        <v>16</v>
      </c>
      <c r="H1004" s="68">
        <v>7.1</v>
      </c>
      <c r="I1004" s="84">
        <v>8.7799999999999994</v>
      </c>
      <c r="J1004" s="150" t="s">
        <v>216</v>
      </c>
    </row>
    <row r="1005" spans="1:10" ht="25.5" thickBot="1">
      <c r="A1005" s="144" t="s">
        <v>1669</v>
      </c>
      <c r="C1005" s="396" t="s">
        <v>3836</v>
      </c>
      <c r="D1005" s="373" t="s">
        <v>3837</v>
      </c>
      <c r="E1005" s="152" t="s">
        <v>99</v>
      </c>
      <c r="F1005" s="150" t="s">
        <v>1673</v>
      </c>
      <c r="G1005" s="354">
        <v>24</v>
      </c>
      <c r="H1005" s="68">
        <v>7.1</v>
      </c>
      <c r="I1005" s="84">
        <v>8.7799999999999994</v>
      </c>
      <c r="J1005" s="150" t="s">
        <v>216</v>
      </c>
    </row>
    <row r="1006" spans="1:10" ht="25.5" thickBot="1">
      <c r="A1006" s="144" t="s">
        <v>1669</v>
      </c>
      <c r="C1006" s="396" t="s">
        <v>3838</v>
      </c>
      <c r="D1006" s="373" t="s">
        <v>3839</v>
      </c>
      <c r="E1006" s="152" t="s">
        <v>99</v>
      </c>
      <c r="F1006" s="150" t="s">
        <v>1674</v>
      </c>
      <c r="G1006" s="354">
        <v>50</v>
      </c>
      <c r="H1006" s="68">
        <v>7.1</v>
      </c>
      <c r="I1006" s="84">
        <v>8.7799999999999994</v>
      </c>
      <c r="J1006" s="150" t="s">
        <v>216</v>
      </c>
    </row>
    <row r="1007" spans="1:10" ht="25.5" thickBot="1">
      <c r="A1007" s="144" t="s">
        <v>1669</v>
      </c>
      <c r="C1007" s="396" t="s">
        <v>3840</v>
      </c>
      <c r="D1007" s="373" t="s">
        <v>3841</v>
      </c>
      <c r="E1007" s="152" t="s">
        <v>99</v>
      </c>
      <c r="F1007" s="150" t="s">
        <v>1673</v>
      </c>
      <c r="G1007" s="354">
        <v>60</v>
      </c>
      <c r="H1007" s="68">
        <v>7.1</v>
      </c>
      <c r="I1007" s="84">
        <v>8.7799999999999994</v>
      </c>
      <c r="J1007" s="150" t="s">
        <v>216</v>
      </c>
    </row>
    <row r="1008" spans="1:10" ht="15" thickBot="1">
      <c r="A1008" s="144" t="s">
        <v>1669</v>
      </c>
      <c r="C1008" s="396" t="s">
        <v>3842</v>
      </c>
      <c r="D1008" s="373" t="s">
        <v>3843</v>
      </c>
      <c r="E1008" s="152" t="s">
        <v>99</v>
      </c>
      <c r="F1008" s="150" t="s">
        <v>1673</v>
      </c>
      <c r="G1008" s="354">
        <v>30</v>
      </c>
      <c r="H1008" s="68">
        <v>7.1</v>
      </c>
      <c r="I1008" s="84">
        <v>8.7799999999999994</v>
      </c>
      <c r="J1008" s="150" t="s">
        <v>216</v>
      </c>
    </row>
    <row r="1009" spans="1:10" ht="38" thickBot="1">
      <c r="A1009" s="109" t="s">
        <v>214</v>
      </c>
      <c r="B1009" s="148"/>
      <c r="C1009" s="387" t="s">
        <v>3844</v>
      </c>
      <c r="D1009" s="374" t="s">
        <v>3845</v>
      </c>
      <c r="E1009" s="152" t="s">
        <v>99</v>
      </c>
      <c r="F1009" s="151" t="s">
        <v>1674</v>
      </c>
      <c r="G1009" s="355">
        <v>21</v>
      </c>
      <c r="H1009" s="68">
        <v>7.1</v>
      </c>
      <c r="I1009" s="84">
        <v>8.7799999999999994</v>
      </c>
      <c r="J1009" s="151" t="s">
        <v>216</v>
      </c>
    </row>
    <row r="1010" spans="1:10" ht="25.5" thickBot="1">
      <c r="A1010" s="109" t="s">
        <v>214</v>
      </c>
      <c r="B1010" s="148"/>
      <c r="C1010" s="387" t="s">
        <v>3846</v>
      </c>
      <c r="D1010" s="374" t="s">
        <v>3847</v>
      </c>
      <c r="E1010" s="152" t="s">
        <v>99</v>
      </c>
      <c r="F1010" s="151" t="s">
        <v>1671</v>
      </c>
      <c r="G1010" s="355">
        <v>30</v>
      </c>
      <c r="H1010" s="68">
        <v>7.1</v>
      </c>
      <c r="I1010" s="84">
        <v>8.7799999999999994</v>
      </c>
      <c r="J1010" s="151" t="s">
        <v>216</v>
      </c>
    </row>
    <row r="1011" spans="1:10" ht="25.5" thickBot="1">
      <c r="A1011" s="109" t="s">
        <v>214</v>
      </c>
      <c r="B1011" s="148"/>
      <c r="C1011" s="387" t="s">
        <v>3848</v>
      </c>
      <c r="D1011" s="374" t="s">
        <v>3849</v>
      </c>
      <c r="E1011" s="152" t="s">
        <v>99</v>
      </c>
      <c r="F1011" s="151" t="s">
        <v>1671</v>
      </c>
      <c r="G1011" s="355">
        <v>30</v>
      </c>
      <c r="H1011" s="68">
        <v>7.1</v>
      </c>
      <c r="I1011" s="84">
        <v>8.7799999999999994</v>
      </c>
      <c r="J1011" s="151" t="s">
        <v>216</v>
      </c>
    </row>
    <row r="1012" spans="1:10" ht="15" thickBot="1">
      <c r="A1012" s="109" t="s">
        <v>214</v>
      </c>
      <c r="B1012" s="148"/>
      <c r="C1012" s="387" t="s">
        <v>3850</v>
      </c>
      <c r="D1012" s="374" t="s">
        <v>3851</v>
      </c>
      <c r="E1012" s="152" t="s">
        <v>99</v>
      </c>
      <c r="F1012" s="151" t="s">
        <v>1671</v>
      </c>
      <c r="G1012" s="355">
        <v>30</v>
      </c>
      <c r="H1012" s="68">
        <v>7.1</v>
      </c>
      <c r="I1012" s="84">
        <v>8.7799999999999994</v>
      </c>
      <c r="J1012" s="151" t="s">
        <v>216</v>
      </c>
    </row>
    <row r="1013" spans="1:10" ht="15" thickBot="1">
      <c r="A1013" s="109" t="s">
        <v>214</v>
      </c>
      <c r="B1013" s="148"/>
      <c r="C1013" s="387" t="s">
        <v>3852</v>
      </c>
      <c r="D1013" s="374" t="s">
        <v>3853</v>
      </c>
      <c r="E1013" s="152" t="s">
        <v>99</v>
      </c>
      <c r="F1013" s="151" t="s">
        <v>1674</v>
      </c>
      <c r="G1013" s="355">
        <v>125</v>
      </c>
      <c r="H1013" s="68">
        <v>7.1</v>
      </c>
      <c r="I1013" s="84">
        <v>8.7799999999999994</v>
      </c>
      <c r="J1013" s="151" t="s">
        <v>216</v>
      </c>
    </row>
    <row r="1014" spans="1:10" ht="25.5" thickBot="1">
      <c r="A1014" s="109" t="s">
        <v>214</v>
      </c>
      <c r="B1014" s="148"/>
      <c r="C1014" s="387" t="s">
        <v>3854</v>
      </c>
      <c r="D1014" s="374" t="s">
        <v>3855</v>
      </c>
      <c r="E1014" s="152" t="s">
        <v>99</v>
      </c>
      <c r="F1014" s="151" t="s">
        <v>1671</v>
      </c>
      <c r="G1014" s="355">
        <v>30</v>
      </c>
      <c r="H1014" s="68">
        <v>7.1</v>
      </c>
      <c r="I1014" s="84">
        <v>8.7799999999999994</v>
      </c>
      <c r="J1014" s="151" t="s">
        <v>216</v>
      </c>
    </row>
    <row r="1015" spans="1:10" ht="15" thickBot="1">
      <c r="A1015" s="109" t="s">
        <v>214</v>
      </c>
      <c r="B1015" s="148"/>
      <c r="C1015" s="387" t="s">
        <v>3856</v>
      </c>
      <c r="D1015" s="374" t="s">
        <v>3857</v>
      </c>
      <c r="E1015" s="152" t="s">
        <v>99</v>
      </c>
      <c r="F1015" s="151" t="s">
        <v>1671</v>
      </c>
      <c r="G1015" s="355">
        <v>30</v>
      </c>
      <c r="H1015" s="68">
        <v>7.1</v>
      </c>
      <c r="I1015" s="84">
        <v>8.7799999999999994</v>
      </c>
      <c r="J1015" s="151" t="s">
        <v>216</v>
      </c>
    </row>
    <row r="1016" spans="1:10" ht="15" thickBot="1">
      <c r="A1016" s="144" t="s">
        <v>1669</v>
      </c>
      <c r="C1016" s="396" t="s">
        <v>3858</v>
      </c>
      <c r="D1016" s="373" t="s">
        <v>3859</v>
      </c>
      <c r="E1016" s="152" t="s">
        <v>99</v>
      </c>
      <c r="F1016" s="150" t="s">
        <v>1674</v>
      </c>
      <c r="G1016" s="354">
        <v>30</v>
      </c>
      <c r="H1016" s="68">
        <v>7.1</v>
      </c>
      <c r="I1016" s="84">
        <v>8.7799999999999994</v>
      </c>
      <c r="J1016" s="150" t="s">
        <v>216</v>
      </c>
    </row>
    <row r="1017" spans="1:10" ht="15" thickBot="1">
      <c r="A1017" s="144" t="s">
        <v>1669</v>
      </c>
      <c r="C1017" s="396" t="s">
        <v>3860</v>
      </c>
      <c r="D1017" s="373" t="s">
        <v>3861</v>
      </c>
      <c r="E1017" s="152" t="s">
        <v>99</v>
      </c>
      <c r="F1017" s="150" t="s">
        <v>1674</v>
      </c>
      <c r="G1017" s="354">
        <v>25</v>
      </c>
      <c r="H1017" s="68">
        <v>7.1</v>
      </c>
      <c r="I1017" s="84">
        <v>8.7799999999999994</v>
      </c>
      <c r="J1017" s="150" t="s">
        <v>216</v>
      </c>
    </row>
    <row r="1018" spans="1:10" ht="15" thickBot="1">
      <c r="A1018" s="144" t="s">
        <v>1669</v>
      </c>
      <c r="C1018" s="396" t="s">
        <v>3862</v>
      </c>
      <c r="D1018" s="373" t="s">
        <v>3863</v>
      </c>
      <c r="E1018" s="152" t="s">
        <v>99</v>
      </c>
      <c r="F1018" s="150" t="s">
        <v>1673</v>
      </c>
      <c r="G1018" s="354">
        <v>70</v>
      </c>
      <c r="H1018" s="68">
        <v>7.1</v>
      </c>
      <c r="I1018" s="84">
        <v>8.7799999999999994</v>
      </c>
      <c r="J1018" s="150" t="s">
        <v>216</v>
      </c>
    </row>
    <row r="1019" spans="1:10" ht="25.5" thickBot="1">
      <c r="A1019" s="144" t="s">
        <v>1669</v>
      </c>
      <c r="C1019" s="396" t="s">
        <v>3864</v>
      </c>
      <c r="D1019" s="373" t="s">
        <v>3865</v>
      </c>
      <c r="E1019" s="152" t="s">
        <v>99</v>
      </c>
      <c r="F1019" s="150" t="s">
        <v>1670</v>
      </c>
      <c r="G1019" s="354">
        <v>30</v>
      </c>
      <c r="H1019" s="68">
        <v>7.1</v>
      </c>
      <c r="I1019" s="84">
        <v>8.7799999999999994</v>
      </c>
      <c r="J1019" s="150" t="s">
        <v>216</v>
      </c>
    </row>
    <row r="1020" spans="1:10" ht="15" thickBot="1">
      <c r="A1020" s="144" t="s">
        <v>1669</v>
      </c>
      <c r="C1020" s="396" t="s">
        <v>3866</v>
      </c>
      <c r="D1020" s="373" t="s">
        <v>3867</v>
      </c>
      <c r="E1020" s="152" t="s">
        <v>99</v>
      </c>
      <c r="F1020" s="150" t="s">
        <v>1670</v>
      </c>
      <c r="G1020" s="354">
        <v>25</v>
      </c>
      <c r="H1020" s="68">
        <v>7.1</v>
      </c>
      <c r="I1020" s="84">
        <v>8.7799999999999994</v>
      </c>
      <c r="J1020" s="150" t="s">
        <v>216</v>
      </c>
    </row>
    <row r="1021" spans="1:10" ht="15" thickBot="1">
      <c r="A1021" s="144" t="s">
        <v>1669</v>
      </c>
      <c r="C1021" s="396" t="s">
        <v>3868</v>
      </c>
      <c r="D1021" s="373" t="s">
        <v>3869</v>
      </c>
      <c r="E1021" s="152" t="s">
        <v>99</v>
      </c>
      <c r="F1021" s="150" t="s">
        <v>1670</v>
      </c>
      <c r="G1021" s="354">
        <v>50</v>
      </c>
      <c r="H1021" s="68">
        <v>7.1</v>
      </c>
      <c r="I1021" s="84">
        <v>8.7799999999999994</v>
      </c>
      <c r="J1021" s="150" t="s">
        <v>216</v>
      </c>
    </row>
    <row r="1022" spans="1:10" ht="25.5" thickBot="1">
      <c r="A1022" s="144" t="s">
        <v>1669</v>
      </c>
      <c r="C1022" s="396" t="s">
        <v>3870</v>
      </c>
      <c r="D1022" s="373" t="s">
        <v>3871</v>
      </c>
      <c r="E1022" s="152" t="s">
        <v>99</v>
      </c>
      <c r="F1022" s="150" t="s">
        <v>1670</v>
      </c>
      <c r="G1022" s="354">
        <v>100</v>
      </c>
      <c r="H1022" s="68">
        <v>7.1</v>
      </c>
      <c r="I1022" s="84">
        <v>8.7799999999999994</v>
      </c>
      <c r="J1022" s="150" t="s">
        <v>216</v>
      </c>
    </row>
    <row r="1023" spans="1:10" ht="25.5" thickBot="1">
      <c r="A1023" s="144" t="s">
        <v>1669</v>
      </c>
      <c r="C1023" s="396" t="s">
        <v>3872</v>
      </c>
      <c r="D1023" s="373" t="s">
        <v>3873</v>
      </c>
      <c r="E1023" s="152" t="s">
        <v>99</v>
      </c>
      <c r="F1023" s="150" t="s">
        <v>1670</v>
      </c>
      <c r="G1023" s="354">
        <v>80</v>
      </c>
      <c r="H1023" s="68">
        <v>7.1</v>
      </c>
      <c r="I1023" s="84">
        <v>8.7799999999999994</v>
      </c>
      <c r="J1023" s="150" t="s">
        <v>216</v>
      </c>
    </row>
    <row r="1024" spans="1:10" ht="15" thickBot="1">
      <c r="A1024" s="144" t="s">
        <v>1669</v>
      </c>
      <c r="C1024" s="396" t="s">
        <v>3874</v>
      </c>
      <c r="D1024" s="373" t="s">
        <v>3875</v>
      </c>
      <c r="E1024" s="152" t="s">
        <v>99</v>
      </c>
      <c r="F1024" s="150" t="s">
        <v>1670</v>
      </c>
      <c r="G1024" s="354">
        <v>100</v>
      </c>
      <c r="H1024" s="68">
        <v>7.1</v>
      </c>
      <c r="I1024" s="84">
        <v>8.7799999999999994</v>
      </c>
      <c r="J1024" s="150" t="s">
        <v>216</v>
      </c>
    </row>
    <row r="1025" spans="1:10" ht="25.5" thickBot="1">
      <c r="A1025" s="144" t="s">
        <v>1669</v>
      </c>
      <c r="C1025" s="396" t="s">
        <v>3876</v>
      </c>
      <c r="D1025" s="373" t="s">
        <v>3877</v>
      </c>
      <c r="E1025" s="152" t="s">
        <v>99</v>
      </c>
      <c r="F1025" s="150" t="s">
        <v>1670</v>
      </c>
      <c r="G1025" s="354">
        <v>120</v>
      </c>
      <c r="H1025" s="68">
        <v>7.1</v>
      </c>
      <c r="I1025" s="84">
        <v>8.7799999999999994</v>
      </c>
      <c r="J1025" s="150" t="s">
        <v>216</v>
      </c>
    </row>
    <row r="1026" spans="1:10" ht="15" thickBot="1">
      <c r="A1026" s="144" t="s">
        <v>1669</v>
      </c>
      <c r="C1026" s="396" t="s">
        <v>3878</v>
      </c>
      <c r="D1026" s="373" t="s">
        <v>3879</v>
      </c>
      <c r="E1026" s="152" t="s">
        <v>99</v>
      </c>
      <c r="F1026" s="150" t="s">
        <v>1670</v>
      </c>
      <c r="G1026" s="354">
        <v>8</v>
      </c>
      <c r="H1026" s="68">
        <v>7.1</v>
      </c>
      <c r="I1026" s="84">
        <v>8.7799999999999994</v>
      </c>
      <c r="J1026" s="150" t="s">
        <v>216</v>
      </c>
    </row>
    <row r="1027" spans="1:10" ht="25.5" thickBot="1">
      <c r="A1027" s="144" t="s">
        <v>1669</v>
      </c>
      <c r="C1027" s="396" t="s">
        <v>3880</v>
      </c>
      <c r="D1027" s="373" t="s">
        <v>3881</v>
      </c>
      <c r="E1027" s="152" t="s">
        <v>99</v>
      </c>
      <c r="F1027" s="150" t="s">
        <v>1670</v>
      </c>
      <c r="G1027" s="354">
        <v>60</v>
      </c>
      <c r="H1027" s="68">
        <v>7.1</v>
      </c>
      <c r="I1027" s="84">
        <v>8.7799999999999994</v>
      </c>
      <c r="J1027" s="150" t="s">
        <v>216</v>
      </c>
    </row>
    <row r="1028" spans="1:10" ht="38" thickBot="1">
      <c r="A1028" s="109" t="s">
        <v>214</v>
      </c>
      <c r="B1028" s="148"/>
      <c r="C1028" s="387" t="s">
        <v>3882</v>
      </c>
      <c r="D1028" s="374" t="s">
        <v>3883</v>
      </c>
      <c r="E1028" s="152" t="s">
        <v>99</v>
      </c>
      <c r="F1028" s="151" t="s">
        <v>1671</v>
      </c>
      <c r="G1028" s="355">
        <v>40</v>
      </c>
      <c r="H1028" s="68">
        <v>7.1</v>
      </c>
      <c r="I1028" s="84">
        <v>8.7799999999999994</v>
      </c>
      <c r="J1028" s="151" t="s">
        <v>216</v>
      </c>
    </row>
    <row r="1029" spans="1:10" ht="25.5" thickBot="1">
      <c r="A1029" s="144" t="s">
        <v>1669</v>
      </c>
      <c r="C1029" s="396" t="s">
        <v>3884</v>
      </c>
      <c r="D1029" s="373" t="s">
        <v>3885</v>
      </c>
      <c r="E1029" s="152" t="s">
        <v>99</v>
      </c>
      <c r="F1029" s="150" t="s">
        <v>1670</v>
      </c>
      <c r="G1029" s="354">
        <v>64</v>
      </c>
      <c r="H1029" s="68">
        <v>7.1</v>
      </c>
      <c r="I1029" s="84">
        <v>8.7799999999999994</v>
      </c>
      <c r="J1029" s="150" t="s">
        <v>216</v>
      </c>
    </row>
    <row r="1030" spans="1:10" ht="15" thickBot="1">
      <c r="A1030" s="144" t="s">
        <v>1669</v>
      </c>
      <c r="C1030" s="396" t="s">
        <v>3886</v>
      </c>
      <c r="D1030" s="373" t="s">
        <v>3887</v>
      </c>
      <c r="E1030" s="152" t="s">
        <v>99</v>
      </c>
      <c r="F1030" s="150" t="s">
        <v>1670</v>
      </c>
      <c r="G1030" s="354">
        <v>15</v>
      </c>
      <c r="H1030" s="68">
        <v>7.1</v>
      </c>
      <c r="I1030" s="84">
        <v>8.7799999999999994</v>
      </c>
      <c r="J1030" s="150" t="s">
        <v>216</v>
      </c>
    </row>
    <row r="1031" spans="1:10" ht="15" thickBot="1">
      <c r="A1031" s="144" t="s">
        <v>1669</v>
      </c>
      <c r="C1031" s="396" t="s">
        <v>3888</v>
      </c>
      <c r="D1031" s="373" t="s">
        <v>3889</v>
      </c>
      <c r="E1031" s="152" t="s">
        <v>99</v>
      </c>
      <c r="F1031" s="150" t="s">
        <v>1670</v>
      </c>
      <c r="G1031" s="354">
        <v>50</v>
      </c>
      <c r="H1031" s="68">
        <v>7.1</v>
      </c>
      <c r="I1031" s="84">
        <v>8.7799999999999994</v>
      </c>
      <c r="J1031" s="150" t="s">
        <v>216</v>
      </c>
    </row>
    <row r="1032" spans="1:10" ht="15" thickBot="1">
      <c r="A1032" s="144" t="s">
        <v>1669</v>
      </c>
      <c r="C1032" s="396" t="s">
        <v>3890</v>
      </c>
      <c r="D1032" s="373" t="s">
        <v>3891</v>
      </c>
      <c r="E1032" s="152" t="s">
        <v>99</v>
      </c>
      <c r="F1032" s="150" t="s">
        <v>1670</v>
      </c>
      <c r="G1032" s="354">
        <v>35</v>
      </c>
      <c r="H1032" s="68">
        <v>7.1</v>
      </c>
      <c r="I1032" s="84">
        <v>8.7799999999999994</v>
      </c>
      <c r="J1032" s="150" t="s">
        <v>216</v>
      </c>
    </row>
    <row r="1033" spans="1:10" ht="15" thickBot="1">
      <c r="A1033" s="144" t="s">
        <v>1669</v>
      </c>
      <c r="C1033" s="396" t="s">
        <v>3892</v>
      </c>
      <c r="D1033" s="373" t="s">
        <v>3893</v>
      </c>
      <c r="E1033" s="152" t="s">
        <v>99</v>
      </c>
      <c r="F1033" s="150" t="s">
        <v>1670</v>
      </c>
      <c r="G1033" s="354">
        <v>20</v>
      </c>
      <c r="H1033" s="68">
        <v>7.1</v>
      </c>
      <c r="I1033" s="84">
        <v>8.7799999999999994</v>
      </c>
      <c r="J1033" s="150" t="s">
        <v>216</v>
      </c>
    </row>
    <row r="1034" spans="1:10" ht="15" thickBot="1">
      <c r="A1034" s="144" t="s">
        <v>1669</v>
      </c>
      <c r="C1034" s="396" t="s">
        <v>3894</v>
      </c>
      <c r="D1034" s="373" t="s">
        <v>3895</v>
      </c>
      <c r="E1034" s="152" t="s">
        <v>99</v>
      </c>
      <c r="F1034" s="150" t="s">
        <v>1670</v>
      </c>
      <c r="G1034" s="354">
        <v>35</v>
      </c>
      <c r="H1034" s="68">
        <v>7.1</v>
      </c>
      <c r="I1034" s="84">
        <v>8.7799999999999994</v>
      </c>
      <c r="J1034" s="150" t="s">
        <v>216</v>
      </c>
    </row>
    <row r="1035" spans="1:10" ht="25.5" thickBot="1">
      <c r="A1035" s="144" t="s">
        <v>1669</v>
      </c>
      <c r="C1035" s="396" t="s">
        <v>3896</v>
      </c>
      <c r="D1035" s="373" t="s">
        <v>3897</v>
      </c>
      <c r="E1035" s="152" t="s">
        <v>99</v>
      </c>
      <c r="F1035" s="150" t="s">
        <v>1670</v>
      </c>
      <c r="G1035" s="354">
        <v>55</v>
      </c>
      <c r="H1035" s="68">
        <v>7.1</v>
      </c>
      <c r="I1035" s="84">
        <v>8.7799999999999994</v>
      </c>
      <c r="J1035" s="150" t="s">
        <v>216</v>
      </c>
    </row>
    <row r="1036" spans="1:10" ht="15" thickBot="1">
      <c r="A1036" s="144" t="s">
        <v>1669</v>
      </c>
      <c r="C1036" s="396" t="s">
        <v>3898</v>
      </c>
      <c r="D1036" s="373" t="s">
        <v>3899</v>
      </c>
      <c r="E1036" s="152" t="s">
        <v>99</v>
      </c>
      <c r="F1036" s="150" t="s">
        <v>1670</v>
      </c>
      <c r="G1036" s="354">
        <v>80</v>
      </c>
      <c r="H1036" s="68">
        <v>7.1</v>
      </c>
      <c r="I1036" s="84">
        <v>8.7799999999999994</v>
      </c>
      <c r="J1036" s="150" t="s">
        <v>216</v>
      </c>
    </row>
    <row r="1037" spans="1:10" ht="15" thickBot="1">
      <c r="A1037" s="109" t="s">
        <v>214</v>
      </c>
      <c r="B1037" s="148"/>
      <c r="C1037" s="387" t="s">
        <v>3900</v>
      </c>
      <c r="D1037" s="374" t="s">
        <v>1706</v>
      </c>
      <c r="E1037" s="152" t="s">
        <v>99</v>
      </c>
      <c r="F1037" s="151" t="s">
        <v>1671</v>
      </c>
      <c r="G1037" s="355">
        <v>40</v>
      </c>
      <c r="H1037" s="68">
        <v>7.1</v>
      </c>
      <c r="I1037" s="84">
        <v>8.7799999999999994</v>
      </c>
      <c r="J1037" s="151" t="s">
        <v>216</v>
      </c>
    </row>
    <row r="1038" spans="1:10" ht="15" thickBot="1">
      <c r="A1038" s="144" t="s">
        <v>1669</v>
      </c>
      <c r="C1038" s="396" t="s">
        <v>3901</v>
      </c>
      <c r="D1038" s="373" t="s">
        <v>3902</v>
      </c>
      <c r="E1038" s="152" t="s">
        <v>99</v>
      </c>
      <c r="F1038" s="150" t="s">
        <v>1670</v>
      </c>
      <c r="G1038" s="354">
        <v>100</v>
      </c>
      <c r="H1038" s="68">
        <v>7.1</v>
      </c>
      <c r="I1038" s="84">
        <v>8.7799999999999994</v>
      </c>
      <c r="J1038" s="150" t="s">
        <v>216</v>
      </c>
    </row>
    <row r="1039" spans="1:10" ht="15" thickBot="1">
      <c r="A1039" s="144" t="s">
        <v>1669</v>
      </c>
      <c r="C1039" s="396" t="s">
        <v>3903</v>
      </c>
      <c r="D1039" s="373" t="s">
        <v>3904</v>
      </c>
      <c r="E1039" s="152" t="s">
        <v>99</v>
      </c>
      <c r="F1039" s="150" t="s">
        <v>1670</v>
      </c>
      <c r="G1039" s="354">
        <v>30</v>
      </c>
      <c r="H1039" s="68">
        <v>7.1</v>
      </c>
      <c r="I1039" s="84">
        <v>8.7799999999999994</v>
      </c>
      <c r="J1039" s="150" t="s">
        <v>216</v>
      </c>
    </row>
    <row r="1040" spans="1:10" ht="25.5" thickBot="1">
      <c r="A1040" s="144" t="s">
        <v>1669</v>
      </c>
      <c r="C1040" s="396" t="s">
        <v>3905</v>
      </c>
      <c r="D1040" s="373" t="s">
        <v>3906</v>
      </c>
      <c r="E1040" s="152" t="s">
        <v>99</v>
      </c>
      <c r="F1040" s="150" t="s">
        <v>1670</v>
      </c>
      <c r="G1040" s="354">
        <v>30</v>
      </c>
      <c r="H1040" s="68">
        <v>7.1</v>
      </c>
      <c r="I1040" s="84">
        <v>8.7799999999999994</v>
      </c>
      <c r="J1040" s="150" t="s">
        <v>216</v>
      </c>
    </row>
    <row r="1041" spans="1:10" ht="15" thickBot="1">
      <c r="A1041" s="144" t="s">
        <v>1669</v>
      </c>
      <c r="C1041" s="396" t="s">
        <v>3907</v>
      </c>
      <c r="D1041" s="373" t="s">
        <v>3908</v>
      </c>
      <c r="E1041" s="152" t="s">
        <v>99</v>
      </c>
      <c r="F1041" s="150" t="s">
        <v>1670</v>
      </c>
      <c r="G1041" s="354">
        <v>30</v>
      </c>
      <c r="H1041" s="68">
        <v>7.1</v>
      </c>
      <c r="I1041" s="84">
        <v>8.7799999999999994</v>
      </c>
      <c r="J1041" s="150" t="s">
        <v>216</v>
      </c>
    </row>
    <row r="1042" spans="1:10" ht="15" thickBot="1">
      <c r="A1042" s="144" t="s">
        <v>1669</v>
      </c>
      <c r="C1042" s="396" t="s">
        <v>3909</v>
      </c>
      <c r="D1042" s="373" t="s">
        <v>3910</v>
      </c>
      <c r="E1042" s="152" t="s">
        <v>99</v>
      </c>
      <c r="F1042" s="150" t="s">
        <v>1670</v>
      </c>
      <c r="G1042" s="354">
        <v>40</v>
      </c>
      <c r="H1042" s="68">
        <v>7.1</v>
      </c>
      <c r="I1042" s="84">
        <v>8.7799999999999994</v>
      </c>
      <c r="J1042" s="150" t="s">
        <v>216</v>
      </c>
    </row>
    <row r="1043" spans="1:10" ht="25.5" thickBot="1">
      <c r="A1043" s="144" t="s">
        <v>1669</v>
      </c>
      <c r="C1043" s="396" t="s">
        <v>3911</v>
      </c>
      <c r="D1043" s="373" t="s">
        <v>3912</v>
      </c>
      <c r="E1043" s="152" t="s">
        <v>99</v>
      </c>
      <c r="F1043" s="150" t="s">
        <v>1670</v>
      </c>
      <c r="G1043" s="354">
        <v>35</v>
      </c>
      <c r="H1043" s="68">
        <v>7.1</v>
      </c>
      <c r="I1043" s="84">
        <v>8.7799999999999994</v>
      </c>
      <c r="J1043" s="150" t="s">
        <v>216</v>
      </c>
    </row>
    <row r="1044" spans="1:10" ht="25.5" thickBot="1">
      <c r="A1044" s="109" t="s">
        <v>214</v>
      </c>
      <c r="B1044" s="148"/>
      <c r="C1044" s="387" t="s">
        <v>3913</v>
      </c>
      <c r="D1044" s="374" t="s">
        <v>3914</v>
      </c>
      <c r="E1044" s="152" t="s">
        <v>99</v>
      </c>
      <c r="F1044" s="151" t="s">
        <v>1671</v>
      </c>
      <c r="G1044" s="355">
        <v>50</v>
      </c>
      <c r="H1044" s="68">
        <v>7.1</v>
      </c>
      <c r="I1044" s="84">
        <v>8.7799999999999994</v>
      </c>
      <c r="J1044" s="151" t="s">
        <v>216</v>
      </c>
    </row>
    <row r="1045" spans="1:10" ht="25.5" thickBot="1">
      <c r="A1045" s="144" t="s">
        <v>1669</v>
      </c>
      <c r="C1045" s="396" t="s">
        <v>3915</v>
      </c>
      <c r="D1045" s="373" t="s">
        <v>3916</v>
      </c>
      <c r="E1045" s="152" t="s">
        <v>99</v>
      </c>
      <c r="F1045" s="150" t="s">
        <v>1670</v>
      </c>
      <c r="G1045" s="354">
        <v>30</v>
      </c>
      <c r="H1045" s="68">
        <v>7.1</v>
      </c>
      <c r="I1045" s="84">
        <v>8.7799999999999994</v>
      </c>
      <c r="J1045" s="150" t="s">
        <v>216</v>
      </c>
    </row>
    <row r="1046" spans="1:10" ht="25.5" thickBot="1">
      <c r="A1046" s="144" t="s">
        <v>1669</v>
      </c>
      <c r="C1046" s="396" t="s">
        <v>3917</v>
      </c>
      <c r="D1046" s="373" t="s">
        <v>3918</v>
      </c>
      <c r="E1046" s="152" t="s">
        <v>99</v>
      </c>
      <c r="F1046" s="150" t="s">
        <v>1670</v>
      </c>
      <c r="G1046" s="354">
        <v>30</v>
      </c>
      <c r="H1046" s="68">
        <v>7.1</v>
      </c>
      <c r="I1046" s="84">
        <v>8.7799999999999994</v>
      </c>
      <c r="J1046" s="150" t="s">
        <v>216</v>
      </c>
    </row>
    <row r="1047" spans="1:10" ht="25.5" thickBot="1">
      <c r="A1047" s="144" t="s">
        <v>1669</v>
      </c>
      <c r="C1047" s="396" t="s">
        <v>3919</v>
      </c>
      <c r="D1047" s="373" t="s">
        <v>3920</v>
      </c>
      <c r="E1047" s="152" t="s">
        <v>99</v>
      </c>
      <c r="F1047" s="150" t="s">
        <v>1670</v>
      </c>
      <c r="G1047" s="354">
        <v>90</v>
      </c>
      <c r="H1047" s="68">
        <v>7.1</v>
      </c>
      <c r="I1047" s="84">
        <v>8.7799999999999994</v>
      </c>
      <c r="J1047" s="150" t="s">
        <v>216</v>
      </c>
    </row>
    <row r="1048" spans="1:10" ht="15" thickBot="1">
      <c r="A1048" s="144" t="s">
        <v>1669</v>
      </c>
      <c r="C1048" s="396" t="s">
        <v>3921</v>
      </c>
      <c r="D1048" s="373" t="s">
        <v>3922</v>
      </c>
      <c r="E1048" s="152" t="s">
        <v>99</v>
      </c>
      <c r="F1048" s="150" t="s">
        <v>1670</v>
      </c>
      <c r="G1048" s="354">
        <v>50</v>
      </c>
      <c r="H1048" s="68">
        <v>7.1</v>
      </c>
      <c r="I1048" s="84">
        <v>8.7799999999999994</v>
      </c>
      <c r="J1048" s="150" t="s">
        <v>216</v>
      </c>
    </row>
    <row r="1049" spans="1:10" ht="15" thickBot="1">
      <c r="A1049" s="144" t="s">
        <v>1669</v>
      </c>
      <c r="C1049" s="396" t="s">
        <v>3923</v>
      </c>
      <c r="D1049" s="373" t="s">
        <v>3924</v>
      </c>
      <c r="E1049" s="152" t="s">
        <v>99</v>
      </c>
      <c r="F1049" s="150" t="s">
        <v>1670</v>
      </c>
      <c r="G1049" s="354">
        <v>16</v>
      </c>
      <c r="H1049" s="68">
        <v>7.1</v>
      </c>
      <c r="I1049" s="84">
        <v>8.7799999999999994</v>
      </c>
      <c r="J1049" s="150" t="s">
        <v>216</v>
      </c>
    </row>
    <row r="1050" spans="1:10" ht="25.5" thickBot="1">
      <c r="A1050" s="144" t="s">
        <v>1669</v>
      </c>
      <c r="C1050" s="396" t="s">
        <v>3925</v>
      </c>
      <c r="D1050" s="373" t="s">
        <v>3926</v>
      </c>
      <c r="E1050" s="152" t="s">
        <v>99</v>
      </c>
      <c r="F1050" s="150" t="s">
        <v>1670</v>
      </c>
      <c r="G1050" s="354">
        <v>25</v>
      </c>
      <c r="H1050" s="68">
        <v>7.1</v>
      </c>
      <c r="I1050" s="84">
        <v>8.7799999999999994</v>
      </c>
      <c r="J1050" s="150" t="s">
        <v>216</v>
      </c>
    </row>
    <row r="1051" spans="1:10" ht="15" thickBot="1">
      <c r="A1051" s="144" t="s">
        <v>1669</v>
      </c>
      <c r="C1051" s="396" t="s">
        <v>3927</v>
      </c>
      <c r="D1051" s="373" t="s">
        <v>3928</v>
      </c>
      <c r="E1051" s="152" t="s">
        <v>99</v>
      </c>
      <c r="F1051" s="150" t="s">
        <v>1670</v>
      </c>
      <c r="G1051" s="354">
        <v>30</v>
      </c>
      <c r="H1051" s="68">
        <v>7.1</v>
      </c>
      <c r="I1051" s="84">
        <v>8.7799999999999994</v>
      </c>
      <c r="J1051" s="150" t="s">
        <v>216</v>
      </c>
    </row>
    <row r="1052" spans="1:10" ht="25.5" thickBot="1">
      <c r="A1052" s="144" t="s">
        <v>1669</v>
      </c>
      <c r="C1052" s="396" t="s">
        <v>3929</v>
      </c>
      <c r="D1052" s="373" t="s">
        <v>3930</v>
      </c>
      <c r="E1052" s="152" t="s">
        <v>99</v>
      </c>
      <c r="F1052" s="150" t="s">
        <v>1670</v>
      </c>
      <c r="G1052" s="354">
        <v>60</v>
      </c>
      <c r="H1052" s="68">
        <v>7.1</v>
      </c>
      <c r="I1052" s="84">
        <v>8.7799999999999994</v>
      </c>
      <c r="J1052" s="150" t="s">
        <v>216</v>
      </c>
    </row>
    <row r="1053" spans="1:10" ht="25.5" thickBot="1">
      <c r="A1053" s="144" t="s">
        <v>1669</v>
      </c>
      <c r="C1053" s="396" t="s">
        <v>3931</v>
      </c>
      <c r="D1053" s="373" t="s">
        <v>3932</v>
      </c>
      <c r="E1053" s="152" t="s">
        <v>99</v>
      </c>
      <c r="F1053" s="150" t="s">
        <v>1670</v>
      </c>
      <c r="G1053" s="354">
        <v>20</v>
      </c>
      <c r="H1053" s="68">
        <v>7.1</v>
      </c>
      <c r="I1053" s="84">
        <v>8.7799999999999994</v>
      </c>
      <c r="J1053" s="150" t="s">
        <v>216</v>
      </c>
    </row>
    <row r="1054" spans="1:10" ht="25.5" thickBot="1">
      <c r="A1054" s="109" t="s">
        <v>214</v>
      </c>
      <c r="B1054" s="148"/>
      <c r="C1054" s="387" t="s">
        <v>3933</v>
      </c>
      <c r="D1054" s="374" t="s">
        <v>3934</v>
      </c>
      <c r="E1054" s="152" t="s">
        <v>99</v>
      </c>
      <c r="F1054" s="151" t="s">
        <v>1671</v>
      </c>
      <c r="G1054" s="355">
        <v>50</v>
      </c>
      <c r="H1054" s="68">
        <v>7.1</v>
      </c>
      <c r="I1054" s="84">
        <v>8.7799999999999994</v>
      </c>
      <c r="J1054" s="151" t="s">
        <v>216</v>
      </c>
    </row>
    <row r="1055" spans="1:10" ht="15" thickBot="1">
      <c r="A1055" s="144" t="s">
        <v>1669</v>
      </c>
      <c r="C1055" s="396" t="s">
        <v>3935</v>
      </c>
      <c r="D1055" s="373" t="s">
        <v>3936</v>
      </c>
      <c r="E1055" s="152" t="s">
        <v>99</v>
      </c>
      <c r="F1055" s="150" t="s">
        <v>1670</v>
      </c>
      <c r="G1055" s="354">
        <v>90</v>
      </c>
      <c r="H1055" s="68">
        <v>7.1</v>
      </c>
      <c r="I1055" s="84">
        <v>8.7799999999999994</v>
      </c>
      <c r="J1055" s="150" t="s">
        <v>216</v>
      </c>
    </row>
    <row r="1056" spans="1:10" ht="15" thickBot="1">
      <c r="A1056" s="144" t="s">
        <v>1669</v>
      </c>
      <c r="C1056" s="396" t="s">
        <v>3937</v>
      </c>
      <c r="D1056" s="373" t="s">
        <v>3938</v>
      </c>
      <c r="E1056" s="152" t="s">
        <v>99</v>
      </c>
      <c r="F1056" s="150" t="s">
        <v>1670</v>
      </c>
      <c r="G1056" s="354">
        <v>50</v>
      </c>
      <c r="H1056" s="68">
        <v>7.1</v>
      </c>
      <c r="I1056" s="84">
        <v>8.7799999999999994</v>
      </c>
      <c r="J1056" s="150" t="s">
        <v>216</v>
      </c>
    </row>
    <row r="1057" spans="1:10" ht="15" thickBot="1">
      <c r="A1057" s="144" t="s">
        <v>1669</v>
      </c>
      <c r="C1057" s="396" t="s">
        <v>3939</v>
      </c>
      <c r="D1057" s="373" t="s">
        <v>3940</v>
      </c>
      <c r="E1057" s="152" t="s">
        <v>99</v>
      </c>
      <c r="F1057" s="150" t="s">
        <v>1670</v>
      </c>
      <c r="G1057" s="354">
        <v>60</v>
      </c>
      <c r="H1057" s="68">
        <v>7.1</v>
      </c>
      <c r="I1057" s="84">
        <v>8.7799999999999994</v>
      </c>
      <c r="J1057" s="150" t="s">
        <v>216</v>
      </c>
    </row>
    <row r="1058" spans="1:10" ht="25.5" thickBot="1">
      <c r="A1058" s="144" t="s">
        <v>1669</v>
      </c>
      <c r="C1058" s="396" t="s">
        <v>3941</v>
      </c>
      <c r="D1058" s="373" t="s">
        <v>3942</v>
      </c>
      <c r="E1058" s="152" t="s">
        <v>99</v>
      </c>
      <c r="F1058" s="150" t="s">
        <v>1670</v>
      </c>
      <c r="G1058" s="354">
        <v>60</v>
      </c>
      <c r="H1058" s="68">
        <v>7.1</v>
      </c>
      <c r="I1058" s="84">
        <v>8.7799999999999994</v>
      </c>
      <c r="J1058" s="150" t="s">
        <v>216</v>
      </c>
    </row>
    <row r="1059" spans="1:10" ht="15" thickBot="1">
      <c r="A1059" s="144" t="s">
        <v>1669</v>
      </c>
      <c r="C1059" s="396" t="s">
        <v>3943</v>
      </c>
      <c r="D1059" s="373" t="s">
        <v>3944</v>
      </c>
      <c r="E1059" s="152" t="s">
        <v>99</v>
      </c>
      <c r="F1059" s="150" t="s">
        <v>1670</v>
      </c>
      <c r="G1059" s="354">
        <v>25</v>
      </c>
      <c r="H1059" s="68">
        <v>7.1</v>
      </c>
      <c r="I1059" s="84">
        <v>8.7799999999999994</v>
      </c>
      <c r="J1059" s="150" t="s">
        <v>216</v>
      </c>
    </row>
    <row r="1060" spans="1:10" ht="25.5" thickBot="1">
      <c r="A1060" s="144" t="s">
        <v>1669</v>
      </c>
      <c r="C1060" s="396" t="s">
        <v>3945</v>
      </c>
      <c r="D1060" s="373" t="s">
        <v>3946</v>
      </c>
      <c r="E1060" s="152" t="s">
        <v>99</v>
      </c>
      <c r="F1060" s="150" t="s">
        <v>1670</v>
      </c>
      <c r="G1060" s="354">
        <v>25</v>
      </c>
      <c r="H1060" s="68">
        <v>7.1</v>
      </c>
      <c r="I1060" s="84">
        <v>8.7799999999999994</v>
      </c>
      <c r="J1060" s="150" t="s">
        <v>216</v>
      </c>
    </row>
    <row r="1061" spans="1:10" ht="25.5" thickBot="1">
      <c r="A1061" s="144" t="s">
        <v>1669</v>
      </c>
      <c r="C1061" s="396" t="s">
        <v>3947</v>
      </c>
      <c r="D1061" s="373" t="s">
        <v>3948</v>
      </c>
      <c r="E1061" s="152" t="s">
        <v>99</v>
      </c>
      <c r="F1061" s="150" t="s">
        <v>1670</v>
      </c>
      <c r="G1061" s="354">
        <v>50</v>
      </c>
      <c r="H1061" s="68">
        <v>7.1</v>
      </c>
      <c r="I1061" s="84">
        <v>8.7799999999999994</v>
      </c>
      <c r="J1061" s="150" t="s">
        <v>216</v>
      </c>
    </row>
    <row r="1062" spans="1:10" ht="25.5" thickBot="1">
      <c r="A1062" s="144" t="s">
        <v>1669</v>
      </c>
      <c r="C1062" s="396" t="s">
        <v>3949</v>
      </c>
      <c r="D1062" s="373" t="s">
        <v>3950</v>
      </c>
      <c r="E1062" s="152" t="s">
        <v>99</v>
      </c>
      <c r="F1062" s="150" t="s">
        <v>1670</v>
      </c>
      <c r="G1062" s="354">
        <v>210</v>
      </c>
      <c r="H1062" s="68">
        <v>7.1</v>
      </c>
      <c r="I1062" s="84">
        <v>8.7799999999999994</v>
      </c>
      <c r="J1062" s="150" t="s">
        <v>216</v>
      </c>
    </row>
    <row r="1063" spans="1:10" ht="25.5" thickBot="1">
      <c r="A1063" s="144" t="s">
        <v>1669</v>
      </c>
      <c r="C1063" s="396" t="s">
        <v>3951</v>
      </c>
      <c r="D1063" s="373" t="s">
        <v>3952</v>
      </c>
      <c r="E1063" s="152" t="s">
        <v>99</v>
      </c>
      <c r="F1063" s="150" t="s">
        <v>1670</v>
      </c>
      <c r="G1063" s="354">
        <v>90</v>
      </c>
      <c r="H1063" s="68">
        <v>7.1</v>
      </c>
      <c r="I1063" s="84">
        <v>8.7799999999999994</v>
      </c>
      <c r="J1063" s="150" t="s">
        <v>216</v>
      </c>
    </row>
    <row r="1064" spans="1:10" ht="25.5" thickBot="1">
      <c r="A1064" s="109" t="s">
        <v>214</v>
      </c>
      <c r="B1064" s="148"/>
      <c r="C1064" s="387" t="s">
        <v>3953</v>
      </c>
      <c r="D1064" s="374" t="s">
        <v>3954</v>
      </c>
      <c r="E1064" s="152" t="s">
        <v>99</v>
      </c>
      <c r="F1064" s="151" t="s">
        <v>1671</v>
      </c>
      <c r="G1064" s="355">
        <v>50</v>
      </c>
      <c r="H1064" s="68">
        <v>7.1</v>
      </c>
      <c r="I1064" s="84">
        <v>8.7799999999999994</v>
      </c>
      <c r="J1064" s="151" t="s">
        <v>216</v>
      </c>
    </row>
    <row r="1065" spans="1:10" ht="15" thickBot="1">
      <c r="A1065" s="144" t="s">
        <v>1669</v>
      </c>
      <c r="C1065" s="396" t="s">
        <v>3955</v>
      </c>
      <c r="D1065" s="373" t="s">
        <v>3956</v>
      </c>
      <c r="E1065" s="152" t="s">
        <v>99</v>
      </c>
      <c r="F1065" s="150" t="s">
        <v>1670</v>
      </c>
      <c r="G1065" s="354">
        <v>80</v>
      </c>
      <c r="H1065" s="68">
        <v>7.1</v>
      </c>
      <c r="I1065" s="84">
        <v>8.7799999999999994</v>
      </c>
      <c r="J1065" s="150" t="s">
        <v>216</v>
      </c>
    </row>
    <row r="1066" spans="1:10" ht="15" thickBot="1">
      <c r="A1066" s="144" t="s">
        <v>1669</v>
      </c>
      <c r="C1066" s="396" t="s">
        <v>3957</v>
      </c>
      <c r="D1066" s="373" t="s">
        <v>3958</v>
      </c>
      <c r="E1066" s="152" t="s">
        <v>99</v>
      </c>
      <c r="F1066" s="150" t="s">
        <v>1670</v>
      </c>
      <c r="G1066" s="354">
        <v>160</v>
      </c>
      <c r="H1066" s="68">
        <v>7.1</v>
      </c>
      <c r="I1066" s="84">
        <v>8.7799999999999994</v>
      </c>
      <c r="J1066" s="150" t="s">
        <v>216</v>
      </c>
    </row>
    <row r="1067" spans="1:10" ht="25.5" thickBot="1">
      <c r="A1067" s="144" t="s">
        <v>1669</v>
      </c>
      <c r="C1067" s="396" t="s">
        <v>3959</v>
      </c>
      <c r="D1067" s="373" t="s">
        <v>3960</v>
      </c>
      <c r="E1067" s="152" t="s">
        <v>99</v>
      </c>
      <c r="F1067" s="150" t="s">
        <v>1670</v>
      </c>
      <c r="G1067" s="354">
        <v>50</v>
      </c>
      <c r="H1067" s="68">
        <v>7.1</v>
      </c>
      <c r="I1067" s="84">
        <v>8.7799999999999994</v>
      </c>
      <c r="J1067" s="150" t="s">
        <v>216</v>
      </c>
    </row>
    <row r="1068" spans="1:10" ht="15" thickBot="1">
      <c r="A1068" s="144" t="s">
        <v>1669</v>
      </c>
      <c r="C1068" s="396" t="s">
        <v>3961</v>
      </c>
      <c r="D1068" s="373" t="s">
        <v>3962</v>
      </c>
      <c r="E1068" s="152" t="s">
        <v>99</v>
      </c>
      <c r="F1068" s="150" t="s">
        <v>1670</v>
      </c>
      <c r="G1068" s="354">
        <v>25</v>
      </c>
      <c r="H1068" s="68">
        <v>7.1</v>
      </c>
      <c r="I1068" s="84">
        <v>8.7799999999999994</v>
      </c>
      <c r="J1068" s="150" t="s">
        <v>216</v>
      </c>
    </row>
    <row r="1069" spans="1:10" ht="15" thickBot="1">
      <c r="A1069" s="144" t="s">
        <v>1669</v>
      </c>
      <c r="C1069" s="396" t="s">
        <v>3963</v>
      </c>
      <c r="D1069" s="373" t="s">
        <v>3964</v>
      </c>
      <c r="E1069" s="152" t="s">
        <v>99</v>
      </c>
      <c r="F1069" s="150" t="s">
        <v>1670</v>
      </c>
      <c r="G1069" s="354">
        <v>30</v>
      </c>
      <c r="H1069" s="68">
        <v>7.1</v>
      </c>
      <c r="I1069" s="84">
        <v>8.7799999999999994</v>
      </c>
      <c r="J1069" s="150" t="s">
        <v>216</v>
      </c>
    </row>
    <row r="1070" spans="1:10" ht="25.5" thickBot="1">
      <c r="A1070" s="144" t="s">
        <v>1669</v>
      </c>
      <c r="C1070" s="396" t="s">
        <v>3965</v>
      </c>
      <c r="D1070" s="373" t="s">
        <v>3966</v>
      </c>
      <c r="E1070" s="152" t="s">
        <v>99</v>
      </c>
      <c r="F1070" s="150" t="s">
        <v>1670</v>
      </c>
      <c r="G1070" s="354">
        <v>50</v>
      </c>
      <c r="H1070" s="68">
        <v>7.1</v>
      </c>
      <c r="I1070" s="84">
        <v>8.7799999999999994</v>
      </c>
      <c r="J1070" s="150" t="s">
        <v>216</v>
      </c>
    </row>
    <row r="1071" spans="1:10" ht="25.5" thickBot="1">
      <c r="A1071" s="144" t="s">
        <v>1669</v>
      </c>
      <c r="C1071" s="396" t="s">
        <v>3967</v>
      </c>
      <c r="D1071" s="373" t="s">
        <v>3968</v>
      </c>
      <c r="E1071" s="152" t="s">
        <v>99</v>
      </c>
      <c r="F1071" s="150" t="s">
        <v>1670</v>
      </c>
      <c r="G1071" s="354">
        <v>30</v>
      </c>
      <c r="H1071" s="68">
        <v>7.1</v>
      </c>
      <c r="I1071" s="84">
        <v>8.7799999999999994</v>
      </c>
      <c r="J1071" s="150" t="s">
        <v>216</v>
      </c>
    </row>
    <row r="1072" spans="1:10" ht="15" thickBot="1">
      <c r="A1072" s="144" t="s">
        <v>1669</v>
      </c>
      <c r="C1072" s="396" t="s">
        <v>3969</v>
      </c>
      <c r="D1072" s="373" t="s">
        <v>3970</v>
      </c>
      <c r="E1072" s="152" t="s">
        <v>99</v>
      </c>
      <c r="F1072" s="150" t="s">
        <v>1670</v>
      </c>
      <c r="G1072" s="354">
        <v>30</v>
      </c>
      <c r="H1072" s="68">
        <v>7.1</v>
      </c>
      <c r="I1072" s="84">
        <v>8.7799999999999994</v>
      </c>
      <c r="J1072" s="150" t="s">
        <v>216</v>
      </c>
    </row>
    <row r="1073" spans="1:10" ht="25.5" thickBot="1">
      <c r="A1073" s="144" t="s">
        <v>1669</v>
      </c>
      <c r="C1073" s="396" t="s">
        <v>3971</v>
      </c>
      <c r="D1073" s="373" t="s">
        <v>3972</v>
      </c>
      <c r="E1073" s="152" t="s">
        <v>99</v>
      </c>
      <c r="F1073" s="150" t="s">
        <v>1670</v>
      </c>
      <c r="G1073" s="354">
        <v>30</v>
      </c>
      <c r="H1073" s="68">
        <v>7.1</v>
      </c>
      <c r="I1073" s="84">
        <v>8.7799999999999994</v>
      </c>
      <c r="J1073" s="150" t="s">
        <v>216</v>
      </c>
    </row>
    <row r="1074" spans="1:10" ht="15" thickBot="1">
      <c r="A1074" s="109" t="s">
        <v>214</v>
      </c>
      <c r="B1074" s="148"/>
      <c r="C1074" s="387" t="s">
        <v>3973</v>
      </c>
      <c r="D1074" s="374" t="s">
        <v>3974</v>
      </c>
      <c r="E1074" s="152" t="s">
        <v>99</v>
      </c>
      <c r="F1074" s="151" t="s">
        <v>1671</v>
      </c>
      <c r="G1074" s="355">
        <v>50</v>
      </c>
      <c r="H1074" s="68">
        <v>7.1</v>
      </c>
      <c r="I1074" s="84">
        <v>8.7799999999999994</v>
      </c>
      <c r="J1074" s="151" t="s">
        <v>216</v>
      </c>
    </row>
    <row r="1075" spans="1:10" ht="15" thickBot="1">
      <c r="A1075" s="144" t="s">
        <v>1669</v>
      </c>
      <c r="C1075" s="396" t="s">
        <v>3975</v>
      </c>
      <c r="D1075" s="373" t="s">
        <v>3976</v>
      </c>
      <c r="E1075" s="152" t="s">
        <v>99</v>
      </c>
      <c r="F1075" s="150" t="s">
        <v>1670</v>
      </c>
      <c r="G1075" s="354">
        <v>45</v>
      </c>
      <c r="H1075" s="68">
        <v>7.1</v>
      </c>
      <c r="I1075" s="84">
        <v>8.7799999999999994</v>
      </c>
      <c r="J1075" s="150" t="s">
        <v>216</v>
      </c>
    </row>
    <row r="1076" spans="1:10" ht="15" thickBot="1">
      <c r="A1076" s="144" t="s">
        <v>1669</v>
      </c>
      <c r="C1076" s="396" t="s">
        <v>3977</v>
      </c>
      <c r="D1076" s="373" t="s">
        <v>3978</v>
      </c>
      <c r="E1076" s="152" t="s">
        <v>99</v>
      </c>
      <c r="F1076" s="150" t="s">
        <v>1670</v>
      </c>
      <c r="G1076" s="354">
        <v>90</v>
      </c>
      <c r="H1076" s="68">
        <v>7.1</v>
      </c>
      <c r="I1076" s="84">
        <v>8.7799999999999994</v>
      </c>
      <c r="J1076" s="150" t="s">
        <v>216</v>
      </c>
    </row>
    <row r="1077" spans="1:10" ht="15" thickBot="1">
      <c r="A1077" s="144" t="s">
        <v>1669</v>
      </c>
      <c r="C1077" s="396" t="s">
        <v>3979</v>
      </c>
      <c r="D1077" s="373" t="s">
        <v>3980</v>
      </c>
      <c r="E1077" s="152" t="s">
        <v>99</v>
      </c>
      <c r="F1077" s="150" t="s">
        <v>1670</v>
      </c>
      <c r="G1077" s="354">
        <v>80</v>
      </c>
      <c r="H1077" s="68">
        <v>7.1</v>
      </c>
      <c r="I1077" s="84">
        <v>8.7799999999999994</v>
      </c>
      <c r="J1077" s="150" t="s">
        <v>216</v>
      </c>
    </row>
    <row r="1078" spans="1:10" ht="15" thickBot="1">
      <c r="A1078" s="144" t="s">
        <v>1669</v>
      </c>
      <c r="C1078" s="396" t="s">
        <v>3981</v>
      </c>
      <c r="D1078" s="373" t="s">
        <v>3982</v>
      </c>
      <c r="E1078" s="152" t="s">
        <v>99</v>
      </c>
      <c r="F1078" s="150" t="s">
        <v>1670</v>
      </c>
      <c r="G1078" s="354">
        <v>20</v>
      </c>
      <c r="H1078" s="68">
        <v>7.1</v>
      </c>
      <c r="I1078" s="84">
        <v>8.7799999999999994</v>
      </c>
      <c r="J1078" s="150" t="s">
        <v>216</v>
      </c>
    </row>
    <row r="1079" spans="1:10" ht="15" thickBot="1">
      <c r="A1079" s="144" t="s">
        <v>1669</v>
      </c>
      <c r="C1079" s="396" t="s">
        <v>3983</v>
      </c>
      <c r="D1079" s="373" t="s">
        <v>3984</v>
      </c>
      <c r="E1079" s="152" t="s">
        <v>99</v>
      </c>
      <c r="F1079" s="150" t="s">
        <v>1670</v>
      </c>
      <c r="G1079" s="354">
        <v>40</v>
      </c>
      <c r="H1079" s="68">
        <v>7.1</v>
      </c>
      <c r="I1079" s="84">
        <v>8.7799999999999994</v>
      </c>
      <c r="J1079" s="150" t="s">
        <v>216</v>
      </c>
    </row>
    <row r="1080" spans="1:10" ht="25.5" thickBot="1">
      <c r="A1080" s="144" t="s">
        <v>1669</v>
      </c>
      <c r="C1080" s="396" t="s">
        <v>3985</v>
      </c>
      <c r="D1080" s="373" t="s">
        <v>3986</v>
      </c>
      <c r="E1080" s="152" t="s">
        <v>99</v>
      </c>
      <c r="F1080" s="150" t="s">
        <v>1670</v>
      </c>
      <c r="G1080" s="354">
        <v>40</v>
      </c>
      <c r="H1080" s="68">
        <v>7.1</v>
      </c>
      <c r="I1080" s="84">
        <v>8.7799999999999994</v>
      </c>
      <c r="J1080" s="150" t="s">
        <v>216</v>
      </c>
    </row>
    <row r="1081" spans="1:10" ht="15" thickBot="1">
      <c r="A1081" s="144" t="s">
        <v>1669</v>
      </c>
      <c r="C1081" s="396" t="s">
        <v>3987</v>
      </c>
      <c r="D1081" s="373" t="s">
        <v>3988</v>
      </c>
      <c r="E1081" s="152" t="s">
        <v>99</v>
      </c>
      <c r="F1081" s="150" t="s">
        <v>1670</v>
      </c>
      <c r="G1081" s="354">
        <v>25</v>
      </c>
      <c r="H1081" s="68">
        <v>7.1</v>
      </c>
      <c r="I1081" s="84">
        <v>8.7799999999999994</v>
      </c>
      <c r="J1081" s="150" t="s">
        <v>216</v>
      </c>
    </row>
    <row r="1082" spans="1:10" ht="25.5" thickBot="1">
      <c r="A1082" s="144" t="s">
        <v>1669</v>
      </c>
      <c r="C1082" s="396" t="s">
        <v>3989</v>
      </c>
      <c r="D1082" s="373" t="s">
        <v>3990</v>
      </c>
      <c r="E1082" s="152" t="s">
        <v>99</v>
      </c>
      <c r="F1082" s="150" t="s">
        <v>1670</v>
      </c>
      <c r="G1082" s="354">
        <v>80</v>
      </c>
      <c r="H1082" s="68">
        <v>7.1</v>
      </c>
      <c r="I1082" s="84">
        <v>8.7799999999999994</v>
      </c>
      <c r="J1082" s="150" t="s">
        <v>216</v>
      </c>
    </row>
    <row r="1083" spans="1:10" ht="15" thickBot="1">
      <c r="A1083" s="144" t="s">
        <v>1669</v>
      </c>
      <c r="C1083" s="396" t="s">
        <v>3991</v>
      </c>
      <c r="D1083" s="373" t="s">
        <v>3992</v>
      </c>
      <c r="E1083" s="152" t="s">
        <v>99</v>
      </c>
      <c r="F1083" s="150" t="s">
        <v>1670</v>
      </c>
      <c r="G1083" s="354">
        <v>40</v>
      </c>
      <c r="H1083" s="68">
        <v>7.1</v>
      </c>
      <c r="I1083" s="84">
        <v>8.7799999999999994</v>
      </c>
      <c r="J1083" s="150" t="s">
        <v>216</v>
      </c>
    </row>
    <row r="1084" spans="1:10" ht="15" thickBot="1">
      <c r="A1084" s="144" t="s">
        <v>1669</v>
      </c>
      <c r="C1084" s="396" t="s">
        <v>3993</v>
      </c>
      <c r="D1084" s="373" t="s">
        <v>3994</v>
      </c>
      <c r="E1084" s="152" t="s">
        <v>99</v>
      </c>
      <c r="F1084" s="150" t="s">
        <v>1670</v>
      </c>
      <c r="G1084" s="354">
        <v>80</v>
      </c>
      <c r="H1084" s="68">
        <v>7.1</v>
      </c>
      <c r="I1084" s="84">
        <v>8.7799999999999994</v>
      </c>
      <c r="J1084" s="150" t="s">
        <v>216</v>
      </c>
    </row>
    <row r="1085" spans="1:10" ht="25.5" thickBot="1">
      <c r="A1085" s="109" t="s">
        <v>214</v>
      </c>
      <c r="B1085" s="148"/>
      <c r="C1085" s="387" t="s">
        <v>3995</v>
      </c>
      <c r="D1085" s="374" t="s">
        <v>3996</v>
      </c>
      <c r="E1085" s="152" t="s">
        <v>99</v>
      </c>
      <c r="F1085" s="151" t="s">
        <v>1671</v>
      </c>
      <c r="G1085" s="355">
        <v>30</v>
      </c>
      <c r="H1085" s="68">
        <v>7.1</v>
      </c>
      <c r="I1085" s="84">
        <v>8.7799999999999994</v>
      </c>
      <c r="J1085" s="151" t="s">
        <v>216</v>
      </c>
    </row>
    <row r="1086" spans="1:10" ht="25.5" thickBot="1">
      <c r="A1086" s="144" t="s">
        <v>1669</v>
      </c>
      <c r="C1086" s="396" t="s">
        <v>3997</v>
      </c>
      <c r="D1086" s="373" t="s">
        <v>3998</v>
      </c>
      <c r="E1086" s="152" t="s">
        <v>99</v>
      </c>
      <c r="F1086" s="150" t="s">
        <v>1670</v>
      </c>
      <c r="G1086" s="354">
        <v>25</v>
      </c>
      <c r="H1086" s="68">
        <v>7.1</v>
      </c>
      <c r="I1086" s="84">
        <v>8.7799999999999994</v>
      </c>
      <c r="J1086" s="150" t="s">
        <v>216</v>
      </c>
    </row>
    <row r="1087" spans="1:10" ht="25.5" thickBot="1">
      <c r="A1087" s="144" t="s">
        <v>1669</v>
      </c>
      <c r="C1087" s="396" t="s">
        <v>3999</v>
      </c>
      <c r="D1087" s="373" t="s">
        <v>4000</v>
      </c>
      <c r="E1087" s="152" t="s">
        <v>99</v>
      </c>
      <c r="F1087" s="150" t="s">
        <v>1670</v>
      </c>
      <c r="G1087" s="354">
        <v>70</v>
      </c>
      <c r="H1087" s="68">
        <v>7.1</v>
      </c>
      <c r="I1087" s="84">
        <v>8.7799999999999994</v>
      </c>
      <c r="J1087" s="150" t="s">
        <v>216</v>
      </c>
    </row>
    <row r="1088" spans="1:10" ht="15" thickBot="1">
      <c r="A1088" s="144" t="s">
        <v>1669</v>
      </c>
      <c r="C1088" s="396" t="s">
        <v>4001</v>
      </c>
      <c r="D1088" s="373" t="s">
        <v>4002</v>
      </c>
      <c r="E1088" s="152" t="s">
        <v>99</v>
      </c>
      <c r="F1088" s="150" t="s">
        <v>1670</v>
      </c>
      <c r="G1088" s="354">
        <v>30</v>
      </c>
      <c r="H1088" s="68">
        <v>7.1</v>
      </c>
      <c r="I1088" s="84">
        <v>8.7799999999999994</v>
      </c>
      <c r="J1088" s="150" t="s">
        <v>216</v>
      </c>
    </row>
    <row r="1089" spans="1:10" ht="15" thickBot="1">
      <c r="A1089" s="144" t="s">
        <v>1669</v>
      </c>
      <c r="C1089" s="396" t="s">
        <v>4003</v>
      </c>
      <c r="D1089" s="373" t="s">
        <v>4004</v>
      </c>
      <c r="E1089" s="152" t="s">
        <v>99</v>
      </c>
      <c r="F1089" s="150" t="s">
        <v>1670</v>
      </c>
      <c r="G1089" s="354">
        <v>30</v>
      </c>
      <c r="H1089" s="68">
        <v>7.1</v>
      </c>
      <c r="I1089" s="84">
        <v>8.7799999999999994</v>
      </c>
      <c r="J1089" s="150" t="s">
        <v>216</v>
      </c>
    </row>
    <row r="1090" spans="1:10" ht="25.5" thickBot="1">
      <c r="A1090" s="144" t="s">
        <v>1669</v>
      </c>
      <c r="C1090" s="396" t="s">
        <v>4005</v>
      </c>
      <c r="D1090" s="373" t="s">
        <v>4006</v>
      </c>
      <c r="E1090" s="152" t="s">
        <v>99</v>
      </c>
      <c r="F1090" s="150" t="s">
        <v>1670</v>
      </c>
      <c r="G1090" s="354">
        <v>90</v>
      </c>
      <c r="H1090" s="68">
        <v>7.1</v>
      </c>
      <c r="I1090" s="84">
        <v>8.7799999999999994</v>
      </c>
      <c r="J1090" s="150" t="s">
        <v>216</v>
      </c>
    </row>
    <row r="1091" spans="1:10" ht="15" thickBot="1">
      <c r="A1091" s="144" t="s">
        <v>1669</v>
      </c>
      <c r="C1091" s="396" t="s">
        <v>4007</v>
      </c>
      <c r="D1091" s="373" t="s">
        <v>4008</v>
      </c>
      <c r="E1091" s="152" t="s">
        <v>99</v>
      </c>
      <c r="F1091" s="150" t="s">
        <v>1670</v>
      </c>
      <c r="G1091" s="354">
        <v>65</v>
      </c>
      <c r="H1091" s="68">
        <v>7.1</v>
      </c>
      <c r="I1091" s="84">
        <v>8.7799999999999994</v>
      </c>
      <c r="J1091" s="150" t="s">
        <v>216</v>
      </c>
    </row>
    <row r="1092" spans="1:10" ht="15" thickBot="1">
      <c r="A1092" s="144" t="s">
        <v>1669</v>
      </c>
      <c r="C1092" s="396" t="s">
        <v>4009</v>
      </c>
      <c r="D1092" s="373" t="s">
        <v>4010</v>
      </c>
      <c r="E1092" s="152" t="s">
        <v>99</v>
      </c>
      <c r="F1092" s="150" t="s">
        <v>1670</v>
      </c>
      <c r="G1092" s="354">
        <v>40</v>
      </c>
      <c r="H1092" s="68">
        <v>7.1</v>
      </c>
      <c r="I1092" s="84">
        <v>8.7799999999999994</v>
      </c>
      <c r="J1092" s="150" t="s">
        <v>216</v>
      </c>
    </row>
    <row r="1093" spans="1:10" ht="25.5" thickBot="1">
      <c r="A1093" s="144" t="s">
        <v>1669</v>
      </c>
      <c r="C1093" s="396" t="s">
        <v>4011</v>
      </c>
      <c r="D1093" s="373" t="s">
        <v>4012</v>
      </c>
      <c r="E1093" s="152" t="s">
        <v>99</v>
      </c>
      <c r="F1093" s="150" t="s">
        <v>1670</v>
      </c>
      <c r="G1093" s="354">
        <v>45</v>
      </c>
      <c r="H1093" s="68">
        <v>7.1</v>
      </c>
      <c r="I1093" s="84">
        <v>8.7799999999999994</v>
      </c>
      <c r="J1093" s="150" t="s">
        <v>216</v>
      </c>
    </row>
    <row r="1094" spans="1:10" ht="38" thickBot="1">
      <c r="A1094" s="109" t="s">
        <v>214</v>
      </c>
      <c r="B1094" s="148"/>
      <c r="C1094" s="387" t="s">
        <v>4013</v>
      </c>
      <c r="D1094" s="374" t="s">
        <v>4014</v>
      </c>
      <c r="E1094" s="152" t="s">
        <v>99</v>
      </c>
      <c r="F1094" s="151" t="s">
        <v>1674</v>
      </c>
      <c r="G1094" s="355">
        <v>4</v>
      </c>
      <c r="H1094" s="68">
        <v>7.1</v>
      </c>
      <c r="I1094" s="84">
        <v>8.7799999999999994</v>
      </c>
      <c r="J1094" s="151" t="s">
        <v>216</v>
      </c>
    </row>
    <row r="1095" spans="1:10" ht="25.5" thickBot="1">
      <c r="A1095" s="144" t="s">
        <v>1669</v>
      </c>
      <c r="C1095" s="396" t="s">
        <v>4015</v>
      </c>
      <c r="D1095" s="373" t="s">
        <v>4016</v>
      </c>
      <c r="E1095" s="152" t="s">
        <v>99</v>
      </c>
      <c r="F1095" s="150" t="s">
        <v>1670</v>
      </c>
      <c r="G1095" s="354">
        <v>20</v>
      </c>
      <c r="H1095" s="68">
        <v>7.1</v>
      </c>
      <c r="I1095" s="84">
        <v>8.7799999999999994</v>
      </c>
      <c r="J1095" s="150" t="s">
        <v>216</v>
      </c>
    </row>
    <row r="1096" spans="1:10" ht="25.5" thickBot="1">
      <c r="A1096" s="144" t="s">
        <v>1669</v>
      </c>
      <c r="C1096" s="396" t="s">
        <v>4017</v>
      </c>
      <c r="D1096" s="373" t="s">
        <v>4018</v>
      </c>
      <c r="E1096" s="152" t="s">
        <v>99</v>
      </c>
      <c r="F1096" s="150" t="s">
        <v>1670</v>
      </c>
      <c r="G1096" s="354">
        <v>40</v>
      </c>
      <c r="H1096" s="68">
        <v>7.1</v>
      </c>
      <c r="I1096" s="84">
        <v>8.7799999999999994</v>
      </c>
      <c r="J1096" s="150" t="s">
        <v>216</v>
      </c>
    </row>
    <row r="1097" spans="1:10" ht="15" thickBot="1">
      <c r="A1097" s="144" t="s">
        <v>1669</v>
      </c>
      <c r="C1097" s="396" t="s">
        <v>4019</v>
      </c>
      <c r="D1097" s="373" t="s">
        <v>4020</v>
      </c>
      <c r="E1097" s="152" t="s">
        <v>99</v>
      </c>
      <c r="F1097" s="150" t="s">
        <v>1670</v>
      </c>
      <c r="G1097" s="354">
        <v>75</v>
      </c>
      <c r="H1097" s="68">
        <v>7.1</v>
      </c>
      <c r="I1097" s="84">
        <v>8.7799999999999994</v>
      </c>
      <c r="J1097" s="150" t="s">
        <v>216</v>
      </c>
    </row>
    <row r="1098" spans="1:10" ht="15" thickBot="1">
      <c r="A1098" s="144" t="s">
        <v>1669</v>
      </c>
      <c r="C1098" s="396" t="s">
        <v>4021</v>
      </c>
      <c r="D1098" s="373" t="s">
        <v>4022</v>
      </c>
      <c r="E1098" s="152" t="s">
        <v>99</v>
      </c>
      <c r="F1098" s="150" t="s">
        <v>1670</v>
      </c>
      <c r="G1098" s="354">
        <v>45</v>
      </c>
      <c r="H1098" s="68">
        <v>7.1</v>
      </c>
      <c r="I1098" s="84">
        <v>8.7799999999999994</v>
      </c>
      <c r="J1098" s="150" t="s">
        <v>216</v>
      </c>
    </row>
    <row r="1099" spans="1:10" ht="15" thickBot="1">
      <c r="A1099" s="144" t="s">
        <v>1669</v>
      </c>
      <c r="C1099" s="396" t="s">
        <v>4023</v>
      </c>
      <c r="D1099" s="373" t="s">
        <v>4024</v>
      </c>
      <c r="E1099" s="152" t="s">
        <v>99</v>
      </c>
      <c r="F1099" s="150" t="s">
        <v>1670</v>
      </c>
      <c r="G1099" s="354">
        <v>25</v>
      </c>
      <c r="H1099" s="68">
        <v>7.1</v>
      </c>
      <c r="I1099" s="84">
        <v>8.7799999999999994</v>
      </c>
      <c r="J1099" s="150" t="s">
        <v>216</v>
      </c>
    </row>
    <row r="1100" spans="1:10" ht="25.5" thickBot="1">
      <c r="A1100" s="144" t="s">
        <v>1669</v>
      </c>
      <c r="C1100" s="396" t="s">
        <v>4025</v>
      </c>
      <c r="D1100" s="373" t="s">
        <v>4026</v>
      </c>
      <c r="E1100" s="152" t="s">
        <v>99</v>
      </c>
      <c r="F1100" s="150" t="s">
        <v>1670</v>
      </c>
      <c r="G1100" s="354">
        <v>180</v>
      </c>
      <c r="H1100" s="68">
        <v>7.1</v>
      </c>
      <c r="I1100" s="84">
        <v>8.7799999999999994</v>
      </c>
      <c r="J1100" s="150" t="s">
        <v>216</v>
      </c>
    </row>
    <row r="1101" spans="1:10" ht="15" thickBot="1">
      <c r="A1101" s="144" t="s">
        <v>1669</v>
      </c>
      <c r="C1101" s="396" t="s">
        <v>4027</v>
      </c>
      <c r="D1101" s="373" t="s">
        <v>4028</v>
      </c>
      <c r="E1101" s="152" t="s">
        <v>99</v>
      </c>
      <c r="F1101" s="150" t="s">
        <v>1670</v>
      </c>
      <c r="G1101" s="354">
        <v>25</v>
      </c>
      <c r="H1101" s="68">
        <v>7.1</v>
      </c>
      <c r="I1101" s="84">
        <v>8.7799999999999994</v>
      </c>
      <c r="J1101" s="150" t="s">
        <v>216</v>
      </c>
    </row>
    <row r="1102" spans="1:10" ht="25.5" thickBot="1">
      <c r="A1102" s="144" t="s">
        <v>1669</v>
      </c>
      <c r="C1102" s="396" t="s">
        <v>4029</v>
      </c>
      <c r="D1102" s="373" t="s">
        <v>4030</v>
      </c>
      <c r="E1102" s="152" t="s">
        <v>99</v>
      </c>
      <c r="F1102" s="150" t="s">
        <v>1670</v>
      </c>
      <c r="G1102" s="354">
        <v>60</v>
      </c>
      <c r="H1102" s="68">
        <v>7.1</v>
      </c>
      <c r="I1102" s="84">
        <v>8.7799999999999994</v>
      </c>
      <c r="J1102" s="150" t="s">
        <v>216</v>
      </c>
    </row>
    <row r="1103" spans="1:10" ht="25.5" thickBot="1">
      <c r="A1103" s="144" t="s">
        <v>1669</v>
      </c>
      <c r="C1103" s="396" t="s">
        <v>4031</v>
      </c>
      <c r="D1103" s="373" t="s">
        <v>4032</v>
      </c>
      <c r="E1103" s="152" t="s">
        <v>99</v>
      </c>
      <c r="F1103" s="150" t="s">
        <v>1670</v>
      </c>
      <c r="G1103" s="354">
        <v>30</v>
      </c>
      <c r="H1103" s="68">
        <v>7.1</v>
      </c>
      <c r="I1103" s="84">
        <v>8.7799999999999994</v>
      </c>
      <c r="J1103" s="150" t="s">
        <v>216</v>
      </c>
    </row>
    <row r="1104" spans="1:10" ht="15" thickBot="1">
      <c r="A1104" s="144" t="s">
        <v>1669</v>
      </c>
      <c r="C1104" s="396" t="s">
        <v>4033</v>
      </c>
      <c r="D1104" s="373" t="s">
        <v>4034</v>
      </c>
      <c r="E1104" s="152" t="s">
        <v>99</v>
      </c>
      <c r="F1104" s="150" t="s">
        <v>1670</v>
      </c>
      <c r="G1104" s="354">
        <v>20</v>
      </c>
      <c r="H1104" s="68">
        <v>7.1</v>
      </c>
      <c r="I1104" s="84">
        <v>8.7799999999999994</v>
      </c>
      <c r="J1104" s="150" t="s">
        <v>216</v>
      </c>
    </row>
    <row r="1105" spans="1:10" ht="25.5" thickBot="1">
      <c r="A1105" s="109" t="s">
        <v>214</v>
      </c>
      <c r="B1105" s="148"/>
      <c r="C1105" s="387" t="s">
        <v>4035</v>
      </c>
      <c r="D1105" s="374" t="s">
        <v>4036</v>
      </c>
      <c r="E1105" s="152" t="s">
        <v>99</v>
      </c>
      <c r="F1105" s="151" t="s">
        <v>1673</v>
      </c>
      <c r="G1105" s="355">
        <v>15</v>
      </c>
      <c r="H1105" s="68">
        <v>7.1</v>
      </c>
      <c r="I1105" s="84">
        <v>8.7799999999999994</v>
      </c>
      <c r="J1105" s="151" t="s">
        <v>216</v>
      </c>
    </row>
    <row r="1106" spans="1:10" ht="15" thickBot="1">
      <c r="A1106" s="144" t="s">
        <v>1669</v>
      </c>
      <c r="C1106" s="396" t="s">
        <v>4037</v>
      </c>
      <c r="D1106" s="373" t="s">
        <v>4038</v>
      </c>
      <c r="E1106" s="152" t="s">
        <v>99</v>
      </c>
      <c r="F1106" s="150" t="s">
        <v>1670</v>
      </c>
      <c r="G1106" s="354">
        <v>35</v>
      </c>
      <c r="H1106" s="68">
        <v>7.1</v>
      </c>
      <c r="I1106" s="84">
        <v>8.7799999999999994</v>
      </c>
      <c r="J1106" s="150" t="s">
        <v>216</v>
      </c>
    </row>
    <row r="1107" spans="1:10" ht="25.5" thickBot="1">
      <c r="A1107" s="144" t="s">
        <v>1669</v>
      </c>
      <c r="C1107" s="396" t="s">
        <v>4039</v>
      </c>
      <c r="D1107" s="373" t="s">
        <v>4040</v>
      </c>
      <c r="E1107" s="152" t="s">
        <v>99</v>
      </c>
      <c r="F1107" s="150" t="s">
        <v>1670</v>
      </c>
      <c r="G1107" s="354">
        <v>40</v>
      </c>
      <c r="H1107" s="68">
        <v>7.1</v>
      </c>
      <c r="I1107" s="84">
        <v>8.7799999999999994</v>
      </c>
      <c r="J1107" s="150" t="s">
        <v>216</v>
      </c>
    </row>
    <row r="1108" spans="1:10" ht="15" thickBot="1">
      <c r="A1108" s="144" t="s">
        <v>1669</v>
      </c>
      <c r="C1108" s="396" t="s">
        <v>4041</v>
      </c>
      <c r="D1108" s="373" t="s">
        <v>4042</v>
      </c>
      <c r="E1108" s="152" t="s">
        <v>99</v>
      </c>
      <c r="F1108" s="150" t="s">
        <v>1670</v>
      </c>
      <c r="G1108" s="354">
        <v>60</v>
      </c>
      <c r="H1108" s="68">
        <v>7.1</v>
      </c>
      <c r="I1108" s="84">
        <v>8.7799999999999994</v>
      </c>
      <c r="J1108" s="150" t="s">
        <v>216</v>
      </c>
    </row>
    <row r="1109" spans="1:10" ht="15" thickBot="1">
      <c r="A1109" s="144" t="s">
        <v>1669</v>
      </c>
      <c r="C1109" s="396" t="s">
        <v>4043</v>
      </c>
      <c r="D1109" s="373" t="s">
        <v>4044</v>
      </c>
      <c r="E1109" s="152" t="s">
        <v>99</v>
      </c>
      <c r="F1109" s="150" t="s">
        <v>1670</v>
      </c>
      <c r="G1109" s="354">
        <v>60</v>
      </c>
      <c r="H1109" s="68">
        <v>7.1</v>
      </c>
      <c r="I1109" s="84">
        <v>8.7799999999999994</v>
      </c>
      <c r="J1109" s="150" t="s">
        <v>216</v>
      </c>
    </row>
    <row r="1110" spans="1:10" ht="25.5" thickBot="1">
      <c r="A1110" s="144" t="s">
        <v>1669</v>
      </c>
      <c r="C1110" s="396" t="s">
        <v>4045</v>
      </c>
      <c r="D1110" s="373" t="s">
        <v>4046</v>
      </c>
      <c r="E1110" s="152" t="s">
        <v>99</v>
      </c>
      <c r="F1110" s="150" t="s">
        <v>1670</v>
      </c>
      <c r="G1110" s="354">
        <v>10</v>
      </c>
      <c r="H1110" s="68">
        <v>7.1</v>
      </c>
      <c r="I1110" s="84">
        <v>8.7799999999999994</v>
      </c>
      <c r="J1110" s="150" t="s">
        <v>216</v>
      </c>
    </row>
    <row r="1111" spans="1:10" ht="15" thickBot="1">
      <c r="A1111" s="144" t="s">
        <v>1669</v>
      </c>
      <c r="C1111" s="396" t="s">
        <v>4047</v>
      </c>
      <c r="D1111" s="373" t="s">
        <v>1707</v>
      </c>
      <c r="E1111" s="152" t="s">
        <v>99</v>
      </c>
      <c r="F1111" s="150" t="s">
        <v>1670</v>
      </c>
      <c r="G1111" s="354">
        <v>30</v>
      </c>
      <c r="H1111" s="68">
        <v>7.1</v>
      </c>
      <c r="I1111" s="84">
        <v>8.7799999999999994</v>
      </c>
      <c r="J1111" s="150" t="s">
        <v>216</v>
      </c>
    </row>
    <row r="1112" spans="1:10" ht="15" thickBot="1">
      <c r="A1112" s="144" t="s">
        <v>1669</v>
      </c>
      <c r="C1112" s="396" t="s">
        <v>4048</v>
      </c>
      <c r="D1112" s="373" t="s">
        <v>1708</v>
      </c>
      <c r="E1112" s="152" t="s">
        <v>99</v>
      </c>
      <c r="F1112" s="150" t="s">
        <v>1670</v>
      </c>
      <c r="G1112" s="354">
        <v>60</v>
      </c>
      <c r="H1112" s="68">
        <v>7.1</v>
      </c>
      <c r="I1112" s="84">
        <v>8.7799999999999994</v>
      </c>
      <c r="J1112" s="150" t="s">
        <v>216</v>
      </c>
    </row>
    <row r="1113" spans="1:10" ht="15" thickBot="1">
      <c r="A1113" s="144" t="s">
        <v>1669</v>
      </c>
      <c r="C1113" s="396" t="s">
        <v>4049</v>
      </c>
      <c r="D1113" s="373" t="s">
        <v>4050</v>
      </c>
      <c r="E1113" s="152" t="s">
        <v>99</v>
      </c>
      <c r="F1113" s="150" t="s">
        <v>1670</v>
      </c>
      <c r="G1113" s="354">
        <v>30</v>
      </c>
      <c r="H1113" s="68">
        <v>7.1</v>
      </c>
      <c r="I1113" s="84">
        <v>8.7799999999999994</v>
      </c>
      <c r="J1113" s="150" t="s">
        <v>216</v>
      </c>
    </row>
    <row r="1114" spans="1:10" ht="15" thickBot="1">
      <c r="A1114" s="144" t="s">
        <v>1669</v>
      </c>
      <c r="C1114" s="396" t="s">
        <v>4051</v>
      </c>
      <c r="D1114" s="373" t="s">
        <v>4052</v>
      </c>
      <c r="E1114" s="152" t="s">
        <v>99</v>
      </c>
      <c r="F1114" s="150" t="s">
        <v>1670</v>
      </c>
      <c r="G1114" s="354">
        <v>30</v>
      </c>
      <c r="H1114" s="68">
        <v>7.1</v>
      </c>
      <c r="I1114" s="84">
        <v>8.7799999999999994</v>
      </c>
      <c r="J1114" s="150" t="s">
        <v>216</v>
      </c>
    </row>
    <row r="1115" spans="1:10" ht="25.5" thickBot="1">
      <c r="A1115" s="144" t="s">
        <v>1669</v>
      </c>
      <c r="C1115" s="396" t="s">
        <v>4053</v>
      </c>
      <c r="D1115" s="373" t="s">
        <v>4054</v>
      </c>
      <c r="E1115" s="152" t="s">
        <v>99</v>
      </c>
      <c r="F1115" s="150" t="s">
        <v>1670</v>
      </c>
      <c r="G1115" s="354">
        <v>30</v>
      </c>
      <c r="H1115" s="68">
        <v>7.1</v>
      </c>
      <c r="I1115" s="84">
        <v>8.7799999999999994</v>
      </c>
      <c r="J1115" s="150" t="s">
        <v>216</v>
      </c>
    </row>
    <row r="1116" spans="1:10" ht="15" thickBot="1">
      <c r="A1116" s="109" t="s">
        <v>214</v>
      </c>
      <c r="B1116" s="148"/>
      <c r="C1116" s="387" t="s">
        <v>4055</v>
      </c>
      <c r="D1116" s="374" t="s">
        <v>4056</v>
      </c>
      <c r="E1116" s="152" t="s">
        <v>99</v>
      </c>
      <c r="F1116" s="151" t="s">
        <v>1674</v>
      </c>
      <c r="G1116" s="355">
        <v>280</v>
      </c>
      <c r="H1116" s="68">
        <v>7.1</v>
      </c>
      <c r="I1116" s="84">
        <v>8.7799999999999994</v>
      </c>
      <c r="J1116" s="151" t="s">
        <v>216</v>
      </c>
    </row>
    <row r="1117" spans="1:10" ht="15" thickBot="1">
      <c r="A1117" s="144" t="s">
        <v>1669</v>
      </c>
      <c r="C1117" s="396" t="s">
        <v>4057</v>
      </c>
      <c r="D1117" s="373" t="s">
        <v>4058</v>
      </c>
      <c r="E1117" s="152" t="s">
        <v>99</v>
      </c>
      <c r="F1117" s="150" t="s">
        <v>1670</v>
      </c>
      <c r="G1117" s="354">
        <v>15</v>
      </c>
      <c r="H1117" s="68">
        <v>7.1</v>
      </c>
      <c r="I1117" s="84">
        <v>8.7799999999999994</v>
      </c>
      <c r="J1117" s="150" t="s">
        <v>216</v>
      </c>
    </row>
    <row r="1118" spans="1:10" ht="15" thickBot="1">
      <c r="A1118" s="144" t="s">
        <v>1669</v>
      </c>
      <c r="C1118" s="396" t="s">
        <v>4059</v>
      </c>
      <c r="D1118" s="373" t="s">
        <v>4060</v>
      </c>
      <c r="E1118" s="152" t="s">
        <v>99</v>
      </c>
      <c r="F1118" s="150" t="s">
        <v>1670</v>
      </c>
      <c r="G1118" s="354">
        <v>25</v>
      </c>
      <c r="H1118" s="68">
        <v>7.1</v>
      </c>
      <c r="I1118" s="84">
        <v>8.7799999999999994</v>
      </c>
      <c r="J1118" s="150" t="s">
        <v>216</v>
      </c>
    </row>
    <row r="1119" spans="1:10" ht="15" thickBot="1">
      <c r="A1119" s="144" t="s">
        <v>1669</v>
      </c>
      <c r="C1119" s="396" t="s">
        <v>4061</v>
      </c>
      <c r="D1119" s="373" t="s">
        <v>1709</v>
      </c>
      <c r="E1119" s="152" t="s">
        <v>99</v>
      </c>
      <c r="F1119" s="150" t="s">
        <v>1670</v>
      </c>
      <c r="G1119" s="354">
        <v>60</v>
      </c>
      <c r="H1119" s="68">
        <v>7.1</v>
      </c>
      <c r="I1119" s="84">
        <v>8.7799999999999994</v>
      </c>
      <c r="J1119" s="150" t="s">
        <v>216</v>
      </c>
    </row>
    <row r="1120" spans="1:10" ht="15" thickBot="1">
      <c r="A1120" s="144" t="s">
        <v>1669</v>
      </c>
      <c r="C1120" s="396" t="s">
        <v>4062</v>
      </c>
      <c r="D1120" s="373" t="s">
        <v>4063</v>
      </c>
      <c r="E1120" s="152" t="s">
        <v>99</v>
      </c>
      <c r="F1120" s="150" t="s">
        <v>1670</v>
      </c>
      <c r="G1120" s="354">
        <v>30</v>
      </c>
      <c r="H1120" s="68">
        <v>7.1</v>
      </c>
      <c r="I1120" s="84">
        <v>8.7799999999999994</v>
      </c>
      <c r="J1120" s="150" t="s">
        <v>216</v>
      </c>
    </row>
    <row r="1121" spans="1:10" ht="15" thickBot="1">
      <c r="A1121" s="144" t="s">
        <v>1669</v>
      </c>
      <c r="C1121" s="396" t="s">
        <v>4064</v>
      </c>
      <c r="D1121" s="373" t="s">
        <v>4065</v>
      </c>
      <c r="E1121" s="152" t="s">
        <v>99</v>
      </c>
      <c r="F1121" s="150" t="s">
        <v>1670</v>
      </c>
      <c r="G1121" s="354">
        <v>20</v>
      </c>
      <c r="H1121" s="68">
        <v>7.1</v>
      </c>
      <c r="I1121" s="84">
        <v>8.7799999999999994</v>
      </c>
      <c r="J1121" s="150" t="s">
        <v>216</v>
      </c>
    </row>
    <row r="1122" spans="1:10" ht="15" thickBot="1">
      <c r="A1122" s="144" t="s">
        <v>1669</v>
      </c>
      <c r="C1122" s="396" t="s">
        <v>4066</v>
      </c>
      <c r="D1122" s="373" t="s">
        <v>4067</v>
      </c>
      <c r="E1122" s="152" t="s">
        <v>99</v>
      </c>
      <c r="F1122" s="150" t="s">
        <v>1670</v>
      </c>
      <c r="G1122" s="354">
        <v>14</v>
      </c>
      <c r="H1122" s="68">
        <v>7.1</v>
      </c>
      <c r="I1122" s="84">
        <v>8.7799999999999994</v>
      </c>
      <c r="J1122" s="150" t="s">
        <v>216</v>
      </c>
    </row>
    <row r="1123" spans="1:10" ht="15" thickBot="1">
      <c r="A1123" s="144" t="s">
        <v>1669</v>
      </c>
      <c r="C1123" s="396" t="s">
        <v>4068</v>
      </c>
      <c r="D1123" s="373" t="s">
        <v>4069</v>
      </c>
      <c r="E1123" s="152" t="s">
        <v>99</v>
      </c>
      <c r="F1123" s="150" t="s">
        <v>1670</v>
      </c>
      <c r="G1123" s="354">
        <v>30</v>
      </c>
      <c r="H1123" s="68">
        <v>7.1</v>
      </c>
      <c r="I1123" s="84">
        <v>8.7799999999999994</v>
      </c>
      <c r="J1123" s="150" t="s">
        <v>216</v>
      </c>
    </row>
    <row r="1124" spans="1:10" ht="25.5" thickBot="1">
      <c r="A1124" s="144" t="s">
        <v>1669</v>
      </c>
      <c r="C1124" s="396" t="s">
        <v>4070</v>
      </c>
      <c r="D1124" s="373" t="s">
        <v>4071</v>
      </c>
      <c r="E1124" s="152" t="s">
        <v>99</v>
      </c>
      <c r="F1124" s="150" t="s">
        <v>1670</v>
      </c>
      <c r="G1124" s="354">
        <v>15</v>
      </c>
      <c r="H1124" s="68">
        <v>7.1</v>
      </c>
      <c r="I1124" s="84">
        <v>8.7799999999999994</v>
      </c>
      <c r="J1124" s="150" t="s">
        <v>216</v>
      </c>
    </row>
    <row r="1125" spans="1:10" ht="15" thickBot="1">
      <c r="A1125" s="144" t="s">
        <v>1669</v>
      </c>
      <c r="C1125" s="396" t="s">
        <v>4072</v>
      </c>
      <c r="D1125" s="373" t="s">
        <v>4073</v>
      </c>
      <c r="E1125" s="152" t="s">
        <v>99</v>
      </c>
      <c r="F1125" s="150" t="s">
        <v>1670</v>
      </c>
      <c r="G1125" s="354">
        <v>25</v>
      </c>
      <c r="H1125" s="68">
        <v>7.1</v>
      </c>
      <c r="I1125" s="84">
        <v>8.7799999999999994</v>
      </c>
      <c r="J1125" s="150" t="s">
        <v>216</v>
      </c>
    </row>
    <row r="1126" spans="1:10" ht="15" thickBot="1">
      <c r="A1126" s="144" t="s">
        <v>1669</v>
      </c>
      <c r="C1126" s="396" t="s">
        <v>4074</v>
      </c>
      <c r="D1126" s="373" t="s">
        <v>1710</v>
      </c>
      <c r="E1126" s="152" t="s">
        <v>99</v>
      </c>
      <c r="F1126" s="150" t="s">
        <v>1670</v>
      </c>
      <c r="G1126" s="354">
        <v>30</v>
      </c>
      <c r="H1126" s="68">
        <v>7.1</v>
      </c>
      <c r="I1126" s="84">
        <v>8.7799999999999994</v>
      </c>
      <c r="J1126" s="150" t="s">
        <v>216</v>
      </c>
    </row>
    <row r="1127" spans="1:10" ht="25.5" thickBot="1">
      <c r="A1127" s="109" t="s">
        <v>214</v>
      </c>
      <c r="B1127" s="148"/>
      <c r="C1127" s="387" t="s">
        <v>4075</v>
      </c>
      <c r="D1127" s="374" t="s">
        <v>4076</v>
      </c>
      <c r="E1127" s="152" t="s">
        <v>99</v>
      </c>
      <c r="F1127" s="151" t="s">
        <v>1674</v>
      </c>
      <c r="G1127" s="355">
        <v>25</v>
      </c>
      <c r="H1127" s="68">
        <v>7.1</v>
      </c>
      <c r="I1127" s="84">
        <v>8.7799999999999994</v>
      </c>
      <c r="J1127" s="151" t="s">
        <v>216</v>
      </c>
    </row>
    <row r="1128" spans="1:10" ht="25.5" thickBot="1">
      <c r="A1128" s="144" t="s">
        <v>1669</v>
      </c>
      <c r="C1128" s="396" t="s">
        <v>4077</v>
      </c>
      <c r="D1128" s="373" t="s">
        <v>4078</v>
      </c>
      <c r="E1128" s="152" t="s">
        <v>99</v>
      </c>
      <c r="F1128" s="150" t="s">
        <v>1670</v>
      </c>
      <c r="G1128" s="354">
        <v>90</v>
      </c>
      <c r="H1128" s="68">
        <v>7.1</v>
      </c>
      <c r="I1128" s="84">
        <v>8.7799999999999994</v>
      </c>
      <c r="J1128" s="150" t="s">
        <v>216</v>
      </c>
    </row>
    <row r="1129" spans="1:10" ht="25.5" thickBot="1">
      <c r="A1129" s="144" t="s">
        <v>1669</v>
      </c>
      <c r="C1129" s="396" t="s">
        <v>4079</v>
      </c>
      <c r="D1129" s="373" t="s">
        <v>4080</v>
      </c>
      <c r="E1129" s="152" t="s">
        <v>99</v>
      </c>
      <c r="F1129" s="150" t="s">
        <v>1670</v>
      </c>
      <c r="G1129" s="354">
        <v>90</v>
      </c>
      <c r="H1129" s="68">
        <v>7.1</v>
      </c>
      <c r="I1129" s="84">
        <v>8.7799999999999994</v>
      </c>
      <c r="J1129" s="150" t="s">
        <v>216</v>
      </c>
    </row>
    <row r="1130" spans="1:10" ht="15" thickBot="1">
      <c r="A1130" s="144" t="s">
        <v>1669</v>
      </c>
      <c r="C1130" s="396" t="s">
        <v>4081</v>
      </c>
      <c r="D1130" s="373" t="s">
        <v>4082</v>
      </c>
      <c r="E1130" s="152" t="s">
        <v>99</v>
      </c>
      <c r="F1130" s="150" t="s">
        <v>1670</v>
      </c>
      <c r="G1130" s="354">
        <v>15</v>
      </c>
      <c r="H1130" s="68">
        <v>7.1</v>
      </c>
      <c r="I1130" s="84">
        <v>8.7799999999999994</v>
      </c>
      <c r="J1130" s="150" t="s">
        <v>216</v>
      </c>
    </row>
    <row r="1131" spans="1:10" ht="15" thickBot="1">
      <c r="A1131" s="144" t="s">
        <v>1669</v>
      </c>
      <c r="C1131" s="396" t="s">
        <v>4083</v>
      </c>
      <c r="D1131" s="373" t="s">
        <v>1711</v>
      </c>
      <c r="E1131" s="152" t="s">
        <v>99</v>
      </c>
      <c r="F1131" s="150" t="s">
        <v>1670</v>
      </c>
      <c r="G1131" s="354">
        <v>30</v>
      </c>
      <c r="H1131" s="68">
        <v>7.1</v>
      </c>
      <c r="I1131" s="84">
        <v>8.7799999999999994</v>
      </c>
      <c r="J1131" s="150" t="s">
        <v>216</v>
      </c>
    </row>
    <row r="1132" spans="1:10" ht="25.5" thickBot="1">
      <c r="A1132" s="144" t="s">
        <v>1669</v>
      </c>
      <c r="C1132" s="396" t="s">
        <v>4084</v>
      </c>
      <c r="D1132" s="373" t="s">
        <v>4085</v>
      </c>
      <c r="E1132" s="152" t="s">
        <v>99</v>
      </c>
      <c r="F1132" s="150" t="s">
        <v>1670</v>
      </c>
      <c r="G1132" s="354">
        <v>30</v>
      </c>
      <c r="H1132" s="68">
        <v>7.1</v>
      </c>
      <c r="I1132" s="84">
        <v>8.7799999999999994</v>
      </c>
      <c r="J1132" s="150" t="s">
        <v>216</v>
      </c>
    </row>
    <row r="1133" spans="1:10" ht="15" thickBot="1">
      <c r="A1133" s="144" t="s">
        <v>1669</v>
      </c>
      <c r="C1133" s="396" t="s">
        <v>4086</v>
      </c>
      <c r="D1133" s="373" t="s">
        <v>4087</v>
      </c>
      <c r="E1133" s="152" t="s">
        <v>99</v>
      </c>
      <c r="F1133" s="150" t="s">
        <v>1670</v>
      </c>
      <c r="G1133" s="354">
        <v>25</v>
      </c>
      <c r="H1133" s="68">
        <v>7.1</v>
      </c>
      <c r="I1133" s="84">
        <v>8.7799999999999994</v>
      </c>
      <c r="J1133" s="150" t="s">
        <v>216</v>
      </c>
    </row>
    <row r="1134" spans="1:10" ht="25.5" thickBot="1">
      <c r="A1134" s="144" t="s">
        <v>1669</v>
      </c>
      <c r="C1134" s="396" t="s">
        <v>4088</v>
      </c>
      <c r="D1134" s="373" t="s">
        <v>4089</v>
      </c>
      <c r="E1134" s="152" t="s">
        <v>99</v>
      </c>
      <c r="F1134" s="150" t="s">
        <v>1670</v>
      </c>
      <c r="G1134" s="354">
        <v>20</v>
      </c>
      <c r="H1134" s="68">
        <v>7.1</v>
      </c>
      <c r="I1134" s="84">
        <v>8.7799999999999994</v>
      </c>
      <c r="J1134" s="150" t="s">
        <v>216</v>
      </c>
    </row>
    <row r="1135" spans="1:10" ht="25.5" thickBot="1">
      <c r="A1135" s="144" t="s">
        <v>1669</v>
      </c>
      <c r="C1135" s="396" t="s">
        <v>4090</v>
      </c>
      <c r="D1135" s="373" t="s">
        <v>4091</v>
      </c>
      <c r="E1135" s="152" t="s">
        <v>99</v>
      </c>
      <c r="F1135" s="150" t="s">
        <v>1670</v>
      </c>
      <c r="G1135" s="354">
        <v>25</v>
      </c>
      <c r="H1135" s="68">
        <v>7.1</v>
      </c>
      <c r="I1135" s="84">
        <v>8.7799999999999994</v>
      </c>
      <c r="J1135" s="150" t="s">
        <v>216</v>
      </c>
    </row>
    <row r="1136" spans="1:10" ht="25.5" thickBot="1">
      <c r="A1136" s="144" t="s">
        <v>1669</v>
      </c>
      <c r="C1136" s="396" t="s">
        <v>4092</v>
      </c>
      <c r="D1136" s="373" t="s">
        <v>4093</v>
      </c>
      <c r="E1136" s="152" t="s">
        <v>99</v>
      </c>
      <c r="F1136" s="150" t="s">
        <v>1670</v>
      </c>
      <c r="G1136" s="354">
        <v>40</v>
      </c>
      <c r="H1136" s="68">
        <v>7.1</v>
      </c>
      <c r="I1136" s="84">
        <v>8.7799999999999994</v>
      </c>
      <c r="J1136" s="150" t="s">
        <v>216</v>
      </c>
    </row>
    <row r="1137" spans="1:10" ht="15" thickBot="1">
      <c r="A1137" s="144" t="s">
        <v>1669</v>
      </c>
      <c r="C1137" s="396" t="s">
        <v>4094</v>
      </c>
      <c r="D1137" s="373" t="s">
        <v>4095</v>
      </c>
      <c r="E1137" s="152" t="s">
        <v>99</v>
      </c>
      <c r="F1137" s="150" t="s">
        <v>1670</v>
      </c>
      <c r="G1137" s="354">
        <v>50</v>
      </c>
      <c r="H1137" s="68">
        <v>7.1</v>
      </c>
      <c r="I1137" s="84">
        <v>8.7799999999999994</v>
      </c>
      <c r="J1137" s="150" t="s">
        <v>216</v>
      </c>
    </row>
    <row r="1138" spans="1:10" ht="25.5" thickBot="1">
      <c r="A1138" s="109" t="s">
        <v>214</v>
      </c>
      <c r="B1138" s="148"/>
      <c r="C1138" s="387" t="s">
        <v>4096</v>
      </c>
      <c r="D1138" s="374" t="s">
        <v>4097</v>
      </c>
      <c r="E1138" s="152" t="s">
        <v>99</v>
      </c>
      <c r="F1138" s="151" t="s">
        <v>1673</v>
      </c>
      <c r="G1138" s="355">
        <v>30</v>
      </c>
      <c r="H1138" s="68">
        <v>7.1</v>
      </c>
      <c r="I1138" s="84">
        <v>8.7799999999999994</v>
      </c>
      <c r="J1138" s="151" t="s">
        <v>216</v>
      </c>
    </row>
    <row r="1139" spans="1:10" ht="25.5" thickBot="1">
      <c r="A1139" s="144" t="s">
        <v>1669</v>
      </c>
      <c r="C1139" s="396" t="s">
        <v>4098</v>
      </c>
      <c r="D1139" s="373" t="s">
        <v>4099</v>
      </c>
      <c r="E1139" s="152" t="s">
        <v>99</v>
      </c>
      <c r="F1139" s="150" t="s">
        <v>1670</v>
      </c>
      <c r="G1139" s="354">
        <v>25</v>
      </c>
      <c r="H1139" s="68">
        <v>7.1</v>
      </c>
      <c r="I1139" s="84">
        <v>8.7799999999999994</v>
      </c>
      <c r="J1139" s="150" t="s">
        <v>216</v>
      </c>
    </row>
    <row r="1140" spans="1:10" ht="25.5" thickBot="1">
      <c r="A1140" s="144" t="s">
        <v>1669</v>
      </c>
      <c r="C1140" s="396" t="s">
        <v>4100</v>
      </c>
      <c r="D1140" s="373" t="s">
        <v>4101</v>
      </c>
      <c r="E1140" s="152" t="s">
        <v>99</v>
      </c>
      <c r="F1140" s="150" t="s">
        <v>1670</v>
      </c>
      <c r="G1140" s="354">
        <v>80</v>
      </c>
      <c r="H1140" s="68">
        <v>7.1</v>
      </c>
      <c r="I1140" s="84">
        <v>8.7799999999999994</v>
      </c>
      <c r="J1140" s="150" t="s">
        <v>216</v>
      </c>
    </row>
    <row r="1141" spans="1:10" ht="15" thickBot="1">
      <c r="A1141" s="144" t="s">
        <v>1669</v>
      </c>
      <c r="C1141" s="396" t="s">
        <v>4102</v>
      </c>
      <c r="D1141" s="373" t="s">
        <v>4103</v>
      </c>
      <c r="E1141" s="152" t="s">
        <v>99</v>
      </c>
      <c r="F1141" s="150" t="s">
        <v>1670</v>
      </c>
      <c r="G1141" s="354">
        <v>15</v>
      </c>
      <c r="H1141" s="68">
        <v>7.1</v>
      </c>
      <c r="I1141" s="84">
        <v>8.7799999999999994</v>
      </c>
      <c r="J1141" s="150" t="s">
        <v>216</v>
      </c>
    </row>
    <row r="1142" spans="1:10" ht="15" thickBot="1">
      <c r="A1142" s="144" t="s">
        <v>1669</v>
      </c>
      <c r="C1142" s="396" t="s">
        <v>4104</v>
      </c>
      <c r="D1142" s="373" t="s">
        <v>1712</v>
      </c>
      <c r="E1142" s="152" t="s">
        <v>99</v>
      </c>
      <c r="F1142" s="150" t="s">
        <v>1670</v>
      </c>
      <c r="G1142" s="354">
        <v>60</v>
      </c>
      <c r="H1142" s="68">
        <v>7.1</v>
      </c>
      <c r="I1142" s="84">
        <v>8.7799999999999994</v>
      </c>
      <c r="J1142" s="150" t="s">
        <v>216</v>
      </c>
    </row>
    <row r="1143" spans="1:10" ht="15" thickBot="1">
      <c r="A1143" s="144" t="s">
        <v>1669</v>
      </c>
      <c r="C1143" s="396" t="s">
        <v>4105</v>
      </c>
      <c r="D1143" s="373" t="s">
        <v>4106</v>
      </c>
      <c r="E1143" s="152" t="s">
        <v>99</v>
      </c>
      <c r="F1143" s="150" t="s">
        <v>1670</v>
      </c>
      <c r="G1143" s="354">
        <v>50</v>
      </c>
      <c r="H1143" s="68">
        <v>7.1</v>
      </c>
      <c r="I1143" s="84">
        <v>8.7799999999999994</v>
      </c>
      <c r="J1143" s="150" t="s">
        <v>216</v>
      </c>
    </row>
    <row r="1144" spans="1:10" ht="25.5" thickBot="1">
      <c r="A1144" s="144" t="s">
        <v>1669</v>
      </c>
      <c r="C1144" s="396" t="s">
        <v>4107</v>
      </c>
      <c r="D1144" s="373" t="s">
        <v>4108</v>
      </c>
      <c r="E1144" s="152" t="s">
        <v>99</v>
      </c>
      <c r="F1144" s="150" t="s">
        <v>1670</v>
      </c>
      <c r="G1144" s="354">
        <v>40</v>
      </c>
      <c r="H1144" s="68">
        <v>7.1</v>
      </c>
      <c r="I1144" s="84">
        <v>8.7799999999999994</v>
      </c>
      <c r="J1144" s="150" t="s">
        <v>216</v>
      </c>
    </row>
    <row r="1145" spans="1:10" ht="15" thickBot="1">
      <c r="A1145" s="144" t="s">
        <v>1669</v>
      </c>
      <c r="C1145" s="396" t="s">
        <v>4109</v>
      </c>
      <c r="D1145" s="373" t="s">
        <v>4110</v>
      </c>
      <c r="E1145" s="152" t="s">
        <v>99</v>
      </c>
      <c r="F1145" s="150" t="s">
        <v>1670</v>
      </c>
      <c r="G1145" s="354">
        <v>60</v>
      </c>
      <c r="H1145" s="68">
        <v>7.1</v>
      </c>
      <c r="I1145" s="84">
        <v>8.7799999999999994</v>
      </c>
      <c r="J1145" s="150" t="s">
        <v>216</v>
      </c>
    </row>
    <row r="1146" spans="1:10" ht="15" thickBot="1">
      <c r="A1146" s="144" t="s">
        <v>1669</v>
      </c>
      <c r="C1146" s="396" t="s">
        <v>4111</v>
      </c>
      <c r="D1146" s="373" t="s">
        <v>4112</v>
      </c>
      <c r="E1146" s="152" t="s">
        <v>99</v>
      </c>
      <c r="F1146" s="150" t="s">
        <v>1670</v>
      </c>
      <c r="G1146" s="354">
        <v>65</v>
      </c>
      <c r="H1146" s="68">
        <v>7.1</v>
      </c>
      <c r="I1146" s="84">
        <v>8.7799999999999994</v>
      </c>
      <c r="J1146" s="150" t="s">
        <v>216</v>
      </c>
    </row>
    <row r="1147" spans="1:10" ht="25.5" thickBot="1">
      <c r="A1147" s="109" t="s">
        <v>214</v>
      </c>
      <c r="B1147" s="148"/>
      <c r="C1147" s="387" t="s">
        <v>4113</v>
      </c>
      <c r="D1147" s="374" t="s">
        <v>4114</v>
      </c>
      <c r="E1147" s="152" t="s">
        <v>99</v>
      </c>
      <c r="F1147" s="151" t="s">
        <v>1673</v>
      </c>
      <c r="G1147" s="355">
        <v>23</v>
      </c>
      <c r="H1147" s="68">
        <v>7.1</v>
      </c>
      <c r="I1147" s="84">
        <v>8.7799999999999994</v>
      </c>
      <c r="J1147" s="151" t="s">
        <v>216</v>
      </c>
    </row>
    <row r="1148" spans="1:10" ht="15" thickBot="1">
      <c r="A1148" s="109" t="s">
        <v>214</v>
      </c>
      <c r="B1148" s="148"/>
      <c r="C1148" s="387" t="s">
        <v>4115</v>
      </c>
      <c r="D1148" s="374" t="s">
        <v>4116</v>
      </c>
      <c r="E1148" s="152" t="s">
        <v>99</v>
      </c>
      <c r="F1148" s="151" t="s">
        <v>1671</v>
      </c>
      <c r="G1148" s="355">
        <v>35</v>
      </c>
      <c r="H1148" s="68">
        <v>7.1</v>
      </c>
      <c r="I1148" s="84">
        <v>8.7799999999999994</v>
      </c>
      <c r="J1148" s="151" t="s">
        <v>216</v>
      </c>
    </row>
    <row r="1149" spans="1:10" ht="15" thickBot="1">
      <c r="A1149" s="109" t="s">
        <v>214</v>
      </c>
      <c r="B1149" s="148"/>
      <c r="C1149" s="387" t="s">
        <v>4117</v>
      </c>
      <c r="D1149" s="374" t="s">
        <v>4118</v>
      </c>
      <c r="E1149" s="152" t="s">
        <v>99</v>
      </c>
      <c r="F1149" s="151" t="s">
        <v>1671</v>
      </c>
      <c r="G1149" s="355">
        <v>130</v>
      </c>
      <c r="H1149" s="68">
        <v>7.1</v>
      </c>
      <c r="I1149" s="84">
        <v>8.7799999999999994</v>
      </c>
      <c r="J1149" s="151" t="s">
        <v>216</v>
      </c>
    </row>
    <row r="1150" spans="1:10" ht="25.5" thickBot="1">
      <c r="A1150" s="109" t="s">
        <v>214</v>
      </c>
      <c r="B1150" s="148"/>
      <c r="C1150" s="387" t="s">
        <v>4119</v>
      </c>
      <c r="D1150" s="374" t="s">
        <v>4120</v>
      </c>
      <c r="E1150" s="152" t="s">
        <v>99</v>
      </c>
      <c r="F1150" s="151" t="s">
        <v>1671</v>
      </c>
      <c r="G1150" s="355">
        <v>300</v>
      </c>
      <c r="H1150" s="68">
        <v>7.1</v>
      </c>
      <c r="I1150" s="84">
        <v>8.7799999999999994</v>
      </c>
      <c r="J1150" s="151" t="s">
        <v>216</v>
      </c>
    </row>
    <row r="1151" spans="1:10" ht="25.5" thickBot="1">
      <c r="A1151" s="109" t="s">
        <v>214</v>
      </c>
      <c r="B1151" s="148"/>
      <c r="C1151" s="387" t="s">
        <v>4121</v>
      </c>
      <c r="D1151" s="374" t="s">
        <v>4122</v>
      </c>
      <c r="E1151" s="152" t="s">
        <v>99</v>
      </c>
      <c r="F1151" s="151" t="s">
        <v>1671</v>
      </c>
      <c r="G1151" s="355">
        <v>250</v>
      </c>
      <c r="H1151" s="68">
        <v>7.1</v>
      </c>
      <c r="I1151" s="84">
        <v>8.7799999999999994</v>
      </c>
      <c r="J1151" s="151" t="s">
        <v>216</v>
      </c>
    </row>
    <row r="1152" spans="1:10" ht="25.5" thickBot="1">
      <c r="A1152" s="109" t="s">
        <v>214</v>
      </c>
      <c r="B1152" s="148"/>
      <c r="C1152" s="387" t="s">
        <v>4123</v>
      </c>
      <c r="D1152" s="374" t="s">
        <v>4124</v>
      </c>
      <c r="E1152" s="152" t="s">
        <v>99</v>
      </c>
      <c r="F1152" s="151" t="s">
        <v>1671</v>
      </c>
      <c r="G1152" s="355">
        <v>200</v>
      </c>
      <c r="H1152" s="68">
        <v>7.1</v>
      </c>
      <c r="I1152" s="84">
        <v>8.7799999999999994</v>
      </c>
      <c r="J1152" s="151" t="s">
        <v>216</v>
      </c>
    </row>
    <row r="1153" spans="1:10" ht="15" thickBot="1">
      <c r="A1153" s="109" t="s">
        <v>214</v>
      </c>
      <c r="B1153" s="148"/>
      <c r="C1153" s="387" t="s">
        <v>4125</v>
      </c>
      <c r="D1153" s="374" t="s">
        <v>1713</v>
      </c>
      <c r="E1153" s="152" t="s">
        <v>99</v>
      </c>
      <c r="F1153" s="151" t="s">
        <v>1674</v>
      </c>
      <c r="G1153" s="355">
        <v>40</v>
      </c>
      <c r="H1153" s="68">
        <v>7.1</v>
      </c>
      <c r="I1153" s="84">
        <v>8.7799999999999994</v>
      </c>
      <c r="J1153" s="151" t="s">
        <v>216</v>
      </c>
    </row>
    <row r="1154" spans="1:10" ht="15" thickBot="1">
      <c r="A1154" s="109" t="s">
        <v>214</v>
      </c>
      <c r="B1154" s="148"/>
      <c r="C1154" s="387" t="s">
        <v>4126</v>
      </c>
      <c r="D1154" s="374" t="s">
        <v>4127</v>
      </c>
      <c r="E1154" s="152" t="s">
        <v>99</v>
      </c>
      <c r="F1154" s="151" t="s">
        <v>1674</v>
      </c>
      <c r="G1154" s="355">
        <v>280</v>
      </c>
      <c r="H1154" s="68">
        <v>7.1</v>
      </c>
      <c r="I1154" s="84">
        <v>8.7799999999999994</v>
      </c>
      <c r="J1154" s="151" t="s">
        <v>216</v>
      </c>
    </row>
    <row r="1155" spans="1:10" ht="25.5" thickBot="1">
      <c r="A1155" s="144" t="s">
        <v>1669</v>
      </c>
      <c r="C1155" s="396" t="s">
        <v>4128</v>
      </c>
      <c r="D1155" s="373" t="s">
        <v>4129</v>
      </c>
      <c r="E1155" s="152" t="s">
        <v>99</v>
      </c>
      <c r="F1155" s="150" t="s">
        <v>1674</v>
      </c>
      <c r="G1155" s="354">
        <v>20</v>
      </c>
      <c r="H1155" s="68">
        <v>7.1</v>
      </c>
      <c r="I1155" s="84">
        <v>8.7799999999999994</v>
      </c>
      <c r="J1155" s="150" t="s">
        <v>216</v>
      </c>
    </row>
    <row r="1156" spans="1:10" ht="25.5" thickBot="1">
      <c r="A1156" s="144" t="s">
        <v>1669</v>
      </c>
      <c r="C1156" s="396" t="s">
        <v>4130</v>
      </c>
      <c r="D1156" s="373" t="s">
        <v>4131</v>
      </c>
      <c r="E1156" s="152" t="s">
        <v>99</v>
      </c>
      <c r="F1156" s="150" t="s">
        <v>1673</v>
      </c>
      <c r="G1156" s="354">
        <v>24</v>
      </c>
      <c r="H1156" s="68">
        <v>7.1</v>
      </c>
      <c r="I1156" s="84">
        <v>8.7799999999999994</v>
      </c>
      <c r="J1156" s="150" t="s">
        <v>216</v>
      </c>
    </row>
    <row r="1157" spans="1:10" ht="15" thickBot="1">
      <c r="A1157" s="144" t="s">
        <v>1669</v>
      </c>
      <c r="C1157" s="396" t="s">
        <v>4132</v>
      </c>
      <c r="D1157" s="373" t="s">
        <v>4133</v>
      </c>
      <c r="E1157" s="152" t="s">
        <v>99</v>
      </c>
      <c r="F1157" s="150" t="s">
        <v>1673</v>
      </c>
      <c r="G1157" s="354">
        <v>30</v>
      </c>
      <c r="H1157" s="68">
        <v>7.1</v>
      </c>
      <c r="I1157" s="84">
        <v>8.7799999999999994</v>
      </c>
      <c r="J1157" s="150" t="s">
        <v>216</v>
      </c>
    </row>
    <row r="1158" spans="1:10" ht="15" thickBot="1">
      <c r="A1158" s="144" t="s">
        <v>1669</v>
      </c>
      <c r="C1158" s="396" t="s">
        <v>4134</v>
      </c>
      <c r="D1158" s="373" t="s">
        <v>4135</v>
      </c>
      <c r="E1158" s="152" t="s">
        <v>99</v>
      </c>
      <c r="F1158" s="150" t="s">
        <v>1671</v>
      </c>
      <c r="G1158" s="354">
        <v>30</v>
      </c>
      <c r="H1158" s="68">
        <v>7.1</v>
      </c>
      <c r="I1158" s="84">
        <v>8.7799999999999994</v>
      </c>
      <c r="J1158" s="150" t="s">
        <v>216</v>
      </c>
    </row>
    <row r="1159" spans="1:10" ht="25.5" thickBot="1">
      <c r="A1159" s="144" t="s">
        <v>1669</v>
      </c>
      <c r="C1159" s="396" t="s">
        <v>4136</v>
      </c>
      <c r="D1159" s="373" t="s">
        <v>4137</v>
      </c>
      <c r="E1159" s="152" t="s">
        <v>99</v>
      </c>
      <c r="F1159" s="150" t="s">
        <v>1671</v>
      </c>
      <c r="G1159" s="354">
        <v>100</v>
      </c>
      <c r="H1159" s="68">
        <v>7.1</v>
      </c>
      <c r="I1159" s="84">
        <v>8.7799999999999994</v>
      </c>
      <c r="J1159" s="150" t="s">
        <v>216</v>
      </c>
    </row>
    <row r="1160" spans="1:10" ht="15" thickBot="1">
      <c r="A1160" s="144" t="s">
        <v>1669</v>
      </c>
      <c r="C1160" s="396" t="s">
        <v>4138</v>
      </c>
      <c r="D1160" s="373" t="s">
        <v>4139</v>
      </c>
      <c r="E1160" s="152" t="s">
        <v>99</v>
      </c>
      <c r="F1160" s="150" t="s">
        <v>1673</v>
      </c>
      <c r="G1160" s="354">
        <v>30</v>
      </c>
      <c r="H1160" s="68">
        <v>7.1</v>
      </c>
      <c r="I1160" s="84">
        <v>8.7799999999999994</v>
      </c>
      <c r="J1160" s="150" t="s">
        <v>216</v>
      </c>
    </row>
    <row r="1161" spans="1:10" ht="15" thickBot="1">
      <c r="A1161" s="144" t="s">
        <v>1669</v>
      </c>
      <c r="C1161" s="396" t="s">
        <v>4140</v>
      </c>
      <c r="D1161" s="373" t="s">
        <v>4141</v>
      </c>
      <c r="E1161" s="152" t="s">
        <v>99</v>
      </c>
      <c r="F1161" s="150" t="s">
        <v>1673</v>
      </c>
      <c r="G1161" s="354">
        <v>60</v>
      </c>
      <c r="H1161" s="68">
        <v>7.1</v>
      </c>
      <c r="I1161" s="84">
        <v>8.7799999999999994</v>
      </c>
      <c r="J1161" s="150" t="s">
        <v>216</v>
      </c>
    </row>
    <row r="1162" spans="1:10" ht="15" thickBot="1">
      <c r="A1162" s="144" t="s">
        <v>1669</v>
      </c>
      <c r="C1162" s="396" t="s">
        <v>4142</v>
      </c>
      <c r="D1162" s="373" t="s">
        <v>4143</v>
      </c>
      <c r="E1162" s="152" t="s">
        <v>99</v>
      </c>
      <c r="F1162" s="150" t="s">
        <v>1673</v>
      </c>
      <c r="G1162" s="354">
        <v>90</v>
      </c>
      <c r="H1162" s="68">
        <v>7.1</v>
      </c>
      <c r="I1162" s="84">
        <v>8.7799999999999994</v>
      </c>
      <c r="J1162" s="150" t="s">
        <v>216</v>
      </c>
    </row>
    <row r="1163" spans="1:10" ht="25.5" thickBot="1">
      <c r="A1163" s="144" t="s">
        <v>1669</v>
      </c>
      <c r="C1163" s="396" t="s">
        <v>4144</v>
      </c>
      <c r="D1163" s="373" t="s">
        <v>4145</v>
      </c>
      <c r="E1163" s="152" t="s">
        <v>99</v>
      </c>
      <c r="F1163" s="150" t="s">
        <v>1673</v>
      </c>
      <c r="G1163" s="354">
        <v>30</v>
      </c>
      <c r="H1163" s="68">
        <v>7.1</v>
      </c>
      <c r="I1163" s="84">
        <v>8.7799999999999994</v>
      </c>
      <c r="J1163" s="150" t="s">
        <v>216</v>
      </c>
    </row>
    <row r="1164" spans="1:10" ht="25.5" thickBot="1">
      <c r="A1164" s="144" t="s">
        <v>1669</v>
      </c>
      <c r="C1164" s="396" t="s">
        <v>4146</v>
      </c>
      <c r="D1164" s="373" t="s">
        <v>4147</v>
      </c>
      <c r="E1164" s="152" t="s">
        <v>99</v>
      </c>
      <c r="F1164" s="150" t="s">
        <v>1671</v>
      </c>
      <c r="G1164" s="354">
        <v>150</v>
      </c>
      <c r="H1164" s="68">
        <v>7.1</v>
      </c>
      <c r="I1164" s="84">
        <v>8.7799999999999994</v>
      </c>
      <c r="J1164" s="150" t="s">
        <v>216</v>
      </c>
    </row>
    <row r="1165" spans="1:10" ht="15" thickBot="1">
      <c r="A1165" s="144" t="s">
        <v>1669</v>
      </c>
      <c r="C1165" s="396" t="s">
        <v>4148</v>
      </c>
      <c r="D1165" s="373" t="s">
        <v>4149</v>
      </c>
      <c r="E1165" s="152" t="s">
        <v>99</v>
      </c>
      <c r="F1165" s="150" t="s">
        <v>1671</v>
      </c>
      <c r="G1165" s="354">
        <v>150</v>
      </c>
      <c r="H1165" s="68">
        <v>7.1</v>
      </c>
      <c r="I1165" s="84">
        <v>8.7799999999999994</v>
      </c>
      <c r="J1165" s="150" t="s">
        <v>216</v>
      </c>
    </row>
    <row r="1166" spans="1:10" ht="25.5" thickBot="1">
      <c r="A1166" s="144" t="s">
        <v>1669</v>
      </c>
      <c r="C1166" s="396" t="s">
        <v>4150</v>
      </c>
      <c r="D1166" s="373" t="s">
        <v>4151</v>
      </c>
      <c r="E1166" s="152" t="s">
        <v>99</v>
      </c>
      <c r="F1166" s="150" t="s">
        <v>1673</v>
      </c>
      <c r="G1166" s="354">
        <v>150</v>
      </c>
      <c r="H1166" s="68">
        <v>7.1</v>
      </c>
      <c r="I1166" s="84">
        <v>8.7799999999999994</v>
      </c>
      <c r="J1166" s="150" t="s">
        <v>216</v>
      </c>
    </row>
    <row r="1167" spans="1:10" ht="25.5" thickBot="1">
      <c r="A1167" s="144" t="s">
        <v>1669</v>
      </c>
      <c r="C1167" s="396" t="s">
        <v>4152</v>
      </c>
      <c r="D1167" s="373" t="s">
        <v>4153</v>
      </c>
      <c r="E1167" s="152" t="s">
        <v>99</v>
      </c>
      <c r="F1167" s="150" t="s">
        <v>1673</v>
      </c>
      <c r="G1167" s="354">
        <v>150</v>
      </c>
      <c r="H1167" s="68">
        <v>7.1</v>
      </c>
      <c r="I1167" s="84">
        <v>8.7799999999999994</v>
      </c>
      <c r="J1167" s="150" t="s">
        <v>216</v>
      </c>
    </row>
    <row r="1168" spans="1:10" ht="15" thickBot="1">
      <c r="A1168" s="144" t="s">
        <v>1669</v>
      </c>
      <c r="C1168" s="396" t="s">
        <v>4154</v>
      </c>
      <c r="D1168" s="373" t="s">
        <v>4155</v>
      </c>
      <c r="E1168" s="152" t="s">
        <v>99</v>
      </c>
      <c r="F1168" s="150" t="s">
        <v>1673</v>
      </c>
      <c r="G1168" s="354">
        <v>60</v>
      </c>
      <c r="H1168" s="68">
        <v>7.1</v>
      </c>
      <c r="I1168" s="84">
        <v>8.7799999999999994</v>
      </c>
      <c r="J1168" s="150" t="s">
        <v>216</v>
      </c>
    </row>
    <row r="1169" spans="1:10" ht="15" thickBot="1">
      <c r="A1169" s="144" t="s">
        <v>1669</v>
      </c>
      <c r="C1169" s="396" t="s">
        <v>4156</v>
      </c>
      <c r="D1169" s="373" t="s">
        <v>4157</v>
      </c>
      <c r="E1169" s="152" t="s">
        <v>99</v>
      </c>
      <c r="F1169" s="150" t="s">
        <v>1686</v>
      </c>
      <c r="G1169" s="354">
        <v>120</v>
      </c>
      <c r="H1169" s="68">
        <v>7.1</v>
      </c>
      <c r="I1169" s="84">
        <v>8.7799999999999994</v>
      </c>
      <c r="J1169" s="150" t="s">
        <v>216</v>
      </c>
    </row>
    <row r="1170" spans="1:10" ht="15" thickBot="1">
      <c r="A1170" s="144" t="s">
        <v>1669</v>
      </c>
      <c r="C1170" s="396" t="s">
        <v>4158</v>
      </c>
      <c r="D1170" s="373" t="s">
        <v>4159</v>
      </c>
      <c r="E1170" s="152" t="s">
        <v>99</v>
      </c>
      <c r="F1170" s="150" t="s">
        <v>1674</v>
      </c>
      <c r="G1170" s="354">
        <v>10</v>
      </c>
      <c r="H1170" s="68">
        <v>7.1</v>
      </c>
      <c r="I1170" s="84">
        <v>8.7799999999999994</v>
      </c>
      <c r="J1170" s="150" t="s">
        <v>216</v>
      </c>
    </row>
    <row r="1171" spans="1:10" ht="15" thickBot="1">
      <c r="A1171" s="144" t="s">
        <v>1669</v>
      </c>
      <c r="C1171" s="396" t="s">
        <v>4160</v>
      </c>
      <c r="D1171" s="373" t="s">
        <v>4161</v>
      </c>
      <c r="E1171" s="152" t="s">
        <v>99</v>
      </c>
      <c r="F1171" s="150" t="s">
        <v>1673</v>
      </c>
      <c r="G1171" s="354">
        <v>60</v>
      </c>
      <c r="H1171" s="68">
        <v>7.1</v>
      </c>
      <c r="I1171" s="84">
        <v>8.7799999999999994</v>
      </c>
      <c r="J1171" s="150" t="s">
        <v>216</v>
      </c>
    </row>
    <row r="1172" spans="1:10" ht="25.5" thickBot="1">
      <c r="A1172" s="144" t="s">
        <v>1669</v>
      </c>
      <c r="C1172" s="396" t="s">
        <v>4162</v>
      </c>
      <c r="D1172" s="373" t="s">
        <v>4163</v>
      </c>
      <c r="E1172" s="152" t="s">
        <v>99</v>
      </c>
      <c r="F1172" s="150" t="s">
        <v>1673</v>
      </c>
      <c r="G1172" s="354">
        <v>30</v>
      </c>
      <c r="H1172" s="68">
        <v>7.1</v>
      </c>
      <c r="I1172" s="84">
        <v>8.7799999999999994</v>
      </c>
      <c r="J1172" s="150" t="s">
        <v>216</v>
      </c>
    </row>
    <row r="1173" spans="1:10" ht="25.5" thickBot="1">
      <c r="A1173" s="144" t="s">
        <v>1669</v>
      </c>
      <c r="C1173" s="396" t="s">
        <v>4164</v>
      </c>
      <c r="D1173" s="373" t="s">
        <v>4165</v>
      </c>
      <c r="E1173" s="152" t="s">
        <v>99</v>
      </c>
      <c r="F1173" s="150" t="s">
        <v>1673</v>
      </c>
      <c r="G1173" s="354">
        <v>60</v>
      </c>
      <c r="H1173" s="68">
        <v>7.1</v>
      </c>
      <c r="I1173" s="84">
        <v>8.7799999999999994</v>
      </c>
      <c r="J1173" s="150" t="s">
        <v>216</v>
      </c>
    </row>
    <row r="1174" spans="1:10" ht="25.5" thickBot="1">
      <c r="A1174" s="144" t="s">
        <v>1669</v>
      </c>
      <c r="C1174" s="396" t="s">
        <v>4166</v>
      </c>
      <c r="D1174" s="373" t="s">
        <v>4167</v>
      </c>
      <c r="E1174" s="152" t="s">
        <v>99</v>
      </c>
      <c r="F1174" s="150" t="s">
        <v>1673</v>
      </c>
      <c r="G1174" s="354">
        <v>20</v>
      </c>
      <c r="H1174" s="68">
        <v>7.1</v>
      </c>
      <c r="I1174" s="84">
        <v>8.7799999999999994</v>
      </c>
      <c r="J1174" s="150" t="s">
        <v>216</v>
      </c>
    </row>
    <row r="1175" spans="1:10" ht="25.5" thickBot="1">
      <c r="A1175" s="144" t="s">
        <v>1669</v>
      </c>
      <c r="C1175" s="396" t="s">
        <v>4168</v>
      </c>
      <c r="D1175" s="373" t="s">
        <v>4169</v>
      </c>
      <c r="E1175" s="152" t="s">
        <v>99</v>
      </c>
      <c r="F1175" s="150" t="s">
        <v>1671</v>
      </c>
      <c r="G1175" s="354">
        <v>45</v>
      </c>
      <c r="H1175" s="68">
        <v>7.1</v>
      </c>
      <c r="I1175" s="84">
        <v>8.7799999999999994</v>
      </c>
      <c r="J1175" s="150" t="s">
        <v>216</v>
      </c>
    </row>
    <row r="1176" spans="1:10" ht="25.5" thickBot="1">
      <c r="A1176" s="144" t="s">
        <v>1669</v>
      </c>
      <c r="C1176" s="396" t="s">
        <v>4170</v>
      </c>
      <c r="D1176" s="373" t="s">
        <v>4171</v>
      </c>
      <c r="E1176" s="152" t="s">
        <v>99</v>
      </c>
      <c r="F1176" s="150" t="s">
        <v>1673</v>
      </c>
      <c r="G1176" s="354">
        <v>65</v>
      </c>
      <c r="H1176" s="68">
        <v>7.1</v>
      </c>
      <c r="I1176" s="84">
        <v>8.7799999999999994</v>
      </c>
      <c r="J1176" s="150" t="s">
        <v>216</v>
      </c>
    </row>
    <row r="1177" spans="1:10" ht="25.5" thickBot="1">
      <c r="A1177" s="144" t="s">
        <v>1669</v>
      </c>
      <c r="C1177" s="396" t="s">
        <v>4172</v>
      </c>
      <c r="D1177" s="373" t="s">
        <v>4173</v>
      </c>
      <c r="E1177" s="152" t="s">
        <v>99</v>
      </c>
      <c r="F1177" s="150" t="s">
        <v>1673</v>
      </c>
      <c r="G1177" s="354">
        <v>65</v>
      </c>
      <c r="H1177" s="68">
        <v>7.1</v>
      </c>
      <c r="I1177" s="84">
        <v>8.7799999999999994</v>
      </c>
      <c r="J1177" s="150" t="s">
        <v>216</v>
      </c>
    </row>
    <row r="1178" spans="1:10" ht="15" thickBot="1">
      <c r="A1178" s="144" t="s">
        <v>1669</v>
      </c>
      <c r="C1178" s="396" t="s">
        <v>4174</v>
      </c>
      <c r="D1178" s="373" t="s">
        <v>4175</v>
      </c>
      <c r="E1178" s="152" t="s">
        <v>99</v>
      </c>
      <c r="F1178" s="150" t="s">
        <v>1674</v>
      </c>
      <c r="G1178" s="354">
        <v>25</v>
      </c>
      <c r="H1178" s="68">
        <v>7.1</v>
      </c>
      <c r="I1178" s="84">
        <v>8.7799999999999994</v>
      </c>
      <c r="J1178" s="150" t="s">
        <v>216</v>
      </c>
    </row>
    <row r="1179" spans="1:10" ht="25.5" thickBot="1">
      <c r="A1179" s="109" t="s">
        <v>214</v>
      </c>
      <c r="B1179" s="148"/>
      <c r="C1179" s="387" t="s">
        <v>4176</v>
      </c>
      <c r="D1179" s="374" t="s">
        <v>4177</v>
      </c>
      <c r="E1179" s="152" t="s">
        <v>99</v>
      </c>
      <c r="F1179" s="151" t="s">
        <v>1674</v>
      </c>
      <c r="G1179" s="355">
        <v>125</v>
      </c>
      <c r="H1179" s="68">
        <v>7.1</v>
      </c>
      <c r="I1179" s="84">
        <v>8.7799999999999994</v>
      </c>
      <c r="J1179" s="151" t="s">
        <v>216</v>
      </c>
    </row>
    <row r="1180" spans="1:10" ht="15" thickBot="1">
      <c r="A1180" s="144" t="s">
        <v>1669</v>
      </c>
      <c r="C1180" s="396" t="s">
        <v>4178</v>
      </c>
      <c r="D1180" s="373" t="s">
        <v>4179</v>
      </c>
      <c r="E1180" s="152" t="s">
        <v>99</v>
      </c>
      <c r="F1180" s="150" t="s">
        <v>1674</v>
      </c>
      <c r="G1180" s="354">
        <v>40</v>
      </c>
      <c r="H1180" s="68">
        <v>7.1</v>
      </c>
      <c r="I1180" s="84">
        <v>8.7799999999999994</v>
      </c>
      <c r="J1180" s="150" t="s">
        <v>216</v>
      </c>
    </row>
    <row r="1181" spans="1:10" ht="25.5" thickBot="1">
      <c r="A1181" s="144" t="s">
        <v>1669</v>
      </c>
      <c r="C1181" s="396" t="s">
        <v>4180</v>
      </c>
      <c r="D1181" s="373" t="s">
        <v>4181</v>
      </c>
      <c r="E1181" s="152" t="s">
        <v>99</v>
      </c>
      <c r="F1181" s="150" t="s">
        <v>1670</v>
      </c>
      <c r="G1181" s="354">
        <v>24</v>
      </c>
      <c r="H1181" s="68">
        <v>7.1</v>
      </c>
      <c r="I1181" s="84">
        <v>8.7799999999999994</v>
      </c>
      <c r="J1181" s="150" t="s">
        <v>216</v>
      </c>
    </row>
    <row r="1182" spans="1:10" ht="25.5" thickBot="1">
      <c r="A1182" s="144" t="s">
        <v>1669</v>
      </c>
      <c r="C1182" s="396" t="s">
        <v>4182</v>
      </c>
      <c r="D1182" s="373" t="s">
        <v>4183</v>
      </c>
      <c r="E1182" s="152" t="s">
        <v>99</v>
      </c>
      <c r="F1182" s="150" t="s">
        <v>1670</v>
      </c>
      <c r="G1182" s="354">
        <v>15</v>
      </c>
      <c r="H1182" s="68">
        <v>7.1</v>
      </c>
      <c r="I1182" s="84">
        <v>8.7799999999999994</v>
      </c>
      <c r="J1182" s="150" t="s">
        <v>216</v>
      </c>
    </row>
    <row r="1183" spans="1:10" ht="25.5" thickBot="1">
      <c r="A1183" s="144" t="s">
        <v>1669</v>
      </c>
      <c r="C1183" s="396" t="s">
        <v>4184</v>
      </c>
      <c r="D1183" s="373" t="s">
        <v>4185</v>
      </c>
      <c r="E1183" s="152" t="s">
        <v>99</v>
      </c>
      <c r="F1183" s="150" t="s">
        <v>1670</v>
      </c>
      <c r="G1183" s="354">
        <v>16</v>
      </c>
      <c r="H1183" s="68">
        <v>7.1</v>
      </c>
      <c r="I1183" s="84">
        <v>8.7799999999999994</v>
      </c>
      <c r="J1183" s="150" t="s">
        <v>216</v>
      </c>
    </row>
    <row r="1184" spans="1:10" ht="15" thickBot="1">
      <c r="A1184" s="144" t="s">
        <v>1669</v>
      </c>
      <c r="C1184" s="396" t="s">
        <v>4186</v>
      </c>
      <c r="D1184" s="373" t="s">
        <v>4187</v>
      </c>
      <c r="E1184" s="152" t="s">
        <v>99</v>
      </c>
      <c r="F1184" s="150" t="s">
        <v>1670</v>
      </c>
      <c r="G1184" s="354">
        <v>35</v>
      </c>
      <c r="H1184" s="68">
        <v>7.1</v>
      </c>
      <c r="I1184" s="84">
        <v>8.7799999999999994</v>
      </c>
      <c r="J1184" s="150" t="s">
        <v>216</v>
      </c>
    </row>
    <row r="1185" spans="1:10" ht="15" thickBot="1">
      <c r="A1185" s="144" t="s">
        <v>1669</v>
      </c>
      <c r="C1185" s="396" t="s">
        <v>4188</v>
      </c>
      <c r="D1185" s="373" t="s">
        <v>4189</v>
      </c>
      <c r="E1185" s="152" t="s">
        <v>99</v>
      </c>
      <c r="F1185" s="150" t="s">
        <v>1670</v>
      </c>
      <c r="G1185" s="354">
        <v>30</v>
      </c>
      <c r="H1185" s="68">
        <v>7.1</v>
      </c>
      <c r="I1185" s="84">
        <v>8.7799999999999994</v>
      </c>
      <c r="J1185" s="150" t="s">
        <v>216</v>
      </c>
    </row>
    <row r="1186" spans="1:10" ht="25.5" thickBot="1">
      <c r="A1186" s="144" t="s">
        <v>1669</v>
      </c>
      <c r="C1186" s="396" t="s">
        <v>4190</v>
      </c>
      <c r="D1186" s="373" t="s">
        <v>4191</v>
      </c>
      <c r="E1186" s="152" t="s">
        <v>99</v>
      </c>
      <c r="F1186" s="150" t="s">
        <v>1670</v>
      </c>
      <c r="G1186" s="354">
        <v>16</v>
      </c>
      <c r="H1186" s="68">
        <v>7.1</v>
      </c>
      <c r="I1186" s="84">
        <v>8.7799999999999994</v>
      </c>
      <c r="J1186" s="150" t="s">
        <v>216</v>
      </c>
    </row>
    <row r="1187" spans="1:10" ht="25.5" thickBot="1">
      <c r="A1187" s="144" t="s">
        <v>1669</v>
      </c>
      <c r="C1187" s="396" t="s">
        <v>4192</v>
      </c>
      <c r="D1187" s="373" t="s">
        <v>4193</v>
      </c>
      <c r="E1187" s="152" t="s">
        <v>99</v>
      </c>
      <c r="F1187" s="150" t="s">
        <v>1670</v>
      </c>
      <c r="G1187" s="354">
        <v>40</v>
      </c>
      <c r="H1187" s="68">
        <v>7.1</v>
      </c>
      <c r="I1187" s="84">
        <v>8.7799999999999994</v>
      </c>
      <c r="J1187" s="150" t="s">
        <v>216</v>
      </c>
    </row>
    <row r="1188" spans="1:10" ht="25.5" thickBot="1">
      <c r="A1188" s="144" t="s">
        <v>1669</v>
      </c>
      <c r="C1188" s="396" t="s">
        <v>4194</v>
      </c>
      <c r="D1188" s="373" t="s">
        <v>4195</v>
      </c>
      <c r="E1188" s="152" t="s">
        <v>99</v>
      </c>
      <c r="F1188" s="150" t="s">
        <v>1670</v>
      </c>
      <c r="G1188" s="354">
        <v>40</v>
      </c>
      <c r="H1188" s="68">
        <v>7.1</v>
      </c>
      <c r="I1188" s="84">
        <v>8.7799999999999994</v>
      </c>
      <c r="J1188" s="150" t="s">
        <v>216</v>
      </c>
    </row>
    <row r="1189" spans="1:10" ht="25.5" thickBot="1">
      <c r="A1189" s="144" t="s">
        <v>1669</v>
      </c>
      <c r="C1189" s="396" t="s">
        <v>4196</v>
      </c>
      <c r="D1189" s="373" t="s">
        <v>4197</v>
      </c>
      <c r="E1189" s="152" t="s">
        <v>99</v>
      </c>
      <c r="F1189" s="150" t="s">
        <v>1670</v>
      </c>
      <c r="G1189" s="354">
        <v>30</v>
      </c>
      <c r="H1189" s="68">
        <v>7.1</v>
      </c>
      <c r="I1189" s="84">
        <v>8.7799999999999994</v>
      </c>
      <c r="J1189" s="150" t="s">
        <v>216</v>
      </c>
    </row>
    <row r="1190" spans="1:10" ht="15" thickBot="1">
      <c r="A1190" s="109" t="s">
        <v>214</v>
      </c>
      <c r="B1190" s="148"/>
      <c r="C1190" s="387" t="s">
        <v>4198</v>
      </c>
      <c r="D1190" s="374" t="s">
        <v>4199</v>
      </c>
      <c r="E1190" s="152" t="s">
        <v>99</v>
      </c>
      <c r="F1190" s="151" t="s">
        <v>1673</v>
      </c>
      <c r="G1190" s="355">
        <v>100</v>
      </c>
      <c r="H1190" s="68">
        <v>7.1</v>
      </c>
      <c r="I1190" s="84">
        <v>8.7799999999999994</v>
      </c>
      <c r="J1190" s="151" t="s">
        <v>216</v>
      </c>
    </row>
    <row r="1191" spans="1:10" ht="25.5" thickBot="1">
      <c r="A1191" s="144" t="s">
        <v>1669</v>
      </c>
      <c r="C1191" s="396" t="s">
        <v>4200</v>
      </c>
      <c r="D1191" s="373" t="s">
        <v>4201</v>
      </c>
      <c r="E1191" s="152" t="s">
        <v>99</v>
      </c>
      <c r="F1191" s="150" t="s">
        <v>1670</v>
      </c>
      <c r="G1191" s="354">
        <v>16</v>
      </c>
      <c r="H1191" s="68">
        <v>7.1</v>
      </c>
      <c r="I1191" s="84">
        <v>8.7799999999999994</v>
      </c>
      <c r="J1191" s="150" t="s">
        <v>216</v>
      </c>
    </row>
    <row r="1192" spans="1:10" ht="25.5" thickBot="1">
      <c r="A1192" s="144" t="s">
        <v>1669</v>
      </c>
      <c r="C1192" s="396" t="s">
        <v>4202</v>
      </c>
      <c r="D1192" s="373" t="s">
        <v>4203</v>
      </c>
      <c r="E1192" s="152" t="s">
        <v>99</v>
      </c>
      <c r="F1192" s="150" t="s">
        <v>1670</v>
      </c>
      <c r="G1192" s="354">
        <v>40</v>
      </c>
      <c r="H1192" s="68">
        <v>7.1</v>
      </c>
      <c r="I1192" s="84">
        <v>8.7799999999999994</v>
      </c>
      <c r="J1192" s="150" t="s">
        <v>216</v>
      </c>
    </row>
    <row r="1193" spans="1:10" ht="15" thickBot="1">
      <c r="A1193" s="144" t="s">
        <v>1669</v>
      </c>
      <c r="C1193" s="396" t="s">
        <v>4204</v>
      </c>
      <c r="D1193" s="373" t="s">
        <v>4205</v>
      </c>
      <c r="E1193" s="152" t="s">
        <v>99</v>
      </c>
      <c r="F1193" s="150" t="s">
        <v>1670</v>
      </c>
      <c r="G1193" s="354">
        <v>15</v>
      </c>
      <c r="H1193" s="68">
        <v>7.1</v>
      </c>
      <c r="I1193" s="84">
        <v>8.7799999999999994</v>
      </c>
      <c r="J1193" s="150" t="s">
        <v>216</v>
      </c>
    </row>
    <row r="1194" spans="1:10" ht="15" thickBot="1">
      <c r="A1194" s="144" t="s">
        <v>1669</v>
      </c>
      <c r="C1194" s="396" t="s">
        <v>4206</v>
      </c>
      <c r="D1194" s="373" t="s">
        <v>4207</v>
      </c>
      <c r="E1194" s="152" t="s">
        <v>99</v>
      </c>
      <c r="F1194" s="150" t="s">
        <v>1670</v>
      </c>
      <c r="G1194" s="354">
        <v>90</v>
      </c>
      <c r="H1194" s="68">
        <v>7.1</v>
      </c>
      <c r="I1194" s="84">
        <v>8.7799999999999994</v>
      </c>
      <c r="J1194" s="150" t="s">
        <v>216</v>
      </c>
    </row>
    <row r="1195" spans="1:10" ht="25.5" thickBot="1">
      <c r="A1195" s="144" t="s">
        <v>1669</v>
      </c>
      <c r="C1195" s="396" t="s">
        <v>4208</v>
      </c>
      <c r="D1195" s="373" t="s">
        <v>4209</v>
      </c>
      <c r="E1195" s="152" t="s">
        <v>99</v>
      </c>
      <c r="F1195" s="150" t="s">
        <v>1670</v>
      </c>
      <c r="G1195" s="354">
        <v>16</v>
      </c>
      <c r="H1195" s="68">
        <v>7.1</v>
      </c>
      <c r="I1195" s="84">
        <v>8.7799999999999994</v>
      </c>
      <c r="J1195" s="150" t="s">
        <v>216</v>
      </c>
    </row>
    <row r="1196" spans="1:10" ht="25.5" thickBot="1">
      <c r="A1196" s="144" t="s">
        <v>1669</v>
      </c>
      <c r="C1196" s="396" t="s">
        <v>4210</v>
      </c>
      <c r="D1196" s="373" t="s">
        <v>4211</v>
      </c>
      <c r="E1196" s="152" t="s">
        <v>99</v>
      </c>
      <c r="F1196" s="150" t="s">
        <v>1670</v>
      </c>
      <c r="G1196" s="354">
        <v>50</v>
      </c>
      <c r="H1196" s="68">
        <v>7.1</v>
      </c>
      <c r="I1196" s="84">
        <v>8.7799999999999994</v>
      </c>
      <c r="J1196" s="150" t="s">
        <v>216</v>
      </c>
    </row>
    <row r="1197" spans="1:10" ht="15" thickBot="1">
      <c r="A1197" s="144" t="s">
        <v>1669</v>
      </c>
      <c r="C1197" s="396" t="s">
        <v>4212</v>
      </c>
      <c r="D1197" s="373" t="s">
        <v>4213</v>
      </c>
      <c r="E1197" s="152" t="s">
        <v>99</v>
      </c>
      <c r="F1197" s="150" t="s">
        <v>1670</v>
      </c>
      <c r="G1197" s="354">
        <v>50</v>
      </c>
      <c r="H1197" s="68">
        <v>7.1</v>
      </c>
      <c r="I1197" s="84">
        <v>8.7799999999999994</v>
      </c>
      <c r="J1197" s="150" t="s">
        <v>216</v>
      </c>
    </row>
    <row r="1198" spans="1:10" ht="38" thickBot="1">
      <c r="A1198" s="144" t="s">
        <v>1669</v>
      </c>
      <c r="C1198" s="396" t="s">
        <v>4214</v>
      </c>
      <c r="D1198" s="373" t="s">
        <v>4215</v>
      </c>
      <c r="E1198" s="152" t="s">
        <v>99</v>
      </c>
      <c r="F1198" s="150" t="s">
        <v>1670</v>
      </c>
      <c r="G1198" s="354">
        <v>75</v>
      </c>
      <c r="H1198" s="68">
        <v>7.1</v>
      </c>
      <c r="I1198" s="84">
        <v>8.7799999999999994</v>
      </c>
      <c r="J1198" s="150" t="s">
        <v>216</v>
      </c>
    </row>
    <row r="1199" spans="1:10" ht="15" thickBot="1">
      <c r="A1199" s="144" t="s">
        <v>1669</v>
      </c>
      <c r="C1199" s="396" t="s">
        <v>4216</v>
      </c>
      <c r="D1199" s="373" t="s">
        <v>4217</v>
      </c>
      <c r="E1199" s="152" t="s">
        <v>99</v>
      </c>
      <c r="F1199" s="150" t="s">
        <v>1670</v>
      </c>
      <c r="G1199" s="354">
        <v>60</v>
      </c>
      <c r="H1199" s="68">
        <v>7.1</v>
      </c>
      <c r="I1199" s="84">
        <v>8.7799999999999994</v>
      </c>
      <c r="J1199" s="150" t="s">
        <v>216</v>
      </c>
    </row>
    <row r="1200" spans="1:10" ht="25.5" thickBot="1">
      <c r="A1200" s="144" t="s">
        <v>1669</v>
      </c>
      <c r="C1200" s="396" t="s">
        <v>4218</v>
      </c>
      <c r="D1200" s="373" t="s">
        <v>4219</v>
      </c>
      <c r="E1200" s="152" t="s">
        <v>99</v>
      </c>
      <c r="F1200" s="150" t="s">
        <v>1670</v>
      </c>
      <c r="G1200" s="354">
        <v>20</v>
      </c>
      <c r="H1200" s="68">
        <v>7.1</v>
      </c>
      <c r="I1200" s="84">
        <v>8.7799999999999994</v>
      </c>
      <c r="J1200" s="150" t="s">
        <v>216</v>
      </c>
    </row>
    <row r="1201" spans="1:42" ht="15" thickBot="1">
      <c r="A1201" s="109" t="s">
        <v>214</v>
      </c>
      <c r="B1201" s="111"/>
      <c r="C1201" s="397" t="s">
        <v>235</v>
      </c>
      <c r="D1201" s="388" t="s">
        <v>4220</v>
      </c>
      <c r="E1201" s="152" t="s">
        <v>99</v>
      </c>
      <c r="F1201" s="153">
        <v>1</v>
      </c>
      <c r="G1201" s="356">
        <v>800</v>
      </c>
      <c r="H1201" s="68">
        <v>7.1</v>
      </c>
      <c r="I1201" s="84">
        <v>8.7799999999999994</v>
      </c>
      <c r="J1201" s="152" t="s">
        <v>216</v>
      </c>
      <c r="K1201" s="107"/>
      <c r="L1201" s="107"/>
      <c r="M1201" s="107"/>
      <c r="N1201" s="107"/>
      <c r="O1201" s="107"/>
      <c r="P1201" s="107"/>
      <c r="Q1201" s="107"/>
      <c r="R1201" s="107"/>
      <c r="S1201" s="107"/>
      <c r="T1201" s="107"/>
      <c r="U1201" s="107"/>
      <c r="V1201" s="107"/>
      <c r="W1201" s="107"/>
      <c r="X1201" s="107"/>
      <c r="Y1201" s="107"/>
      <c r="Z1201" s="107"/>
      <c r="AA1201" s="107"/>
      <c r="AB1201" s="107"/>
      <c r="AC1201" s="107"/>
      <c r="AD1201" s="107"/>
      <c r="AE1201" s="107"/>
      <c r="AF1201" s="107"/>
      <c r="AG1201" s="107"/>
      <c r="AH1201" s="107"/>
      <c r="AI1201" s="107"/>
      <c r="AJ1201" s="107"/>
      <c r="AK1201" s="107"/>
      <c r="AL1201" s="107"/>
      <c r="AM1201" s="107"/>
      <c r="AN1201" s="107"/>
      <c r="AO1201" s="107"/>
      <c r="AP1201" s="107"/>
    </row>
    <row r="1202" spans="1:42" ht="15" thickBot="1">
      <c r="A1202" s="109" t="s">
        <v>214</v>
      </c>
      <c r="B1202" s="148"/>
      <c r="C1202" s="387" t="s">
        <v>4221</v>
      </c>
      <c r="D1202" s="374" t="s">
        <v>4222</v>
      </c>
      <c r="E1202" s="152" t="s">
        <v>99</v>
      </c>
      <c r="F1202" s="151" t="s">
        <v>1673</v>
      </c>
      <c r="G1202" s="355">
        <v>200</v>
      </c>
      <c r="H1202" s="68">
        <v>7.1</v>
      </c>
      <c r="I1202" s="84">
        <v>8.7799999999999994</v>
      </c>
      <c r="J1202" s="151" t="s">
        <v>216</v>
      </c>
    </row>
    <row r="1203" spans="1:42" ht="25.5" thickBot="1">
      <c r="A1203" s="144" t="s">
        <v>1669</v>
      </c>
      <c r="C1203" s="396" t="s">
        <v>4223</v>
      </c>
      <c r="D1203" s="373" t="s">
        <v>4224</v>
      </c>
      <c r="E1203" s="152" t="s">
        <v>99</v>
      </c>
      <c r="F1203" s="150" t="s">
        <v>1670</v>
      </c>
      <c r="G1203" s="354">
        <v>30</v>
      </c>
      <c r="H1203" s="68">
        <v>7.1</v>
      </c>
      <c r="I1203" s="84">
        <v>8.7799999999999994</v>
      </c>
      <c r="J1203" s="150" t="s">
        <v>216</v>
      </c>
    </row>
    <row r="1204" spans="1:42" ht="25.5" thickBot="1">
      <c r="A1204" s="144" t="s">
        <v>1669</v>
      </c>
      <c r="C1204" s="396" t="s">
        <v>4225</v>
      </c>
      <c r="D1204" s="373" t="s">
        <v>4226</v>
      </c>
      <c r="E1204" s="152" t="s">
        <v>99</v>
      </c>
      <c r="F1204" s="150" t="s">
        <v>1670</v>
      </c>
      <c r="G1204" s="354">
        <v>20</v>
      </c>
      <c r="H1204" s="68">
        <v>7.1</v>
      </c>
      <c r="I1204" s="84">
        <v>8.7799999999999994</v>
      </c>
      <c r="J1204" s="150" t="s">
        <v>216</v>
      </c>
    </row>
    <row r="1205" spans="1:42" ht="25.5" thickBot="1">
      <c r="A1205" s="144" t="s">
        <v>1669</v>
      </c>
      <c r="C1205" s="396" t="s">
        <v>4227</v>
      </c>
      <c r="D1205" s="373" t="s">
        <v>4228</v>
      </c>
      <c r="E1205" s="152" t="s">
        <v>99</v>
      </c>
      <c r="F1205" s="150" t="s">
        <v>1670</v>
      </c>
      <c r="G1205" s="354">
        <v>35</v>
      </c>
      <c r="H1205" s="68">
        <v>7.1</v>
      </c>
      <c r="I1205" s="84">
        <v>8.7799999999999994</v>
      </c>
      <c r="J1205" s="150" t="s">
        <v>216</v>
      </c>
    </row>
    <row r="1206" spans="1:42" ht="15" thickBot="1">
      <c r="A1206" s="144" t="s">
        <v>1669</v>
      </c>
      <c r="C1206" s="396" t="s">
        <v>4229</v>
      </c>
      <c r="D1206" s="373" t="s">
        <v>4230</v>
      </c>
      <c r="E1206" s="152" t="s">
        <v>99</v>
      </c>
      <c r="F1206" s="150" t="s">
        <v>1670</v>
      </c>
      <c r="G1206" s="354">
        <v>50</v>
      </c>
      <c r="H1206" s="68">
        <v>7.1</v>
      </c>
      <c r="I1206" s="84">
        <v>8.7799999999999994</v>
      </c>
      <c r="J1206" s="150" t="s">
        <v>216</v>
      </c>
    </row>
    <row r="1207" spans="1:42" ht="15" thickBot="1">
      <c r="A1207" s="144" t="s">
        <v>1669</v>
      </c>
      <c r="C1207" s="396" t="s">
        <v>4231</v>
      </c>
      <c r="D1207" s="373" t="s">
        <v>4232</v>
      </c>
      <c r="E1207" s="152" t="s">
        <v>99</v>
      </c>
      <c r="F1207" s="150" t="s">
        <v>1670</v>
      </c>
      <c r="G1207" s="354">
        <v>80</v>
      </c>
      <c r="H1207" s="68">
        <v>7.1</v>
      </c>
      <c r="I1207" s="84">
        <v>8.7799999999999994</v>
      </c>
      <c r="J1207" s="150" t="s">
        <v>216</v>
      </c>
    </row>
    <row r="1208" spans="1:42" ht="15" thickBot="1">
      <c r="A1208" s="144" t="s">
        <v>1669</v>
      </c>
      <c r="C1208" s="396" t="s">
        <v>4233</v>
      </c>
      <c r="D1208" s="373" t="s">
        <v>4234</v>
      </c>
      <c r="E1208" s="152" t="s">
        <v>99</v>
      </c>
      <c r="F1208" s="150" t="s">
        <v>1670</v>
      </c>
      <c r="G1208" s="354">
        <v>90</v>
      </c>
      <c r="H1208" s="68">
        <v>7.1</v>
      </c>
      <c r="I1208" s="84">
        <v>8.7799999999999994</v>
      </c>
      <c r="J1208" s="150" t="s">
        <v>216</v>
      </c>
    </row>
    <row r="1209" spans="1:42" ht="15" thickBot="1">
      <c r="A1209" s="144" t="s">
        <v>1669</v>
      </c>
      <c r="C1209" s="396" t="s">
        <v>4235</v>
      </c>
      <c r="D1209" s="373" t="s">
        <v>4236</v>
      </c>
      <c r="E1209" s="152" t="s">
        <v>99</v>
      </c>
      <c r="F1209" s="150" t="s">
        <v>1670</v>
      </c>
      <c r="G1209" s="354">
        <v>90</v>
      </c>
      <c r="H1209" s="68">
        <v>7.1</v>
      </c>
      <c r="I1209" s="84">
        <v>8.7799999999999994</v>
      </c>
      <c r="J1209" s="150" t="s">
        <v>216</v>
      </c>
    </row>
    <row r="1210" spans="1:42" ht="15" thickBot="1">
      <c r="A1210" s="109" t="s">
        <v>214</v>
      </c>
      <c r="B1210" s="148"/>
      <c r="C1210" s="387" t="s">
        <v>4237</v>
      </c>
      <c r="D1210" s="374" t="s">
        <v>4238</v>
      </c>
      <c r="E1210" s="152" t="s">
        <v>99</v>
      </c>
      <c r="F1210" s="151" t="s">
        <v>1673</v>
      </c>
      <c r="G1210" s="355">
        <v>90</v>
      </c>
      <c r="H1210" s="68">
        <v>7.1</v>
      </c>
      <c r="I1210" s="84">
        <v>8.7799999999999994</v>
      </c>
      <c r="J1210" s="151" t="s">
        <v>216</v>
      </c>
    </row>
    <row r="1211" spans="1:42" ht="25.5" thickBot="1">
      <c r="A1211" s="144" t="s">
        <v>1669</v>
      </c>
      <c r="C1211" s="396" t="s">
        <v>4239</v>
      </c>
      <c r="D1211" s="373" t="s">
        <v>4240</v>
      </c>
      <c r="E1211" s="152" t="s">
        <v>99</v>
      </c>
      <c r="F1211" s="150" t="s">
        <v>1670</v>
      </c>
      <c r="G1211" s="354">
        <v>16</v>
      </c>
      <c r="H1211" s="68">
        <v>7.1</v>
      </c>
      <c r="I1211" s="84">
        <v>8.7799999999999994</v>
      </c>
      <c r="J1211" s="150" t="s">
        <v>216</v>
      </c>
    </row>
    <row r="1212" spans="1:42" ht="25.5" thickBot="1">
      <c r="A1212" s="144" t="s">
        <v>1669</v>
      </c>
      <c r="C1212" s="396" t="s">
        <v>4241</v>
      </c>
      <c r="D1212" s="373" t="s">
        <v>4242</v>
      </c>
      <c r="E1212" s="152" t="s">
        <v>99</v>
      </c>
      <c r="F1212" s="150" t="s">
        <v>1670</v>
      </c>
      <c r="G1212" s="354">
        <v>75</v>
      </c>
      <c r="H1212" s="68">
        <v>7.1</v>
      </c>
      <c r="I1212" s="84">
        <v>8.7799999999999994</v>
      </c>
      <c r="J1212" s="150" t="s">
        <v>216</v>
      </c>
    </row>
    <row r="1213" spans="1:42" ht="15" thickBot="1">
      <c r="A1213" s="144" t="s">
        <v>1669</v>
      </c>
      <c r="C1213" s="396" t="s">
        <v>4243</v>
      </c>
      <c r="D1213" s="373" t="s">
        <v>4244</v>
      </c>
      <c r="E1213" s="152" t="s">
        <v>99</v>
      </c>
      <c r="F1213" s="150" t="s">
        <v>1670</v>
      </c>
      <c r="G1213" s="354">
        <v>75</v>
      </c>
      <c r="H1213" s="68">
        <v>7.1</v>
      </c>
      <c r="I1213" s="84">
        <v>8.7799999999999994</v>
      </c>
      <c r="J1213" s="150" t="s">
        <v>216</v>
      </c>
    </row>
    <row r="1214" spans="1:42" ht="25.5" thickBot="1">
      <c r="A1214" s="144" t="s">
        <v>1669</v>
      </c>
      <c r="C1214" s="396" t="s">
        <v>4245</v>
      </c>
      <c r="D1214" s="373" t="s">
        <v>4246</v>
      </c>
      <c r="E1214" s="152" t="s">
        <v>99</v>
      </c>
      <c r="F1214" s="150" t="s">
        <v>1670</v>
      </c>
      <c r="G1214" s="354">
        <v>100</v>
      </c>
      <c r="H1214" s="68">
        <v>7.1</v>
      </c>
      <c r="I1214" s="84">
        <v>8.7799999999999994</v>
      </c>
      <c r="J1214" s="150" t="s">
        <v>216</v>
      </c>
    </row>
    <row r="1215" spans="1:42" ht="15" thickBot="1">
      <c r="A1215" s="144" t="s">
        <v>1669</v>
      </c>
      <c r="C1215" s="396" t="s">
        <v>4247</v>
      </c>
      <c r="D1215" s="373" t="s">
        <v>4248</v>
      </c>
      <c r="E1215" s="152" t="s">
        <v>99</v>
      </c>
      <c r="F1215" s="150" t="s">
        <v>1670</v>
      </c>
      <c r="G1215" s="354">
        <v>80</v>
      </c>
      <c r="H1215" s="68">
        <v>7.1</v>
      </c>
      <c r="I1215" s="84">
        <v>8.7799999999999994</v>
      </c>
      <c r="J1215" s="150" t="s">
        <v>216</v>
      </c>
    </row>
    <row r="1216" spans="1:42" ht="15" thickBot="1">
      <c r="A1216" s="144" t="s">
        <v>1669</v>
      </c>
      <c r="C1216" s="396" t="s">
        <v>4249</v>
      </c>
      <c r="D1216" s="373" t="s">
        <v>4250</v>
      </c>
      <c r="E1216" s="152" t="s">
        <v>99</v>
      </c>
      <c r="F1216" s="150" t="s">
        <v>1670</v>
      </c>
      <c r="G1216" s="354">
        <v>110</v>
      </c>
      <c r="H1216" s="68">
        <v>7.1</v>
      </c>
      <c r="I1216" s="84">
        <v>8.7799999999999994</v>
      </c>
      <c r="J1216" s="150" t="s">
        <v>216</v>
      </c>
    </row>
    <row r="1217" spans="1:10" ht="15" thickBot="1">
      <c r="A1217" s="144" t="s">
        <v>1669</v>
      </c>
      <c r="C1217" s="396" t="s">
        <v>4251</v>
      </c>
      <c r="D1217" s="373" t="s">
        <v>4252</v>
      </c>
      <c r="E1217" s="152" t="s">
        <v>99</v>
      </c>
      <c r="F1217" s="150" t="s">
        <v>1670</v>
      </c>
      <c r="G1217" s="354">
        <v>24</v>
      </c>
      <c r="H1217" s="68">
        <v>7.1</v>
      </c>
      <c r="I1217" s="84">
        <v>8.7799999999999994</v>
      </c>
      <c r="J1217" s="150" t="s">
        <v>216</v>
      </c>
    </row>
    <row r="1218" spans="1:10" ht="25.5" thickBot="1">
      <c r="A1218" s="144" t="s">
        <v>1669</v>
      </c>
      <c r="C1218" s="396" t="s">
        <v>4253</v>
      </c>
      <c r="D1218" s="373" t="s">
        <v>2362</v>
      </c>
      <c r="E1218" s="152" t="s">
        <v>99</v>
      </c>
      <c r="F1218" s="150" t="s">
        <v>1670</v>
      </c>
      <c r="G1218" s="354">
        <v>90</v>
      </c>
      <c r="H1218" s="68">
        <v>7.1</v>
      </c>
      <c r="I1218" s="84">
        <v>8.7799999999999994</v>
      </c>
      <c r="J1218" s="150" t="s">
        <v>216</v>
      </c>
    </row>
    <row r="1219" spans="1:10" ht="25.5" thickBot="1">
      <c r="A1219" s="144" t="s">
        <v>1669</v>
      </c>
      <c r="C1219" s="396" t="s">
        <v>4254</v>
      </c>
      <c r="D1219" s="373" t="s">
        <v>4255</v>
      </c>
      <c r="E1219" s="152" t="s">
        <v>99</v>
      </c>
      <c r="F1219" s="150" t="s">
        <v>1670</v>
      </c>
      <c r="G1219" s="354">
        <v>60</v>
      </c>
      <c r="H1219" s="68">
        <v>7.1</v>
      </c>
      <c r="I1219" s="84">
        <v>8.7799999999999994</v>
      </c>
      <c r="J1219" s="150" t="s">
        <v>216</v>
      </c>
    </row>
    <row r="1220" spans="1:10" ht="15" thickBot="1">
      <c r="A1220" s="109" t="s">
        <v>214</v>
      </c>
      <c r="B1220" s="148"/>
      <c r="C1220" s="387" t="s">
        <v>4256</v>
      </c>
      <c r="D1220" s="374" t="s">
        <v>4257</v>
      </c>
      <c r="E1220" s="152" t="s">
        <v>99</v>
      </c>
      <c r="F1220" s="151" t="s">
        <v>1673</v>
      </c>
      <c r="G1220" s="355">
        <v>50</v>
      </c>
      <c r="H1220" s="68">
        <v>7.1</v>
      </c>
      <c r="I1220" s="84">
        <v>8.7799999999999994</v>
      </c>
      <c r="J1220" s="151" t="s">
        <v>216</v>
      </c>
    </row>
    <row r="1221" spans="1:10" ht="38" thickBot="1">
      <c r="A1221" s="144" t="s">
        <v>1669</v>
      </c>
      <c r="C1221" s="396" t="s">
        <v>4258</v>
      </c>
      <c r="D1221" s="373" t="s">
        <v>4259</v>
      </c>
      <c r="E1221" s="152" t="s">
        <v>99</v>
      </c>
      <c r="F1221" s="150" t="s">
        <v>1670</v>
      </c>
      <c r="G1221" s="354">
        <v>100</v>
      </c>
      <c r="H1221" s="68">
        <v>7.1</v>
      </c>
      <c r="I1221" s="84">
        <v>8.7799999999999994</v>
      </c>
      <c r="J1221" s="150" t="s">
        <v>216</v>
      </c>
    </row>
    <row r="1222" spans="1:10" ht="15" thickBot="1">
      <c r="A1222" s="144" t="s">
        <v>1669</v>
      </c>
      <c r="C1222" s="396" t="s">
        <v>4260</v>
      </c>
      <c r="D1222" s="373" t="s">
        <v>4261</v>
      </c>
      <c r="E1222" s="152" t="s">
        <v>99</v>
      </c>
      <c r="F1222" s="150" t="s">
        <v>1670</v>
      </c>
      <c r="G1222" s="354">
        <v>20</v>
      </c>
      <c r="H1222" s="68">
        <v>7.1</v>
      </c>
      <c r="I1222" s="84">
        <v>8.7799999999999994</v>
      </c>
      <c r="J1222" s="150" t="s">
        <v>216</v>
      </c>
    </row>
    <row r="1223" spans="1:10" ht="25.5" thickBot="1">
      <c r="A1223" s="144" t="s">
        <v>1669</v>
      </c>
      <c r="C1223" s="396" t="s">
        <v>4262</v>
      </c>
      <c r="D1223" s="373" t="s">
        <v>4263</v>
      </c>
      <c r="E1223" s="152" t="s">
        <v>99</v>
      </c>
      <c r="F1223" s="150" t="s">
        <v>1670</v>
      </c>
      <c r="G1223" s="354">
        <v>90</v>
      </c>
      <c r="H1223" s="68">
        <v>7.1</v>
      </c>
      <c r="I1223" s="84">
        <v>8.7799999999999994</v>
      </c>
      <c r="J1223" s="150" t="s">
        <v>216</v>
      </c>
    </row>
    <row r="1224" spans="1:10" ht="25.5" thickBot="1">
      <c r="A1224" s="144" t="s">
        <v>1669</v>
      </c>
      <c r="C1224" s="396" t="s">
        <v>4264</v>
      </c>
      <c r="D1224" s="373" t="s">
        <v>4265</v>
      </c>
      <c r="E1224" s="152" t="s">
        <v>99</v>
      </c>
      <c r="F1224" s="150" t="s">
        <v>1670</v>
      </c>
      <c r="G1224" s="354">
        <v>35</v>
      </c>
      <c r="H1224" s="68">
        <v>7.1</v>
      </c>
      <c r="I1224" s="84">
        <v>8.7799999999999994</v>
      </c>
      <c r="J1224" s="150" t="s">
        <v>216</v>
      </c>
    </row>
    <row r="1225" spans="1:10" ht="15" thickBot="1">
      <c r="A1225" s="144" t="s">
        <v>1669</v>
      </c>
      <c r="C1225" s="396" t="s">
        <v>4266</v>
      </c>
      <c r="D1225" s="373" t="s">
        <v>4267</v>
      </c>
      <c r="E1225" s="152" t="s">
        <v>99</v>
      </c>
      <c r="F1225" s="150" t="s">
        <v>1670</v>
      </c>
      <c r="G1225" s="354">
        <v>120</v>
      </c>
      <c r="H1225" s="68">
        <v>7.1</v>
      </c>
      <c r="I1225" s="84">
        <v>8.7799999999999994</v>
      </c>
      <c r="J1225" s="150" t="s">
        <v>216</v>
      </c>
    </row>
    <row r="1226" spans="1:10" ht="25.5" thickBot="1">
      <c r="A1226" s="144" t="s">
        <v>1669</v>
      </c>
      <c r="C1226" s="396" t="s">
        <v>4268</v>
      </c>
      <c r="D1226" s="373" t="s">
        <v>4269</v>
      </c>
      <c r="E1226" s="152" t="s">
        <v>99</v>
      </c>
      <c r="F1226" s="150" t="s">
        <v>1670</v>
      </c>
      <c r="G1226" s="354">
        <v>20</v>
      </c>
      <c r="H1226" s="68">
        <v>7.1</v>
      </c>
      <c r="I1226" s="84">
        <v>8.7799999999999994</v>
      </c>
      <c r="J1226" s="150" t="s">
        <v>216</v>
      </c>
    </row>
    <row r="1227" spans="1:10" ht="25.5" thickBot="1">
      <c r="A1227" s="144" t="s">
        <v>1669</v>
      </c>
      <c r="C1227" s="396" t="s">
        <v>4270</v>
      </c>
      <c r="D1227" s="373" t="s">
        <v>4271</v>
      </c>
      <c r="E1227" s="152" t="s">
        <v>99</v>
      </c>
      <c r="F1227" s="150" t="s">
        <v>1670</v>
      </c>
      <c r="G1227" s="354">
        <v>6</v>
      </c>
      <c r="H1227" s="68">
        <v>7.1</v>
      </c>
      <c r="I1227" s="84">
        <v>8.7799999999999994</v>
      </c>
      <c r="J1227" s="150" t="s">
        <v>216</v>
      </c>
    </row>
    <row r="1228" spans="1:10" ht="25.5" thickBot="1">
      <c r="A1228" s="109" t="s">
        <v>214</v>
      </c>
      <c r="B1228" s="148"/>
      <c r="C1228" s="387" t="s">
        <v>4272</v>
      </c>
      <c r="D1228" s="374" t="s">
        <v>4273</v>
      </c>
      <c r="E1228" s="152" t="s">
        <v>99</v>
      </c>
      <c r="F1228" s="151" t="s">
        <v>1673</v>
      </c>
      <c r="G1228" s="355">
        <v>90</v>
      </c>
      <c r="H1228" s="68">
        <v>7.1</v>
      </c>
      <c r="I1228" s="84">
        <v>8.7799999999999994</v>
      </c>
      <c r="J1228" s="151" t="s">
        <v>216</v>
      </c>
    </row>
    <row r="1229" spans="1:10" ht="15" thickBot="1">
      <c r="A1229" s="144" t="s">
        <v>1669</v>
      </c>
      <c r="C1229" s="396" t="s">
        <v>4274</v>
      </c>
      <c r="D1229" s="373" t="s">
        <v>4275</v>
      </c>
      <c r="E1229" s="152" t="s">
        <v>99</v>
      </c>
      <c r="F1229" s="150" t="s">
        <v>1670</v>
      </c>
      <c r="G1229" s="354">
        <v>50</v>
      </c>
      <c r="H1229" s="68">
        <v>7.1</v>
      </c>
      <c r="I1229" s="84">
        <v>8.7799999999999994</v>
      </c>
      <c r="J1229" s="150" t="s">
        <v>216</v>
      </c>
    </row>
    <row r="1230" spans="1:10" ht="15" thickBot="1">
      <c r="A1230" s="144" t="s">
        <v>1669</v>
      </c>
      <c r="C1230" s="396" t="s">
        <v>4276</v>
      </c>
      <c r="D1230" s="373" t="s">
        <v>4277</v>
      </c>
      <c r="E1230" s="152" t="s">
        <v>99</v>
      </c>
      <c r="F1230" s="150" t="s">
        <v>1670</v>
      </c>
      <c r="G1230" s="354">
        <v>60</v>
      </c>
      <c r="H1230" s="68">
        <v>7.1</v>
      </c>
      <c r="I1230" s="84">
        <v>8.7799999999999994</v>
      </c>
      <c r="J1230" s="150" t="s">
        <v>216</v>
      </c>
    </row>
    <row r="1231" spans="1:10" ht="25.5" thickBot="1">
      <c r="A1231" s="144" t="s">
        <v>1669</v>
      </c>
      <c r="C1231" s="396" t="s">
        <v>4278</v>
      </c>
      <c r="D1231" s="373" t="s">
        <v>4279</v>
      </c>
      <c r="E1231" s="152" t="s">
        <v>99</v>
      </c>
      <c r="F1231" s="150" t="s">
        <v>1670</v>
      </c>
      <c r="G1231" s="354">
        <v>50</v>
      </c>
      <c r="H1231" s="68">
        <v>7.1</v>
      </c>
      <c r="I1231" s="84">
        <v>8.7799999999999994</v>
      </c>
      <c r="J1231" s="150" t="s">
        <v>216</v>
      </c>
    </row>
    <row r="1232" spans="1:10" ht="15" thickBot="1">
      <c r="A1232" s="144" t="s">
        <v>1669</v>
      </c>
      <c r="C1232" s="396" t="s">
        <v>4280</v>
      </c>
      <c r="D1232" s="373" t="s">
        <v>4281</v>
      </c>
      <c r="E1232" s="152" t="s">
        <v>99</v>
      </c>
      <c r="F1232" s="150" t="s">
        <v>1670</v>
      </c>
      <c r="G1232" s="354">
        <v>35</v>
      </c>
      <c r="H1232" s="68">
        <v>7.1</v>
      </c>
      <c r="I1232" s="84">
        <v>8.7799999999999994</v>
      </c>
      <c r="J1232" s="150" t="s">
        <v>216</v>
      </c>
    </row>
    <row r="1233" spans="1:10" ht="25.5" thickBot="1">
      <c r="A1233" s="144" t="s">
        <v>1669</v>
      </c>
      <c r="C1233" s="396" t="s">
        <v>4282</v>
      </c>
      <c r="D1233" s="373" t="s">
        <v>4283</v>
      </c>
      <c r="E1233" s="152" t="s">
        <v>99</v>
      </c>
      <c r="F1233" s="150" t="s">
        <v>1670</v>
      </c>
      <c r="G1233" s="354">
        <v>45</v>
      </c>
      <c r="H1233" s="68">
        <v>7.1</v>
      </c>
      <c r="I1233" s="84">
        <v>8.7799999999999994</v>
      </c>
      <c r="J1233" s="150" t="s">
        <v>216</v>
      </c>
    </row>
    <row r="1234" spans="1:10" ht="15" thickBot="1">
      <c r="A1234" s="144" t="s">
        <v>1669</v>
      </c>
      <c r="C1234" s="396" t="s">
        <v>4284</v>
      </c>
      <c r="D1234" s="373" t="s">
        <v>4285</v>
      </c>
      <c r="E1234" s="152" t="s">
        <v>99</v>
      </c>
      <c r="F1234" s="150" t="s">
        <v>1670</v>
      </c>
      <c r="G1234" s="354">
        <v>90</v>
      </c>
      <c r="H1234" s="68">
        <v>7.1</v>
      </c>
      <c r="I1234" s="84">
        <v>8.7799999999999994</v>
      </c>
      <c r="J1234" s="150" t="s">
        <v>216</v>
      </c>
    </row>
    <row r="1235" spans="1:10" ht="15" thickBot="1">
      <c r="A1235" s="144" t="s">
        <v>1669</v>
      </c>
      <c r="C1235" s="396" t="s">
        <v>4286</v>
      </c>
      <c r="D1235" s="373" t="s">
        <v>4287</v>
      </c>
      <c r="E1235" s="152" t="s">
        <v>99</v>
      </c>
      <c r="F1235" s="150" t="s">
        <v>1670</v>
      </c>
      <c r="G1235" s="354">
        <v>24</v>
      </c>
      <c r="H1235" s="68">
        <v>7.1</v>
      </c>
      <c r="I1235" s="84">
        <v>8.7799999999999994</v>
      </c>
      <c r="J1235" s="150" t="s">
        <v>216</v>
      </c>
    </row>
    <row r="1236" spans="1:10" ht="25.5" thickBot="1">
      <c r="A1236" s="144" t="s">
        <v>1669</v>
      </c>
      <c r="C1236" s="396" t="s">
        <v>4288</v>
      </c>
      <c r="D1236" s="373" t="s">
        <v>4289</v>
      </c>
      <c r="E1236" s="152" t="s">
        <v>99</v>
      </c>
      <c r="F1236" s="150" t="s">
        <v>1670</v>
      </c>
      <c r="G1236" s="354">
        <v>200</v>
      </c>
      <c r="H1236" s="68">
        <v>7.1</v>
      </c>
      <c r="I1236" s="84">
        <v>8.7799999999999994</v>
      </c>
      <c r="J1236" s="150" t="s">
        <v>216</v>
      </c>
    </row>
    <row r="1237" spans="1:10" ht="38" thickBot="1">
      <c r="A1237" s="109" t="s">
        <v>214</v>
      </c>
      <c r="B1237" s="148"/>
      <c r="C1237" s="387" t="s">
        <v>4290</v>
      </c>
      <c r="D1237" s="374" t="s">
        <v>4291</v>
      </c>
      <c r="E1237" s="152" t="s">
        <v>99</v>
      </c>
      <c r="F1237" s="151" t="s">
        <v>1673</v>
      </c>
      <c r="G1237" s="355">
        <v>50</v>
      </c>
      <c r="H1237" s="68">
        <v>7.1</v>
      </c>
      <c r="I1237" s="84">
        <v>8.7799999999999994</v>
      </c>
      <c r="J1237" s="151" t="s">
        <v>216</v>
      </c>
    </row>
    <row r="1238" spans="1:10" ht="25.5" thickBot="1">
      <c r="A1238" s="144" t="s">
        <v>1669</v>
      </c>
      <c r="C1238" s="396" t="s">
        <v>4292</v>
      </c>
      <c r="D1238" s="373" t="s">
        <v>4293</v>
      </c>
      <c r="E1238" s="152" t="s">
        <v>99</v>
      </c>
      <c r="F1238" s="150" t="s">
        <v>1670</v>
      </c>
      <c r="G1238" s="354">
        <v>60</v>
      </c>
      <c r="H1238" s="68">
        <v>7.1</v>
      </c>
      <c r="I1238" s="84">
        <v>8.7799999999999994</v>
      </c>
      <c r="J1238" s="150" t="s">
        <v>216</v>
      </c>
    </row>
    <row r="1239" spans="1:10" ht="25.5" thickBot="1">
      <c r="A1239" s="144" t="s">
        <v>1669</v>
      </c>
      <c r="C1239" s="396" t="s">
        <v>4294</v>
      </c>
      <c r="D1239" s="373" t="s">
        <v>4295</v>
      </c>
      <c r="E1239" s="152" t="s">
        <v>99</v>
      </c>
      <c r="F1239" s="150" t="s">
        <v>1670</v>
      </c>
      <c r="G1239" s="354">
        <v>20</v>
      </c>
      <c r="H1239" s="68">
        <v>7.1</v>
      </c>
      <c r="I1239" s="84">
        <v>8.7799999999999994</v>
      </c>
      <c r="J1239" s="150" t="s">
        <v>216</v>
      </c>
    </row>
    <row r="1240" spans="1:10" ht="15" thickBot="1">
      <c r="A1240" s="144" t="s">
        <v>1669</v>
      </c>
      <c r="C1240" s="396" t="s">
        <v>4296</v>
      </c>
      <c r="D1240" s="373" t="s">
        <v>4297</v>
      </c>
      <c r="E1240" s="152" t="s">
        <v>99</v>
      </c>
      <c r="F1240" s="150" t="s">
        <v>1670</v>
      </c>
      <c r="G1240" s="354">
        <v>16</v>
      </c>
      <c r="H1240" s="68">
        <v>7.1</v>
      </c>
      <c r="I1240" s="84">
        <v>8.7799999999999994</v>
      </c>
      <c r="J1240" s="150" t="s">
        <v>216</v>
      </c>
    </row>
    <row r="1241" spans="1:10" ht="25.5" thickBot="1">
      <c r="A1241" s="144" t="s">
        <v>1669</v>
      </c>
      <c r="C1241" s="396" t="s">
        <v>4298</v>
      </c>
      <c r="D1241" s="373" t="s">
        <v>4299</v>
      </c>
      <c r="E1241" s="152" t="s">
        <v>99</v>
      </c>
      <c r="F1241" s="150" t="s">
        <v>1670</v>
      </c>
      <c r="G1241" s="354">
        <v>40</v>
      </c>
      <c r="H1241" s="68">
        <v>7.1</v>
      </c>
      <c r="I1241" s="84">
        <v>8.7799999999999994</v>
      </c>
      <c r="J1241" s="150" t="s">
        <v>216</v>
      </c>
    </row>
    <row r="1242" spans="1:10" ht="15" thickBot="1">
      <c r="A1242" s="144" t="s">
        <v>1669</v>
      </c>
      <c r="C1242" s="396" t="s">
        <v>4300</v>
      </c>
      <c r="D1242" s="373" t="s">
        <v>4301</v>
      </c>
      <c r="E1242" s="152" t="s">
        <v>99</v>
      </c>
      <c r="F1242" s="150" t="s">
        <v>1670</v>
      </c>
      <c r="G1242" s="354">
        <v>15</v>
      </c>
      <c r="H1242" s="68">
        <v>7.1</v>
      </c>
      <c r="I1242" s="84">
        <v>8.7799999999999994</v>
      </c>
      <c r="J1242" s="150" t="s">
        <v>216</v>
      </c>
    </row>
    <row r="1243" spans="1:10" ht="25.5" thickBot="1">
      <c r="A1243" s="144" t="s">
        <v>1669</v>
      </c>
      <c r="C1243" s="396" t="s">
        <v>4302</v>
      </c>
      <c r="D1243" s="373" t="s">
        <v>4303</v>
      </c>
      <c r="E1243" s="152" t="s">
        <v>99</v>
      </c>
      <c r="F1243" s="150" t="s">
        <v>1670</v>
      </c>
      <c r="G1243" s="354">
        <v>50</v>
      </c>
      <c r="H1243" s="68">
        <v>7.1</v>
      </c>
      <c r="I1243" s="84">
        <v>8.7799999999999994</v>
      </c>
      <c r="J1243" s="150" t="s">
        <v>216</v>
      </c>
    </row>
    <row r="1244" spans="1:10" ht="25.5" thickBot="1">
      <c r="A1244" s="144" t="s">
        <v>1669</v>
      </c>
      <c r="C1244" s="396" t="s">
        <v>4304</v>
      </c>
      <c r="D1244" s="373" t="s">
        <v>4305</v>
      </c>
      <c r="E1244" s="152" t="s">
        <v>99</v>
      </c>
      <c r="F1244" s="150" t="s">
        <v>1670</v>
      </c>
      <c r="G1244" s="354">
        <v>90</v>
      </c>
      <c r="H1244" s="68">
        <v>7.1</v>
      </c>
      <c r="I1244" s="84">
        <v>8.7799999999999994</v>
      </c>
      <c r="J1244" s="150" t="s">
        <v>216</v>
      </c>
    </row>
    <row r="1245" spans="1:10" ht="15" thickBot="1">
      <c r="A1245" s="144" t="s">
        <v>1669</v>
      </c>
      <c r="C1245" s="396" t="s">
        <v>4306</v>
      </c>
      <c r="D1245" s="373" t="s">
        <v>4307</v>
      </c>
      <c r="E1245" s="152" t="s">
        <v>99</v>
      </c>
      <c r="F1245" s="150" t="s">
        <v>1670</v>
      </c>
      <c r="G1245" s="354">
        <v>75</v>
      </c>
      <c r="H1245" s="68">
        <v>7.1</v>
      </c>
      <c r="I1245" s="84">
        <v>8.7799999999999994</v>
      </c>
      <c r="J1245" s="150" t="s">
        <v>216</v>
      </c>
    </row>
    <row r="1246" spans="1:10" ht="15" thickBot="1">
      <c r="A1246" s="144" t="s">
        <v>1669</v>
      </c>
      <c r="C1246" s="396" t="s">
        <v>4308</v>
      </c>
      <c r="D1246" s="373" t="s">
        <v>4309</v>
      </c>
      <c r="E1246" s="152" t="s">
        <v>99</v>
      </c>
      <c r="F1246" s="150" t="s">
        <v>1670</v>
      </c>
      <c r="G1246" s="354">
        <v>14</v>
      </c>
      <c r="H1246" s="68">
        <v>7.1</v>
      </c>
      <c r="I1246" s="84">
        <v>8.7799999999999994</v>
      </c>
      <c r="J1246" s="150" t="s">
        <v>216</v>
      </c>
    </row>
    <row r="1247" spans="1:10" ht="15" thickBot="1">
      <c r="A1247" s="109" t="s">
        <v>214</v>
      </c>
      <c r="B1247" s="148"/>
      <c r="C1247" s="387" t="s">
        <v>4310</v>
      </c>
      <c r="D1247" s="374" t="s">
        <v>3760</v>
      </c>
      <c r="E1247" s="152" t="s">
        <v>99</v>
      </c>
      <c r="F1247" s="151" t="s">
        <v>1673</v>
      </c>
      <c r="G1247" s="355">
        <v>20</v>
      </c>
      <c r="H1247" s="68">
        <v>7.1</v>
      </c>
      <c r="I1247" s="84">
        <v>8.7799999999999994</v>
      </c>
      <c r="J1247" s="151" t="s">
        <v>216</v>
      </c>
    </row>
    <row r="1248" spans="1:10" ht="25.5" thickBot="1">
      <c r="A1248" s="144" t="s">
        <v>1669</v>
      </c>
      <c r="C1248" s="396" t="s">
        <v>4311</v>
      </c>
      <c r="D1248" s="373" t="s">
        <v>4312</v>
      </c>
      <c r="E1248" s="152" t="s">
        <v>99</v>
      </c>
      <c r="F1248" s="150" t="s">
        <v>1670</v>
      </c>
      <c r="G1248" s="354">
        <v>25</v>
      </c>
      <c r="H1248" s="68">
        <v>7.1</v>
      </c>
      <c r="I1248" s="84">
        <v>8.7799999999999994</v>
      </c>
      <c r="J1248" s="150" t="s">
        <v>216</v>
      </c>
    </row>
    <row r="1249" spans="1:10" ht="25.5" thickBot="1">
      <c r="A1249" s="144" t="s">
        <v>1669</v>
      </c>
      <c r="C1249" s="396" t="s">
        <v>4313</v>
      </c>
      <c r="D1249" s="373" t="s">
        <v>4314</v>
      </c>
      <c r="E1249" s="152" t="s">
        <v>99</v>
      </c>
      <c r="F1249" s="150" t="s">
        <v>1670</v>
      </c>
      <c r="G1249" s="354">
        <v>20</v>
      </c>
      <c r="H1249" s="68">
        <v>7.1</v>
      </c>
      <c r="I1249" s="84">
        <v>8.7799999999999994</v>
      </c>
      <c r="J1249" s="150" t="s">
        <v>216</v>
      </c>
    </row>
    <row r="1250" spans="1:10" ht="15" thickBot="1">
      <c r="A1250" s="144" t="s">
        <v>1669</v>
      </c>
      <c r="C1250" s="396" t="s">
        <v>4315</v>
      </c>
      <c r="D1250" s="373" t="s">
        <v>4316</v>
      </c>
      <c r="E1250" s="152" t="s">
        <v>99</v>
      </c>
      <c r="F1250" s="150" t="s">
        <v>1670</v>
      </c>
      <c r="G1250" s="354">
        <v>125</v>
      </c>
      <c r="H1250" s="68">
        <v>7.1</v>
      </c>
      <c r="I1250" s="84">
        <v>8.7799999999999994</v>
      </c>
      <c r="J1250" s="150" t="s">
        <v>216</v>
      </c>
    </row>
    <row r="1251" spans="1:10" ht="25.5" thickBot="1">
      <c r="A1251" s="144" t="s">
        <v>1669</v>
      </c>
      <c r="C1251" s="396" t="s">
        <v>4317</v>
      </c>
      <c r="D1251" s="373" t="s">
        <v>4318</v>
      </c>
      <c r="E1251" s="152" t="s">
        <v>99</v>
      </c>
      <c r="F1251" s="150" t="s">
        <v>1670</v>
      </c>
      <c r="G1251" s="354">
        <v>16</v>
      </c>
      <c r="H1251" s="68">
        <v>7.1</v>
      </c>
      <c r="I1251" s="84">
        <v>8.7799999999999994</v>
      </c>
      <c r="J1251" s="150" t="s">
        <v>216</v>
      </c>
    </row>
    <row r="1252" spans="1:10" ht="25.5" thickBot="1">
      <c r="A1252" s="144" t="s">
        <v>1669</v>
      </c>
      <c r="C1252" s="396" t="s">
        <v>4319</v>
      </c>
      <c r="D1252" s="373" t="s">
        <v>4320</v>
      </c>
      <c r="E1252" s="152" t="s">
        <v>99</v>
      </c>
      <c r="F1252" s="150" t="s">
        <v>1670</v>
      </c>
      <c r="G1252" s="354">
        <v>180</v>
      </c>
      <c r="H1252" s="68">
        <v>7.1</v>
      </c>
      <c r="I1252" s="84">
        <v>8.7799999999999994</v>
      </c>
      <c r="J1252" s="150" t="s">
        <v>216</v>
      </c>
    </row>
    <row r="1253" spans="1:10" ht="15" thickBot="1">
      <c r="A1253" s="144" t="s">
        <v>1669</v>
      </c>
      <c r="C1253" s="396" t="s">
        <v>4321</v>
      </c>
      <c r="D1253" s="373" t="s">
        <v>4322</v>
      </c>
      <c r="E1253" s="152" t="s">
        <v>99</v>
      </c>
      <c r="F1253" s="150" t="s">
        <v>1670</v>
      </c>
      <c r="G1253" s="354">
        <v>40</v>
      </c>
      <c r="H1253" s="68">
        <v>7.1</v>
      </c>
      <c r="I1253" s="84">
        <v>8.7799999999999994</v>
      </c>
      <c r="J1253" s="150" t="s">
        <v>216</v>
      </c>
    </row>
    <row r="1254" spans="1:10" ht="25.5" thickBot="1">
      <c r="A1254" s="144" t="s">
        <v>1669</v>
      </c>
      <c r="C1254" s="396" t="s">
        <v>4323</v>
      </c>
      <c r="D1254" s="373" t="s">
        <v>4324</v>
      </c>
      <c r="E1254" s="152" t="s">
        <v>99</v>
      </c>
      <c r="F1254" s="150" t="s">
        <v>1670</v>
      </c>
      <c r="G1254" s="354">
        <v>50</v>
      </c>
      <c r="H1254" s="68">
        <v>7.1</v>
      </c>
      <c r="I1254" s="84">
        <v>8.7799999999999994</v>
      </c>
      <c r="J1254" s="150" t="s">
        <v>216</v>
      </c>
    </row>
    <row r="1255" spans="1:10" ht="25.5" thickBot="1">
      <c r="A1255" s="144" t="s">
        <v>1669</v>
      </c>
      <c r="C1255" s="396" t="s">
        <v>4325</v>
      </c>
      <c r="D1255" s="373" t="s">
        <v>4326</v>
      </c>
      <c r="E1255" s="152" t="s">
        <v>99</v>
      </c>
      <c r="F1255" s="150" t="s">
        <v>1670</v>
      </c>
      <c r="G1255" s="354">
        <v>30</v>
      </c>
      <c r="H1255" s="68">
        <v>7.1</v>
      </c>
      <c r="I1255" s="84">
        <v>8.7799999999999994</v>
      </c>
      <c r="J1255" s="150" t="s">
        <v>216</v>
      </c>
    </row>
    <row r="1256" spans="1:10" ht="25.5" thickBot="1">
      <c r="A1256" s="109" t="s">
        <v>214</v>
      </c>
      <c r="B1256" s="148"/>
      <c r="C1256" s="387" t="s">
        <v>4327</v>
      </c>
      <c r="D1256" s="374" t="s">
        <v>4328</v>
      </c>
      <c r="E1256" s="152" t="s">
        <v>99</v>
      </c>
      <c r="F1256" s="151" t="s">
        <v>1673</v>
      </c>
      <c r="G1256" s="355">
        <v>60</v>
      </c>
      <c r="H1256" s="68">
        <v>7.1</v>
      </c>
      <c r="I1256" s="84">
        <v>8.7799999999999994</v>
      </c>
      <c r="J1256" s="151" t="s">
        <v>216</v>
      </c>
    </row>
    <row r="1257" spans="1:10" ht="15" thickBot="1">
      <c r="A1257" s="144" t="s">
        <v>1669</v>
      </c>
      <c r="C1257" s="396" t="s">
        <v>4329</v>
      </c>
      <c r="D1257" s="373" t="s">
        <v>4330</v>
      </c>
      <c r="E1257" s="152" t="s">
        <v>99</v>
      </c>
      <c r="F1257" s="150" t="s">
        <v>1670</v>
      </c>
      <c r="G1257" s="354">
        <v>35</v>
      </c>
      <c r="H1257" s="68">
        <v>7.1</v>
      </c>
      <c r="I1257" s="84">
        <v>8.7799999999999994</v>
      </c>
      <c r="J1257" s="150" t="s">
        <v>216</v>
      </c>
    </row>
    <row r="1258" spans="1:10" ht="25.5" thickBot="1">
      <c r="A1258" s="144" t="s">
        <v>1669</v>
      </c>
      <c r="C1258" s="396" t="s">
        <v>4331</v>
      </c>
      <c r="D1258" s="373" t="s">
        <v>4332</v>
      </c>
      <c r="E1258" s="152" t="s">
        <v>99</v>
      </c>
      <c r="F1258" s="150" t="s">
        <v>1670</v>
      </c>
      <c r="G1258" s="354">
        <v>50</v>
      </c>
      <c r="H1258" s="68">
        <v>7.1</v>
      </c>
      <c r="I1258" s="84">
        <v>8.7799999999999994</v>
      </c>
      <c r="J1258" s="150" t="s">
        <v>216</v>
      </c>
    </row>
    <row r="1259" spans="1:10" ht="15" thickBot="1">
      <c r="A1259" s="144" t="s">
        <v>1669</v>
      </c>
      <c r="C1259" s="396" t="s">
        <v>4333</v>
      </c>
      <c r="D1259" s="373" t="s">
        <v>4334</v>
      </c>
      <c r="E1259" s="152" t="s">
        <v>99</v>
      </c>
      <c r="F1259" s="150" t="s">
        <v>1670</v>
      </c>
      <c r="G1259" s="354">
        <v>50</v>
      </c>
      <c r="H1259" s="68">
        <v>7.1</v>
      </c>
      <c r="I1259" s="84">
        <v>8.7799999999999994</v>
      </c>
      <c r="J1259" s="150" t="s">
        <v>216</v>
      </c>
    </row>
    <row r="1260" spans="1:10" ht="15" thickBot="1">
      <c r="A1260" s="144" t="s">
        <v>1669</v>
      </c>
      <c r="C1260" s="396" t="s">
        <v>4335</v>
      </c>
      <c r="D1260" s="373" t="s">
        <v>4336</v>
      </c>
      <c r="E1260" s="152" t="s">
        <v>99</v>
      </c>
      <c r="F1260" s="150" t="s">
        <v>1670</v>
      </c>
      <c r="G1260" s="354">
        <v>20</v>
      </c>
      <c r="H1260" s="68">
        <v>7.1</v>
      </c>
      <c r="I1260" s="84">
        <v>8.7799999999999994</v>
      </c>
      <c r="J1260" s="150" t="s">
        <v>216</v>
      </c>
    </row>
    <row r="1261" spans="1:10" ht="25.5" thickBot="1">
      <c r="A1261" s="144" t="s">
        <v>1669</v>
      </c>
      <c r="C1261" s="396" t="s">
        <v>4337</v>
      </c>
      <c r="D1261" s="373" t="s">
        <v>4338</v>
      </c>
      <c r="E1261" s="152" t="s">
        <v>99</v>
      </c>
      <c r="F1261" s="150" t="s">
        <v>1670</v>
      </c>
      <c r="G1261" s="354">
        <v>60</v>
      </c>
      <c r="H1261" s="68">
        <v>7.1</v>
      </c>
      <c r="I1261" s="84">
        <v>8.7799999999999994</v>
      </c>
      <c r="J1261" s="150" t="s">
        <v>216</v>
      </c>
    </row>
    <row r="1262" spans="1:10" ht="25.5" thickBot="1">
      <c r="A1262" s="144" t="s">
        <v>1669</v>
      </c>
      <c r="C1262" s="396" t="s">
        <v>4339</v>
      </c>
      <c r="D1262" s="373" t="s">
        <v>4340</v>
      </c>
      <c r="E1262" s="152" t="s">
        <v>99</v>
      </c>
      <c r="F1262" s="150" t="s">
        <v>1670</v>
      </c>
      <c r="G1262" s="354">
        <v>210</v>
      </c>
      <c r="H1262" s="68">
        <v>7.1</v>
      </c>
      <c r="I1262" s="84">
        <v>8.7799999999999994</v>
      </c>
      <c r="J1262" s="150" t="s">
        <v>216</v>
      </c>
    </row>
    <row r="1263" spans="1:10" ht="25.5" thickBot="1">
      <c r="A1263" s="144" t="s">
        <v>1669</v>
      </c>
      <c r="C1263" s="396" t="s">
        <v>4341</v>
      </c>
      <c r="D1263" s="373" t="s">
        <v>4342</v>
      </c>
      <c r="E1263" s="152" t="s">
        <v>99</v>
      </c>
      <c r="F1263" s="150" t="s">
        <v>1670</v>
      </c>
      <c r="G1263" s="354">
        <v>8</v>
      </c>
      <c r="H1263" s="68">
        <v>7.1</v>
      </c>
      <c r="I1263" s="84">
        <v>8.7799999999999994</v>
      </c>
      <c r="J1263" s="150" t="s">
        <v>216</v>
      </c>
    </row>
    <row r="1264" spans="1:10" ht="38" thickBot="1">
      <c r="A1264" s="144" t="s">
        <v>1669</v>
      </c>
      <c r="C1264" s="396" t="s">
        <v>4343</v>
      </c>
      <c r="D1264" s="373" t="s">
        <v>4344</v>
      </c>
      <c r="E1264" s="152" t="s">
        <v>99</v>
      </c>
      <c r="F1264" s="150" t="s">
        <v>1670</v>
      </c>
      <c r="G1264" s="354">
        <v>25</v>
      </c>
      <c r="H1264" s="68">
        <v>7.1</v>
      </c>
      <c r="I1264" s="84">
        <v>8.7799999999999994</v>
      </c>
      <c r="J1264" s="150" t="s">
        <v>216</v>
      </c>
    </row>
    <row r="1265" spans="1:10" ht="25.5" thickBot="1">
      <c r="A1265" s="144" t="s">
        <v>1669</v>
      </c>
      <c r="C1265" s="396" t="s">
        <v>4345</v>
      </c>
      <c r="D1265" s="373" t="s">
        <v>4346</v>
      </c>
      <c r="E1265" s="152" t="s">
        <v>99</v>
      </c>
      <c r="F1265" s="150" t="s">
        <v>1670</v>
      </c>
      <c r="G1265" s="354">
        <v>20</v>
      </c>
      <c r="H1265" s="68">
        <v>7.1</v>
      </c>
      <c r="I1265" s="84">
        <v>8.7799999999999994</v>
      </c>
      <c r="J1265" s="150" t="s">
        <v>216</v>
      </c>
    </row>
    <row r="1266" spans="1:10" ht="15" thickBot="1">
      <c r="A1266" s="109" t="s">
        <v>214</v>
      </c>
      <c r="B1266" s="148"/>
      <c r="C1266" s="387" t="s">
        <v>4347</v>
      </c>
      <c r="D1266" s="374" t="s">
        <v>4322</v>
      </c>
      <c r="E1266" s="152" t="s">
        <v>99</v>
      </c>
      <c r="F1266" s="151" t="s">
        <v>1673</v>
      </c>
      <c r="G1266" s="355">
        <v>40</v>
      </c>
      <c r="H1266" s="68">
        <v>7.1</v>
      </c>
      <c r="I1266" s="84">
        <v>8.7799999999999994</v>
      </c>
      <c r="J1266" s="151" t="s">
        <v>216</v>
      </c>
    </row>
    <row r="1267" spans="1:10" ht="15" thickBot="1">
      <c r="A1267" s="144" t="s">
        <v>1669</v>
      </c>
      <c r="C1267" s="396" t="s">
        <v>4348</v>
      </c>
      <c r="D1267" s="373" t="s">
        <v>4349</v>
      </c>
      <c r="E1267" s="152" t="s">
        <v>99</v>
      </c>
      <c r="F1267" s="150" t="s">
        <v>1670</v>
      </c>
      <c r="G1267" s="354">
        <v>20</v>
      </c>
      <c r="H1267" s="68">
        <v>7.1</v>
      </c>
      <c r="I1267" s="84">
        <v>8.7799999999999994</v>
      </c>
      <c r="J1267" s="150" t="s">
        <v>216</v>
      </c>
    </row>
    <row r="1268" spans="1:10" ht="15" thickBot="1">
      <c r="A1268" s="144" t="s">
        <v>1669</v>
      </c>
      <c r="C1268" s="396" t="s">
        <v>4350</v>
      </c>
      <c r="D1268" s="373" t="s">
        <v>4351</v>
      </c>
      <c r="E1268" s="152" t="s">
        <v>99</v>
      </c>
      <c r="F1268" s="150" t="s">
        <v>1670</v>
      </c>
      <c r="G1268" s="354">
        <v>20</v>
      </c>
      <c r="H1268" s="68">
        <v>7.1</v>
      </c>
      <c r="I1268" s="84">
        <v>8.7799999999999994</v>
      </c>
      <c r="J1268" s="150" t="s">
        <v>216</v>
      </c>
    </row>
    <row r="1269" spans="1:10" ht="25.5" thickBot="1">
      <c r="A1269" s="144" t="s">
        <v>1669</v>
      </c>
      <c r="C1269" s="396" t="s">
        <v>4352</v>
      </c>
      <c r="D1269" s="373" t="s">
        <v>4353</v>
      </c>
      <c r="E1269" s="152" t="s">
        <v>99</v>
      </c>
      <c r="F1269" s="150" t="s">
        <v>1670</v>
      </c>
      <c r="G1269" s="354">
        <v>60</v>
      </c>
      <c r="H1269" s="68">
        <v>7.1</v>
      </c>
      <c r="I1269" s="84">
        <v>8.7799999999999994</v>
      </c>
      <c r="J1269" s="150" t="s">
        <v>216</v>
      </c>
    </row>
    <row r="1270" spans="1:10" ht="25.5" thickBot="1">
      <c r="A1270" s="144" t="s">
        <v>1669</v>
      </c>
      <c r="C1270" s="396" t="s">
        <v>4354</v>
      </c>
      <c r="D1270" s="373" t="s">
        <v>4355</v>
      </c>
      <c r="E1270" s="152" t="s">
        <v>99</v>
      </c>
      <c r="F1270" s="150" t="s">
        <v>1670</v>
      </c>
      <c r="G1270" s="354">
        <v>8</v>
      </c>
      <c r="H1270" s="68">
        <v>7.1</v>
      </c>
      <c r="I1270" s="84">
        <v>8.7799999999999994</v>
      </c>
      <c r="J1270" s="150" t="s">
        <v>216</v>
      </c>
    </row>
    <row r="1271" spans="1:10" ht="15" thickBot="1">
      <c r="A1271" s="144" t="s">
        <v>1669</v>
      </c>
      <c r="C1271" s="396" t="s">
        <v>4356</v>
      </c>
      <c r="D1271" s="373" t="s">
        <v>4357</v>
      </c>
      <c r="E1271" s="152" t="s">
        <v>99</v>
      </c>
      <c r="F1271" s="150" t="s">
        <v>1670</v>
      </c>
      <c r="G1271" s="354">
        <v>25</v>
      </c>
      <c r="H1271" s="68">
        <v>7.1</v>
      </c>
      <c r="I1271" s="84">
        <v>8.7799999999999994</v>
      </c>
      <c r="J1271" s="150" t="s">
        <v>216</v>
      </c>
    </row>
    <row r="1272" spans="1:10" ht="15" thickBot="1">
      <c r="A1272" s="144" t="s">
        <v>1669</v>
      </c>
      <c r="C1272" s="396" t="s">
        <v>4358</v>
      </c>
      <c r="D1272" s="373" t="s">
        <v>4359</v>
      </c>
      <c r="E1272" s="152" t="s">
        <v>99</v>
      </c>
      <c r="F1272" s="150" t="s">
        <v>1670</v>
      </c>
      <c r="G1272" s="354">
        <v>40</v>
      </c>
      <c r="H1272" s="68">
        <v>7.1</v>
      </c>
      <c r="I1272" s="84">
        <v>8.7799999999999994</v>
      </c>
      <c r="J1272" s="150" t="s">
        <v>216</v>
      </c>
    </row>
    <row r="1273" spans="1:10" ht="25.5" thickBot="1">
      <c r="A1273" s="144" t="s">
        <v>1669</v>
      </c>
      <c r="C1273" s="396" t="s">
        <v>4360</v>
      </c>
      <c r="D1273" s="373" t="s">
        <v>4361</v>
      </c>
      <c r="E1273" s="152" t="s">
        <v>99</v>
      </c>
      <c r="F1273" s="150" t="s">
        <v>1670</v>
      </c>
      <c r="G1273" s="354">
        <v>20</v>
      </c>
      <c r="H1273" s="68">
        <v>7.1</v>
      </c>
      <c r="I1273" s="84">
        <v>8.7799999999999994</v>
      </c>
      <c r="J1273" s="150" t="s">
        <v>216</v>
      </c>
    </row>
    <row r="1274" spans="1:10" ht="15" thickBot="1">
      <c r="A1274" s="144" t="s">
        <v>1669</v>
      </c>
      <c r="C1274" s="396" t="s">
        <v>4362</v>
      </c>
      <c r="D1274" s="373" t="s">
        <v>4363</v>
      </c>
      <c r="E1274" s="152" t="s">
        <v>99</v>
      </c>
      <c r="F1274" s="150" t="s">
        <v>1670</v>
      </c>
      <c r="G1274" s="354">
        <v>20</v>
      </c>
      <c r="H1274" s="68">
        <v>7.1</v>
      </c>
      <c r="I1274" s="84">
        <v>8.7799999999999994</v>
      </c>
      <c r="J1274" s="150" t="s">
        <v>216</v>
      </c>
    </row>
    <row r="1275" spans="1:10" ht="15" thickBot="1">
      <c r="A1275" s="144" t="s">
        <v>1669</v>
      </c>
      <c r="C1275" s="396" t="s">
        <v>4364</v>
      </c>
      <c r="D1275" s="373" t="s">
        <v>4365</v>
      </c>
      <c r="E1275" s="152" t="s">
        <v>99</v>
      </c>
      <c r="F1275" s="150" t="s">
        <v>1670</v>
      </c>
      <c r="G1275" s="354">
        <v>65</v>
      </c>
      <c r="H1275" s="68">
        <v>7.1</v>
      </c>
      <c r="I1275" s="84">
        <v>8.7799999999999994</v>
      </c>
      <c r="J1275" s="150" t="s">
        <v>216</v>
      </c>
    </row>
    <row r="1276" spans="1:10" ht="15" thickBot="1">
      <c r="A1276" s="144" t="s">
        <v>1669</v>
      </c>
      <c r="C1276" s="396" t="s">
        <v>4366</v>
      </c>
      <c r="D1276" s="373" t="s">
        <v>4367</v>
      </c>
      <c r="E1276" s="152" t="s">
        <v>99</v>
      </c>
      <c r="F1276" s="150" t="s">
        <v>1670</v>
      </c>
      <c r="G1276" s="354">
        <v>60</v>
      </c>
      <c r="H1276" s="68">
        <v>7.1</v>
      </c>
      <c r="I1276" s="84">
        <v>8.7799999999999994</v>
      </c>
      <c r="J1276" s="150" t="s">
        <v>216</v>
      </c>
    </row>
    <row r="1277" spans="1:10" ht="15" thickBot="1">
      <c r="A1277" s="109" t="s">
        <v>214</v>
      </c>
      <c r="B1277" s="148"/>
      <c r="C1277" s="387" t="s">
        <v>4368</v>
      </c>
      <c r="D1277" s="374" t="s">
        <v>4369</v>
      </c>
      <c r="E1277" s="152" t="s">
        <v>99</v>
      </c>
      <c r="F1277" s="151" t="s">
        <v>1673</v>
      </c>
      <c r="G1277" s="355">
        <v>50</v>
      </c>
      <c r="H1277" s="68">
        <v>7.1</v>
      </c>
      <c r="I1277" s="84">
        <v>8.7799999999999994</v>
      </c>
      <c r="J1277" s="151" t="s">
        <v>216</v>
      </c>
    </row>
    <row r="1278" spans="1:10" ht="15" thickBot="1">
      <c r="A1278" s="144" t="s">
        <v>1669</v>
      </c>
      <c r="C1278" s="396" t="s">
        <v>4370</v>
      </c>
      <c r="D1278" s="373" t="s">
        <v>4371</v>
      </c>
      <c r="E1278" s="152" t="s">
        <v>99</v>
      </c>
      <c r="F1278" s="150" t="s">
        <v>1670</v>
      </c>
      <c r="G1278" s="354">
        <v>90</v>
      </c>
      <c r="H1278" s="68">
        <v>7.1</v>
      </c>
      <c r="I1278" s="84">
        <v>8.7799999999999994</v>
      </c>
      <c r="J1278" s="150" t="s">
        <v>216</v>
      </c>
    </row>
    <row r="1279" spans="1:10" ht="15" thickBot="1">
      <c r="A1279" s="144" t="s">
        <v>1669</v>
      </c>
      <c r="C1279" s="396" t="s">
        <v>4372</v>
      </c>
      <c r="D1279" s="373" t="s">
        <v>4373</v>
      </c>
      <c r="E1279" s="152" t="s">
        <v>99</v>
      </c>
      <c r="F1279" s="150" t="s">
        <v>1670</v>
      </c>
      <c r="G1279" s="354">
        <v>8</v>
      </c>
      <c r="H1279" s="68">
        <v>7.1</v>
      </c>
      <c r="I1279" s="84">
        <v>8.7799999999999994</v>
      </c>
      <c r="J1279" s="150" t="s">
        <v>216</v>
      </c>
    </row>
    <row r="1280" spans="1:10" ht="25.5" thickBot="1">
      <c r="A1280" s="144" t="s">
        <v>1669</v>
      </c>
      <c r="C1280" s="396" t="s">
        <v>4374</v>
      </c>
      <c r="D1280" s="373" t="s">
        <v>4375</v>
      </c>
      <c r="E1280" s="152" t="s">
        <v>99</v>
      </c>
      <c r="F1280" s="150" t="s">
        <v>1670</v>
      </c>
      <c r="G1280" s="354">
        <v>100</v>
      </c>
      <c r="H1280" s="68">
        <v>7.1</v>
      </c>
      <c r="I1280" s="84">
        <v>8.7799999999999994</v>
      </c>
      <c r="J1280" s="150" t="s">
        <v>216</v>
      </c>
    </row>
    <row r="1281" spans="1:10" ht="25.5" thickBot="1">
      <c r="A1281" s="144" t="s">
        <v>1669</v>
      </c>
      <c r="C1281" s="396" t="s">
        <v>4376</v>
      </c>
      <c r="D1281" s="373" t="s">
        <v>4377</v>
      </c>
      <c r="E1281" s="152" t="s">
        <v>99</v>
      </c>
      <c r="F1281" s="150" t="s">
        <v>1670</v>
      </c>
      <c r="G1281" s="354">
        <v>15</v>
      </c>
      <c r="H1281" s="68">
        <v>7.1</v>
      </c>
      <c r="I1281" s="84">
        <v>8.7799999999999994</v>
      </c>
      <c r="J1281" s="150" t="s">
        <v>216</v>
      </c>
    </row>
    <row r="1282" spans="1:10" ht="15" thickBot="1">
      <c r="A1282" s="144" t="s">
        <v>1669</v>
      </c>
      <c r="C1282" s="396" t="s">
        <v>4378</v>
      </c>
      <c r="D1282" s="373" t="s">
        <v>4379</v>
      </c>
      <c r="E1282" s="152" t="s">
        <v>99</v>
      </c>
      <c r="F1282" s="150" t="s">
        <v>1670</v>
      </c>
      <c r="G1282" s="354">
        <v>20</v>
      </c>
      <c r="H1282" s="68">
        <v>7.1</v>
      </c>
      <c r="I1282" s="84">
        <v>8.7799999999999994</v>
      </c>
      <c r="J1282" s="150" t="s">
        <v>216</v>
      </c>
    </row>
    <row r="1283" spans="1:10" ht="15" thickBot="1">
      <c r="A1283" s="144" t="s">
        <v>1669</v>
      </c>
      <c r="C1283" s="396" t="s">
        <v>4380</v>
      </c>
      <c r="D1283" s="373" t="s">
        <v>4381</v>
      </c>
      <c r="E1283" s="152" t="s">
        <v>99</v>
      </c>
      <c r="F1283" s="150" t="s">
        <v>1670</v>
      </c>
      <c r="G1283" s="354">
        <v>30</v>
      </c>
      <c r="H1283" s="68">
        <v>7.1</v>
      </c>
      <c r="I1283" s="84">
        <v>8.7799999999999994</v>
      </c>
      <c r="J1283" s="150" t="s">
        <v>216</v>
      </c>
    </row>
    <row r="1284" spans="1:10" ht="25.5" thickBot="1">
      <c r="A1284" s="144" t="s">
        <v>1669</v>
      </c>
      <c r="C1284" s="396" t="s">
        <v>4382</v>
      </c>
      <c r="D1284" s="373" t="s">
        <v>4383</v>
      </c>
      <c r="E1284" s="152" t="s">
        <v>99</v>
      </c>
      <c r="F1284" s="150" t="s">
        <v>1670</v>
      </c>
      <c r="G1284" s="354">
        <v>70</v>
      </c>
      <c r="H1284" s="68">
        <v>7.1</v>
      </c>
      <c r="I1284" s="84">
        <v>8.7799999999999994</v>
      </c>
      <c r="J1284" s="150" t="s">
        <v>216</v>
      </c>
    </row>
    <row r="1285" spans="1:10" ht="15" thickBot="1">
      <c r="A1285" s="144" t="s">
        <v>1669</v>
      </c>
      <c r="C1285" s="396" t="s">
        <v>4384</v>
      </c>
      <c r="D1285" s="373" t="s">
        <v>4385</v>
      </c>
      <c r="E1285" s="152" t="s">
        <v>99</v>
      </c>
      <c r="F1285" s="150" t="s">
        <v>1670</v>
      </c>
      <c r="G1285" s="354">
        <v>16</v>
      </c>
      <c r="H1285" s="68">
        <v>7.1</v>
      </c>
      <c r="I1285" s="84">
        <v>8.7799999999999994</v>
      </c>
      <c r="J1285" s="150" t="s">
        <v>216</v>
      </c>
    </row>
    <row r="1286" spans="1:10" ht="15" thickBot="1">
      <c r="A1286" s="144" t="s">
        <v>1669</v>
      </c>
      <c r="C1286" s="396" t="s">
        <v>4386</v>
      </c>
      <c r="D1286" s="373" t="s">
        <v>4387</v>
      </c>
      <c r="E1286" s="152" t="s">
        <v>99</v>
      </c>
      <c r="F1286" s="150" t="s">
        <v>1670</v>
      </c>
      <c r="G1286" s="354">
        <v>130</v>
      </c>
      <c r="H1286" s="68">
        <v>7.1</v>
      </c>
      <c r="I1286" s="84">
        <v>8.7799999999999994</v>
      </c>
      <c r="J1286" s="150" t="s">
        <v>216</v>
      </c>
    </row>
    <row r="1287" spans="1:10" ht="25.5" thickBot="1">
      <c r="A1287" s="144" t="s">
        <v>1669</v>
      </c>
      <c r="C1287" s="396" t="s">
        <v>4388</v>
      </c>
      <c r="D1287" s="373" t="s">
        <v>4389</v>
      </c>
      <c r="E1287" s="152" t="s">
        <v>99</v>
      </c>
      <c r="F1287" s="150" t="s">
        <v>1670</v>
      </c>
      <c r="G1287" s="354">
        <v>40</v>
      </c>
      <c r="H1287" s="68">
        <v>7.1</v>
      </c>
      <c r="I1287" s="84">
        <v>8.7799999999999994</v>
      </c>
      <c r="J1287" s="150" t="s">
        <v>216</v>
      </c>
    </row>
    <row r="1288" spans="1:10" ht="25.5" thickBot="1">
      <c r="A1288" s="109" t="s">
        <v>214</v>
      </c>
      <c r="B1288" s="148"/>
      <c r="C1288" s="387" t="s">
        <v>4390</v>
      </c>
      <c r="D1288" s="374" t="s">
        <v>4391</v>
      </c>
      <c r="E1288" s="152" t="s">
        <v>99</v>
      </c>
      <c r="F1288" s="151" t="s">
        <v>1673</v>
      </c>
      <c r="G1288" s="355">
        <v>30</v>
      </c>
      <c r="H1288" s="68">
        <v>7.1</v>
      </c>
      <c r="I1288" s="84">
        <v>8.7799999999999994</v>
      </c>
      <c r="J1288" s="151" t="s">
        <v>216</v>
      </c>
    </row>
    <row r="1289" spans="1:10" ht="25.5" thickBot="1">
      <c r="A1289" s="144" t="s">
        <v>1669</v>
      </c>
      <c r="C1289" s="396" t="s">
        <v>4392</v>
      </c>
      <c r="D1289" s="373" t="s">
        <v>4393</v>
      </c>
      <c r="E1289" s="152" t="s">
        <v>99</v>
      </c>
      <c r="F1289" s="150" t="s">
        <v>1670</v>
      </c>
      <c r="G1289" s="354">
        <v>75</v>
      </c>
      <c r="H1289" s="68">
        <v>7.1</v>
      </c>
      <c r="I1289" s="84">
        <v>8.7799999999999994</v>
      </c>
      <c r="J1289" s="150" t="s">
        <v>216</v>
      </c>
    </row>
    <row r="1290" spans="1:10" ht="15" thickBot="1">
      <c r="A1290" s="144" t="s">
        <v>1669</v>
      </c>
      <c r="C1290" s="396" t="s">
        <v>4394</v>
      </c>
      <c r="D1290" s="373" t="s">
        <v>4395</v>
      </c>
      <c r="E1290" s="152" t="s">
        <v>99</v>
      </c>
      <c r="F1290" s="150" t="s">
        <v>1670</v>
      </c>
      <c r="G1290" s="354">
        <v>100</v>
      </c>
      <c r="H1290" s="68">
        <v>7.1</v>
      </c>
      <c r="I1290" s="84">
        <v>8.7799999999999994</v>
      </c>
      <c r="J1290" s="150" t="s">
        <v>216</v>
      </c>
    </row>
    <row r="1291" spans="1:10" ht="25.5" thickBot="1">
      <c r="A1291" s="144" t="s">
        <v>1669</v>
      </c>
      <c r="C1291" s="396" t="s">
        <v>4396</v>
      </c>
      <c r="D1291" s="373" t="s">
        <v>4397</v>
      </c>
      <c r="E1291" s="152" t="s">
        <v>99</v>
      </c>
      <c r="F1291" s="150" t="s">
        <v>1670</v>
      </c>
      <c r="G1291" s="354">
        <v>60</v>
      </c>
      <c r="H1291" s="68">
        <v>7.1</v>
      </c>
      <c r="I1291" s="84">
        <v>8.7799999999999994</v>
      </c>
      <c r="J1291" s="150" t="s">
        <v>216</v>
      </c>
    </row>
    <row r="1292" spans="1:10" ht="15" thickBot="1">
      <c r="A1292" s="144" t="s">
        <v>1669</v>
      </c>
      <c r="C1292" s="396" t="s">
        <v>4398</v>
      </c>
      <c r="D1292" s="373" t="s">
        <v>4399</v>
      </c>
      <c r="E1292" s="152" t="s">
        <v>99</v>
      </c>
      <c r="F1292" s="150" t="s">
        <v>1670</v>
      </c>
      <c r="G1292" s="354">
        <v>60</v>
      </c>
      <c r="H1292" s="68">
        <v>7.1</v>
      </c>
      <c r="I1292" s="84">
        <v>8.7799999999999994</v>
      </c>
      <c r="J1292" s="150" t="s">
        <v>216</v>
      </c>
    </row>
    <row r="1293" spans="1:10" ht="15" thickBot="1">
      <c r="A1293" s="144" t="s">
        <v>1669</v>
      </c>
      <c r="C1293" s="396" t="s">
        <v>4400</v>
      </c>
      <c r="D1293" s="373" t="s">
        <v>4401</v>
      </c>
      <c r="E1293" s="152" t="s">
        <v>99</v>
      </c>
      <c r="F1293" s="150" t="s">
        <v>1670</v>
      </c>
      <c r="G1293" s="354">
        <v>30</v>
      </c>
      <c r="H1293" s="68">
        <v>7.1</v>
      </c>
      <c r="I1293" s="84">
        <v>8.7799999999999994</v>
      </c>
      <c r="J1293" s="150" t="s">
        <v>216</v>
      </c>
    </row>
    <row r="1294" spans="1:10" ht="25.5" thickBot="1">
      <c r="A1294" s="144" t="s">
        <v>1669</v>
      </c>
      <c r="C1294" s="396" t="s">
        <v>4402</v>
      </c>
      <c r="D1294" s="373" t="s">
        <v>4403</v>
      </c>
      <c r="E1294" s="152" t="s">
        <v>99</v>
      </c>
      <c r="F1294" s="150" t="s">
        <v>1670</v>
      </c>
      <c r="G1294" s="354">
        <v>60</v>
      </c>
      <c r="H1294" s="68">
        <v>7.1</v>
      </c>
      <c r="I1294" s="84">
        <v>8.7799999999999994</v>
      </c>
      <c r="J1294" s="150" t="s">
        <v>216</v>
      </c>
    </row>
    <row r="1295" spans="1:10" ht="25.5" thickBot="1">
      <c r="A1295" s="144" t="s">
        <v>1669</v>
      </c>
      <c r="C1295" s="396" t="s">
        <v>4404</v>
      </c>
      <c r="D1295" s="373" t="s">
        <v>4405</v>
      </c>
      <c r="E1295" s="152" t="s">
        <v>99</v>
      </c>
      <c r="F1295" s="150" t="s">
        <v>1670</v>
      </c>
      <c r="G1295" s="354">
        <v>30</v>
      </c>
      <c r="H1295" s="68">
        <v>7.1</v>
      </c>
      <c r="I1295" s="84">
        <v>8.7799999999999994</v>
      </c>
      <c r="J1295" s="150" t="s">
        <v>216</v>
      </c>
    </row>
    <row r="1296" spans="1:10" ht="15" thickBot="1">
      <c r="A1296" s="144" t="s">
        <v>1669</v>
      </c>
      <c r="C1296" s="396" t="s">
        <v>4406</v>
      </c>
      <c r="D1296" s="373" t="s">
        <v>1714</v>
      </c>
      <c r="E1296" s="152" t="s">
        <v>99</v>
      </c>
      <c r="F1296" s="150" t="s">
        <v>1670</v>
      </c>
      <c r="G1296" s="354">
        <v>30</v>
      </c>
      <c r="H1296" s="68">
        <v>7.1</v>
      </c>
      <c r="I1296" s="84">
        <v>8.7799999999999994</v>
      </c>
      <c r="J1296" s="150" t="s">
        <v>216</v>
      </c>
    </row>
    <row r="1297" spans="1:10" ht="15" thickBot="1">
      <c r="A1297" s="144" t="s">
        <v>1669</v>
      </c>
      <c r="C1297" s="396" t="s">
        <v>4407</v>
      </c>
      <c r="D1297" s="373" t="s">
        <v>1715</v>
      </c>
      <c r="E1297" s="152" t="s">
        <v>99</v>
      </c>
      <c r="F1297" s="150" t="s">
        <v>1670</v>
      </c>
      <c r="G1297" s="354">
        <v>30</v>
      </c>
      <c r="H1297" s="68">
        <v>7.1</v>
      </c>
      <c r="I1297" s="84">
        <v>8.7799999999999994</v>
      </c>
      <c r="J1297" s="150" t="s">
        <v>216</v>
      </c>
    </row>
    <row r="1298" spans="1:10" ht="38" thickBot="1">
      <c r="A1298" s="144" t="s">
        <v>1669</v>
      </c>
      <c r="C1298" s="396" t="s">
        <v>4408</v>
      </c>
      <c r="D1298" s="373" t="s">
        <v>4409</v>
      </c>
      <c r="E1298" s="152" t="s">
        <v>99</v>
      </c>
      <c r="F1298" s="150" t="s">
        <v>1670</v>
      </c>
      <c r="G1298" s="354">
        <v>50</v>
      </c>
      <c r="H1298" s="68">
        <v>7.1</v>
      </c>
      <c r="I1298" s="84">
        <v>8.7799999999999994</v>
      </c>
      <c r="J1298" s="150" t="s">
        <v>216</v>
      </c>
    </row>
    <row r="1299" spans="1:10" ht="25.5" thickBot="1">
      <c r="A1299" s="109" t="s">
        <v>214</v>
      </c>
      <c r="B1299" s="148"/>
      <c r="C1299" s="387" t="s">
        <v>4410</v>
      </c>
      <c r="D1299" s="374" t="s">
        <v>4411</v>
      </c>
      <c r="E1299" s="152" t="s">
        <v>99</v>
      </c>
      <c r="F1299" s="151" t="s">
        <v>1673</v>
      </c>
      <c r="G1299" s="355">
        <v>50</v>
      </c>
      <c r="H1299" s="68">
        <v>7.1</v>
      </c>
      <c r="I1299" s="84">
        <v>8.7799999999999994</v>
      </c>
      <c r="J1299" s="151" t="s">
        <v>216</v>
      </c>
    </row>
    <row r="1300" spans="1:10" ht="25.5" thickBot="1">
      <c r="A1300" s="144" t="s">
        <v>1669</v>
      </c>
      <c r="C1300" s="396" t="s">
        <v>4412</v>
      </c>
      <c r="D1300" s="373" t="s">
        <v>4413</v>
      </c>
      <c r="E1300" s="152" t="s">
        <v>99</v>
      </c>
      <c r="F1300" s="150" t="s">
        <v>1670</v>
      </c>
      <c r="G1300" s="354">
        <v>50</v>
      </c>
      <c r="H1300" s="68">
        <v>7.1</v>
      </c>
      <c r="I1300" s="84">
        <v>8.7799999999999994</v>
      </c>
      <c r="J1300" s="150" t="s">
        <v>216</v>
      </c>
    </row>
    <row r="1301" spans="1:10" ht="25.5" thickBot="1">
      <c r="A1301" s="144" t="s">
        <v>1669</v>
      </c>
      <c r="C1301" s="396" t="s">
        <v>4414</v>
      </c>
      <c r="D1301" s="373" t="s">
        <v>4415</v>
      </c>
      <c r="E1301" s="152" t="s">
        <v>99</v>
      </c>
      <c r="F1301" s="150" t="s">
        <v>1670</v>
      </c>
      <c r="G1301" s="354">
        <v>30</v>
      </c>
      <c r="H1301" s="68">
        <v>7.1</v>
      </c>
      <c r="I1301" s="84">
        <v>8.7799999999999994</v>
      </c>
      <c r="J1301" s="150" t="s">
        <v>216</v>
      </c>
    </row>
    <row r="1302" spans="1:10" ht="25.5" thickBot="1">
      <c r="A1302" s="144" t="s">
        <v>1669</v>
      </c>
      <c r="C1302" s="396" t="s">
        <v>4416</v>
      </c>
      <c r="D1302" s="373" t="s">
        <v>4417</v>
      </c>
      <c r="E1302" s="152" t="s">
        <v>99</v>
      </c>
      <c r="F1302" s="150" t="s">
        <v>1670</v>
      </c>
      <c r="G1302" s="354">
        <v>20</v>
      </c>
      <c r="H1302" s="68">
        <v>7.1</v>
      </c>
      <c r="I1302" s="84">
        <v>8.7799999999999994</v>
      </c>
      <c r="J1302" s="150" t="s">
        <v>216</v>
      </c>
    </row>
    <row r="1303" spans="1:10" ht="15" thickBot="1">
      <c r="A1303" s="144" t="s">
        <v>1669</v>
      </c>
      <c r="C1303" s="396" t="s">
        <v>4418</v>
      </c>
      <c r="D1303" s="373" t="s">
        <v>4419</v>
      </c>
      <c r="E1303" s="152" t="s">
        <v>99</v>
      </c>
      <c r="F1303" s="150" t="s">
        <v>1670</v>
      </c>
      <c r="G1303" s="354">
        <v>35</v>
      </c>
      <c r="H1303" s="68">
        <v>7.1</v>
      </c>
      <c r="I1303" s="84">
        <v>8.7799999999999994</v>
      </c>
      <c r="J1303" s="150" t="s">
        <v>216</v>
      </c>
    </row>
    <row r="1304" spans="1:10" ht="38" thickBot="1">
      <c r="A1304" s="144" t="s">
        <v>1669</v>
      </c>
      <c r="C1304" s="396" t="s">
        <v>4420</v>
      </c>
      <c r="D1304" s="373" t="s">
        <v>4421</v>
      </c>
      <c r="E1304" s="152" t="s">
        <v>99</v>
      </c>
      <c r="F1304" s="150" t="s">
        <v>1670</v>
      </c>
      <c r="G1304" s="354">
        <v>20</v>
      </c>
      <c r="H1304" s="68">
        <v>7.1</v>
      </c>
      <c r="I1304" s="84">
        <v>8.7799999999999994</v>
      </c>
      <c r="J1304" s="150" t="s">
        <v>216</v>
      </c>
    </row>
    <row r="1305" spans="1:10" ht="25.5" thickBot="1">
      <c r="A1305" s="144" t="s">
        <v>1669</v>
      </c>
      <c r="C1305" s="396" t="s">
        <v>4422</v>
      </c>
      <c r="D1305" s="373" t="s">
        <v>4423</v>
      </c>
      <c r="E1305" s="152" t="s">
        <v>99</v>
      </c>
      <c r="F1305" s="150" t="s">
        <v>1670</v>
      </c>
      <c r="G1305" s="354">
        <v>30</v>
      </c>
      <c r="H1305" s="68">
        <v>7.1</v>
      </c>
      <c r="I1305" s="84">
        <v>8.7799999999999994</v>
      </c>
      <c r="J1305" s="150" t="s">
        <v>216</v>
      </c>
    </row>
    <row r="1306" spans="1:10" ht="25.5" thickBot="1">
      <c r="A1306" s="144" t="s">
        <v>1669</v>
      </c>
      <c r="C1306" s="396" t="s">
        <v>4424</v>
      </c>
      <c r="D1306" s="373" t="s">
        <v>4425</v>
      </c>
      <c r="E1306" s="152" t="s">
        <v>99</v>
      </c>
      <c r="F1306" s="150" t="s">
        <v>1670</v>
      </c>
      <c r="G1306" s="354">
        <v>20</v>
      </c>
      <c r="H1306" s="68">
        <v>7.1</v>
      </c>
      <c r="I1306" s="84">
        <v>8.7799999999999994</v>
      </c>
      <c r="J1306" s="150" t="s">
        <v>216</v>
      </c>
    </row>
    <row r="1307" spans="1:10" ht="25.5" thickBot="1">
      <c r="A1307" s="144" t="s">
        <v>1669</v>
      </c>
      <c r="C1307" s="396" t="s">
        <v>4426</v>
      </c>
      <c r="D1307" s="373" t="s">
        <v>4427</v>
      </c>
      <c r="E1307" s="152" t="s">
        <v>99</v>
      </c>
      <c r="F1307" s="150" t="s">
        <v>1670</v>
      </c>
      <c r="G1307" s="354">
        <v>15</v>
      </c>
      <c r="H1307" s="68">
        <v>7.1</v>
      </c>
      <c r="I1307" s="84">
        <v>8.7799999999999994</v>
      </c>
      <c r="J1307" s="150" t="s">
        <v>216</v>
      </c>
    </row>
    <row r="1308" spans="1:10" ht="25.5" thickBot="1">
      <c r="A1308" s="144" t="s">
        <v>1669</v>
      </c>
      <c r="C1308" s="396" t="s">
        <v>4428</v>
      </c>
      <c r="D1308" s="373" t="s">
        <v>4429</v>
      </c>
      <c r="E1308" s="152" t="s">
        <v>99</v>
      </c>
      <c r="F1308" s="150" t="s">
        <v>1670</v>
      </c>
      <c r="G1308" s="354">
        <v>16</v>
      </c>
      <c r="H1308" s="68">
        <v>7.1</v>
      </c>
      <c r="I1308" s="84">
        <v>8.7799999999999994</v>
      </c>
      <c r="J1308" s="150" t="s">
        <v>216</v>
      </c>
    </row>
    <row r="1309" spans="1:10" ht="15" thickBot="1">
      <c r="A1309" s="144" t="s">
        <v>1669</v>
      </c>
      <c r="C1309" s="396" t="s">
        <v>4430</v>
      </c>
      <c r="D1309" s="373" t="s">
        <v>4431</v>
      </c>
      <c r="E1309" s="152" t="s">
        <v>99</v>
      </c>
      <c r="F1309" s="150" t="s">
        <v>1670</v>
      </c>
      <c r="G1309" s="354">
        <v>30</v>
      </c>
      <c r="H1309" s="68">
        <v>7.1</v>
      </c>
      <c r="I1309" s="84">
        <v>8.7799999999999994</v>
      </c>
      <c r="J1309" s="150" t="s">
        <v>216</v>
      </c>
    </row>
    <row r="1310" spans="1:10" ht="25.5" thickBot="1">
      <c r="A1310" s="109" t="s">
        <v>214</v>
      </c>
      <c r="B1310" s="148"/>
      <c r="C1310" s="387" t="s">
        <v>4432</v>
      </c>
      <c r="D1310" s="374" t="s">
        <v>4433</v>
      </c>
      <c r="E1310" s="152" t="s">
        <v>99</v>
      </c>
      <c r="F1310" s="151" t="s">
        <v>1673</v>
      </c>
      <c r="G1310" s="355">
        <v>12</v>
      </c>
      <c r="H1310" s="68">
        <v>7.1</v>
      </c>
      <c r="I1310" s="84">
        <v>8.7799999999999994</v>
      </c>
      <c r="J1310" s="151" t="s">
        <v>216</v>
      </c>
    </row>
    <row r="1311" spans="1:10" ht="15" thickBot="1">
      <c r="A1311" s="144" t="s">
        <v>1669</v>
      </c>
      <c r="C1311" s="396" t="s">
        <v>4434</v>
      </c>
      <c r="D1311" s="373" t="s">
        <v>4435</v>
      </c>
      <c r="E1311" s="152" t="s">
        <v>99</v>
      </c>
      <c r="F1311" s="150" t="s">
        <v>1670</v>
      </c>
      <c r="G1311" s="354">
        <v>25</v>
      </c>
      <c r="H1311" s="68">
        <v>7.1</v>
      </c>
      <c r="I1311" s="84">
        <v>8.7799999999999994</v>
      </c>
      <c r="J1311" s="150" t="s">
        <v>216</v>
      </c>
    </row>
    <row r="1312" spans="1:10" ht="25.5" thickBot="1">
      <c r="A1312" s="144" t="s">
        <v>1669</v>
      </c>
      <c r="C1312" s="396" t="s">
        <v>4436</v>
      </c>
      <c r="D1312" s="373" t="s">
        <v>4437</v>
      </c>
      <c r="E1312" s="152" t="s">
        <v>99</v>
      </c>
      <c r="F1312" s="150" t="s">
        <v>1670</v>
      </c>
      <c r="G1312" s="354">
        <v>30</v>
      </c>
      <c r="H1312" s="68">
        <v>7.1</v>
      </c>
      <c r="I1312" s="84">
        <v>8.7799999999999994</v>
      </c>
      <c r="J1312" s="150" t="s">
        <v>216</v>
      </c>
    </row>
    <row r="1313" spans="1:10" ht="25.5" thickBot="1">
      <c r="A1313" s="144" t="s">
        <v>1669</v>
      </c>
      <c r="C1313" s="396" t="s">
        <v>4438</v>
      </c>
      <c r="D1313" s="373" t="s">
        <v>4439</v>
      </c>
      <c r="E1313" s="152" t="s">
        <v>99</v>
      </c>
      <c r="F1313" s="150" t="s">
        <v>1670</v>
      </c>
      <c r="G1313" s="354">
        <v>45</v>
      </c>
      <c r="H1313" s="68">
        <v>7.1</v>
      </c>
      <c r="I1313" s="84">
        <v>8.7799999999999994</v>
      </c>
      <c r="J1313" s="150" t="s">
        <v>216</v>
      </c>
    </row>
    <row r="1314" spans="1:10" ht="25.5" thickBot="1">
      <c r="A1314" s="144" t="s">
        <v>1669</v>
      </c>
      <c r="C1314" s="396" t="s">
        <v>4440</v>
      </c>
      <c r="D1314" s="373" t="s">
        <v>4441</v>
      </c>
      <c r="E1314" s="152" t="s">
        <v>99</v>
      </c>
      <c r="F1314" s="150" t="s">
        <v>1673</v>
      </c>
      <c r="G1314" s="354">
        <v>60</v>
      </c>
      <c r="H1314" s="68">
        <v>7.1</v>
      </c>
      <c r="I1314" s="84">
        <v>8.7799999999999994</v>
      </c>
      <c r="J1314" s="150" t="s">
        <v>216</v>
      </c>
    </row>
    <row r="1315" spans="1:10" ht="15" thickBot="1">
      <c r="A1315" s="144" t="s">
        <v>1669</v>
      </c>
      <c r="C1315" s="396" t="s">
        <v>4442</v>
      </c>
      <c r="D1315" s="373" t="s">
        <v>4443</v>
      </c>
      <c r="E1315" s="152" t="s">
        <v>99</v>
      </c>
      <c r="F1315" s="150" t="s">
        <v>1671</v>
      </c>
      <c r="G1315" s="354">
        <v>20</v>
      </c>
      <c r="H1315" s="68">
        <v>7.1</v>
      </c>
      <c r="I1315" s="84">
        <v>8.7799999999999994</v>
      </c>
      <c r="J1315" s="150" t="s">
        <v>216</v>
      </c>
    </row>
    <row r="1316" spans="1:10" ht="25.5" thickBot="1">
      <c r="A1316" s="109" t="s">
        <v>214</v>
      </c>
      <c r="B1316" s="148"/>
      <c r="C1316" s="387" t="s">
        <v>4444</v>
      </c>
      <c r="D1316" s="374" t="s">
        <v>4445</v>
      </c>
      <c r="E1316" s="152" t="s">
        <v>99</v>
      </c>
      <c r="F1316" s="151" t="s">
        <v>1674</v>
      </c>
      <c r="G1316" s="355">
        <v>125</v>
      </c>
      <c r="H1316" s="68">
        <v>7.1</v>
      </c>
      <c r="I1316" s="84">
        <v>8.7799999999999994</v>
      </c>
      <c r="J1316" s="151" t="s">
        <v>216</v>
      </c>
    </row>
    <row r="1317" spans="1:10" s="437" customFormat="1" ht="25.5" thickBot="1">
      <c r="A1317" s="428" t="s">
        <v>1669</v>
      </c>
      <c r="C1317" s="438" t="s">
        <v>4446</v>
      </c>
      <c r="D1317" s="431" t="s">
        <v>4447</v>
      </c>
      <c r="E1317" s="435" t="s">
        <v>99</v>
      </c>
      <c r="F1317" s="439" t="s">
        <v>1674</v>
      </c>
      <c r="G1317" s="440">
        <v>20</v>
      </c>
      <c r="H1317" s="425">
        <v>7.1</v>
      </c>
      <c r="I1317" s="454">
        <v>8.7799999999999994</v>
      </c>
      <c r="J1317" s="439" t="s">
        <v>216</v>
      </c>
    </row>
    <row r="1318" spans="1:10" ht="25.5" thickBot="1">
      <c r="A1318" s="144" t="s">
        <v>1669</v>
      </c>
      <c r="C1318" s="396" t="s">
        <v>4448</v>
      </c>
      <c r="D1318" s="373" t="s">
        <v>4449</v>
      </c>
      <c r="E1318" s="381" t="s">
        <v>2440</v>
      </c>
      <c r="F1318" s="150" t="s">
        <v>1670</v>
      </c>
      <c r="G1318" s="354">
        <v>50</v>
      </c>
      <c r="H1318" s="68">
        <v>8.41</v>
      </c>
      <c r="I1318" s="84">
        <v>11.12</v>
      </c>
      <c r="J1318" s="150" t="s">
        <v>216</v>
      </c>
    </row>
    <row r="1319" spans="1:10" ht="15" thickBot="1">
      <c r="A1319" s="144" t="s">
        <v>1669</v>
      </c>
      <c r="C1319" s="396" t="s">
        <v>4450</v>
      </c>
      <c r="D1319" s="373" t="s">
        <v>4451</v>
      </c>
      <c r="E1319" t="s">
        <v>2440</v>
      </c>
      <c r="F1319" s="150" t="s">
        <v>1670</v>
      </c>
      <c r="G1319" s="354">
        <v>60</v>
      </c>
      <c r="H1319" s="68">
        <v>8.41</v>
      </c>
      <c r="I1319" s="84">
        <v>11.12</v>
      </c>
      <c r="J1319" s="150" t="s">
        <v>216</v>
      </c>
    </row>
    <row r="1320" spans="1:10" ht="25.5" thickBot="1">
      <c r="A1320" s="144" t="s">
        <v>1669</v>
      </c>
      <c r="C1320" s="396" t="s">
        <v>4452</v>
      </c>
      <c r="D1320" s="373" t="s">
        <v>4453</v>
      </c>
      <c r="E1320" t="s">
        <v>2440</v>
      </c>
      <c r="F1320" s="150" t="s">
        <v>1670</v>
      </c>
      <c r="G1320" s="354">
        <v>60</v>
      </c>
      <c r="H1320" s="68">
        <v>8.41</v>
      </c>
      <c r="I1320" s="84">
        <v>11.12</v>
      </c>
      <c r="J1320" s="150" t="s">
        <v>216</v>
      </c>
    </row>
    <row r="1321" spans="1:10" ht="25.5" thickBot="1">
      <c r="A1321" s="144" t="s">
        <v>1669</v>
      </c>
      <c r="C1321" s="396" t="s">
        <v>4454</v>
      </c>
      <c r="D1321" s="373" t="s">
        <v>4455</v>
      </c>
      <c r="E1321" t="s">
        <v>2440</v>
      </c>
      <c r="F1321" s="150" t="s">
        <v>1670</v>
      </c>
      <c r="G1321" s="354">
        <v>60</v>
      </c>
      <c r="H1321" s="68">
        <v>8.41</v>
      </c>
      <c r="I1321" s="84">
        <v>11.12</v>
      </c>
      <c r="J1321" s="150" t="s">
        <v>216</v>
      </c>
    </row>
    <row r="1322" spans="1:10" ht="15" thickBot="1">
      <c r="A1322" s="144" t="s">
        <v>1669</v>
      </c>
      <c r="C1322" s="396" t="s">
        <v>4456</v>
      </c>
      <c r="D1322" s="373" t="s">
        <v>4457</v>
      </c>
      <c r="E1322" t="s">
        <v>2440</v>
      </c>
      <c r="F1322" s="150" t="s">
        <v>1670</v>
      </c>
      <c r="G1322" s="354">
        <v>60</v>
      </c>
      <c r="H1322" s="68">
        <v>8.41</v>
      </c>
      <c r="I1322" s="84">
        <v>11.12</v>
      </c>
      <c r="J1322" s="150" t="s">
        <v>216</v>
      </c>
    </row>
    <row r="1323" spans="1:10" ht="25.5" thickBot="1">
      <c r="A1323" s="144" t="s">
        <v>1669</v>
      </c>
      <c r="C1323" s="396" t="s">
        <v>4458</v>
      </c>
      <c r="D1323" s="373" t="s">
        <v>4459</v>
      </c>
      <c r="E1323" t="s">
        <v>2440</v>
      </c>
      <c r="F1323" s="150" t="s">
        <v>1670</v>
      </c>
      <c r="G1323" s="354">
        <v>90</v>
      </c>
      <c r="H1323" s="68">
        <v>8.41</v>
      </c>
      <c r="I1323" s="84">
        <v>11.12</v>
      </c>
      <c r="J1323" s="150" t="s">
        <v>216</v>
      </c>
    </row>
    <row r="1324" spans="1:10" ht="25.5" thickBot="1">
      <c r="A1324" s="144" t="s">
        <v>1669</v>
      </c>
      <c r="C1324" s="396" t="s">
        <v>4460</v>
      </c>
      <c r="D1324" s="373" t="s">
        <v>4461</v>
      </c>
      <c r="E1324" t="s">
        <v>2440</v>
      </c>
      <c r="F1324" s="150" t="s">
        <v>1670</v>
      </c>
      <c r="G1324" s="354">
        <v>80</v>
      </c>
      <c r="H1324" s="68">
        <v>8.41</v>
      </c>
      <c r="I1324" s="84">
        <v>11.12</v>
      </c>
      <c r="J1324" s="150" t="s">
        <v>216</v>
      </c>
    </row>
    <row r="1325" spans="1:10" ht="15" thickBot="1">
      <c r="A1325" s="144" t="s">
        <v>1669</v>
      </c>
      <c r="C1325" s="396" t="s">
        <v>4462</v>
      </c>
      <c r="D1325" s="373" t="s">
        <v>4463</v>
      </c>
      <c r="E1325" t="s">
        <v>2440</v>
      </c>
      <c r="F1325" s="150" t="s">
        <v>1670</v>
      </c>
      <c r="G1325" s="354">
        <v>40</v>
      </c>
      <c r="H1325" s="68">
        <v>8.41</v>
      </c>
      <c r="I1325" s="84">
        <v>11.12</v>
      </c>
      <c r="J1325" s="150" t="s">
        <v>216</v>
      </c>
    </row>
    <row r="1326" spans="1:10" ht="15" thickBot="1">
      <c r="A1326" s="109" t="s">
        <v>214</v>
      </c>
      <c r="B1326" s="148"/>
      <c r="C1326" s="387" t="s">
        <v>4464</v>
      </c>
      <c r="D1326" s="374" t="s">
        <v>4465</v>
      </c>
      <c r="E1326" t="s">
        <v>2440</v>
      </c>
      <c r="F1326" s="151" t="s">
        <v>1671</v>
      </c>
      <c r="G1326" s="355">
        <v>100</v>
      </c>
      <c r="H1326" s="68">
        <v>8.41</v>
      </c>
      <c r="I1326" s="84">
        <v>11.12</v>
      </c>
      <c r="J1326" s="151" t="s">
        <v>216</v>
      </c>
    </row>
    <row r="1327" spans="1:10" ht="38" thickBot="1">
      <c r="A1327" s="144" t="s">
        <v>1669</v>
      </c>
      <c r="C1327" s="396" t="s">
        <v>4466</v>
      </c>
      <c r="D1327" s="373" t="s">
        <v>4467</v>
      </c>
      <c r="E1327" t="s">
        <v>2440</v>
      </c>
      <c r="F1327" s="150" t="s">
        <v>1670</v>
      </c>
      <c r="G1327" s="354">
        <v>80</v>
      </c>
      <c r="H1327" s="68">
        <v>8.41</v>
      </c>
      <c r="I1327" s="84">
        <v>11.12</v>
      </c>
      <c r="J1327" s="150" t="s">
        <v>216</v>
      </c>
    </row>
    <row r="1328" spans="1:10" ht="25.5" thickBot="1">
      <c r="A1328" s="144" t="s">
        <v>1669</v>
      </c>
      <c r="C1328" s="396" t="s">
        <v>4468</v>
      </c>
      <c r="D1328" s="373" t="s">
        <v>4469</v>
      </c>
      <c r="E1328" t="s">
        <v>2440</v>
      </c>
      <c r="F1328" s="150" t="s">
        <v>1670</v>
      </c>
      <c r="G1328" s="354">
        <v>90</v>
      </c>
      <c r="H1328" s="68">
        <v>8.41</v>
      </c>
      <c r="I1328" s="84">
        <v>11.12</v>
      </c>
      <c r="J1328" s="150" t="s">
        <v>216</v>
      </c>
    </row>
    <row r="1329" spans="1:10" ht="25.5" thickBot="1">
      <c r="A1329" s="144" t="s">
        <v>1669</v>
      </c>
      <c r="C1329" s="396" t="s">
        <v>4470</v>
      </c>
      <c r="D1329" s="373" t="s">
        <v>4471</v>
      </c>
      <c r="E1329" t="s">
        <v>2440</v>
      </c>
      <c r="F1329" s="150" t="s">
        <v>1670</v>
      </c>
      <c r="G1329" s="354">
        <v>30</v>
      </c>
      <c r="H1329" s="68">
        <v>8.41</v>
      </c>
      <c r="I1329" s="84">
        <v>11.12</v>
      </c>
      <c r="J1329" s="150" t="s">
        <v>216</v>
      </c>
    </row>
    <row r="1330" spans="1:10" ht="25.5" thickBot="1">
      <c r="A1330" s="144" t="s">
        <v>1669</v>
      </c>
      <c r="C1330" s="396" t="s">
        <v>4472</v>
      </c>
      <c r="D1330" s="373" t="s">
        <v>4473</v>
      </c>
      <c r="E1330" t="s">
        <v>2440</v>
      </c>
      <c r="F1330" s="150" t="s">
        <v>1670</v>
      </c>
      <c r="G1330" s="354">
        <v>35</v>
      </c>
      <c r="H1330" s="68">
        <v>8.41</v>
      </c>
      <c r="I1330" s="84">
        <v>11.12</v>
      </c>
      <c r="J1330" s="150" t="s">
        <v>216</v>
      </c>
    </row>
    <row r="1331" spans="1:10" ht="25.5" thickBot="1">
      <c r="A1331" s="144" t="s">
        <v>1669</v>
      </c>
      <c r="C1331" s="396" t="s">
        <v>4474</v>
      </c>
      <c r="D1331" s="373" t="s">
        <v>4475</v>
      </c>
      <c r="E1331" t="s">
        <v>2440</v>
      </c>
      <c r="F1331" s="150" t="s">
        <v>1670</v>
      </c>
      <c r="G1331" s="354">
        <v>60</v>
      </c>
      <c r="H1331" s="68">
        <v>8.41</v>
      </c>
      <c r="I1331" s="84">
        <v>11.12</v>
      </c>
      <c r="J1331" s="150" t="s">
        <v>216</v>
      </c>
    </row>
    <row r="1332" spans="1:10" ht="25.5" thickBot="1">
      <c r="A1332" s="144" t="s">
        <v>1669</v>
      </c>
      <c r="C1332" s="396" t="s">
        <v>4476</v>
      </c>
      <c r="D1332" s="373" t="s">
        <v>4477</v>
      </c>
      <c r="E1332" t="s">
        <v>2440</v>
      </c>
      <c r="F1332" s="150" t="s">
        <v>1670</v>
      </c>
      <c r="G1332" s="354">
        <v>100</v>
      </c>
      <c r="H1332" s="68">
        <v>8.41</v>
      </c>
      <c r="I1332" s="84">
        <v>11.12</v>
      </c>
      <c r="J1332" s="150" t="s">
        <v>216</v>
      </c>
    </row>
    <row r="1333" spans="1:10" ht="25.5" thickBot="1">
      <c r="A1333" s="144" t="s">
        <v>1669</v>
      </c>
      <c r="C1333" s="396" t="s">
        <v>4478</v>
      </c>
      <c r="D1333" s="373" t="s">
        <v>4479</v>
      </c>
      <c r="E1333" t="s">
        <v>2440</v>
      </c>
      <c r="F1333" s="150" t="s">
        <v>1670</v>
      </c>
      <c r="G1333" s="354">
        <v>60</v>
      </c>
      <c r="H1333" s="68">
        <v>8.41</v>
      </c>
      <c r="I1333" s="84">
        <v>11.12</v>
      </c>
      <c r="J1333" s="150" t="s">
        <v>216</v>
      </c>
    </row>
    <row r="1334" spans="1:10" ht="15" thickBot="1">
      <c r="A1334" s="144" t="s">
        <v>1669</v>
      </c>
      <c r="C1334" s="396" t="s">
        <v>4480</v>
      </c>
      <c r="D1334" s="373" t="s">
        <v>4481</v>
      </c>
      <c r="E1334" t="s">
        <v>2440</v>
      </c>
      <c r="F1334" s="150" t="s">
        <v>1670</v>
      </c>
      <c r="G1334" s="354">
        <v>60</v>
      </c>
      <c r="H1334" s="68">
        <v>8.41</v>
      </c>
      <c r="I1334" s="84">
        <v>11.12</v>
      </c>
      <c r="J1334" s="150" t="s">
        <v>216</v>
      </c>
    </row>
    <row r="1335" spans="1:10" ht="15" thickBot="1">
      <c r="A1335" s="144" t="s">
        <v>1669</v>
      </c>
      <c r="C1335" s="396" t="s">
        <v>4482</v>
      </c>
      <c r="D1335" s="373" t="s">
        <v>4483</v>
      </c>
      <c r="E1335" t="s">
        <v>2440</v>
      </c>
      <c r="F1335" s="150" t="s">
        <v>1670</v>
      </c>
      <c r="G1335" s="354">
        <v>90</v>
      </c>
      <c r="H1335" s="68">
        <v>8.41</v>
      </c>
      <c r="I1335" s="84">
        <v>11.12</v>
      </c>
      <c r="J1335" s="150" t="s">
        <v>216</v>
      </c>
    </row>
    <row r="1336" spans="1:10" ht="25.5" thickBot="1">
      <c r="A1336" s="109" t="s">
        <v>214</v>
      </c>
      <c r="B1336" s="148"/>
      <c r="C1336" s="387" t="s">
        <v>4484</v>
      </c>
      <c r="D1336" s="374" t="s">
        <v>4485</v>
      </c>
      <c r="E1336" t="s">
        <v>2440</v>
      </c>
      <c r="F1336" s="151" t="s">
        <v>1671</v>
      </c>
      <c r="G1336" s="355">
        <v>30</v>
      </c>
      <c r="H1336" s="68">
        <v>8.41</v>
      </c>
      <c r="I1336" s="84">
        <v>11.12</v>
      </c>
      <c r="J1336" s="151" t="s">
        <v>216</v>
      </c>
    </row>
    <row r="1337" spans="1:10" ht="25.5" thickBot="1">
      <c r="A1337" s="144" t="s">
        <v>1669</v>
      </c>
      <c r="C1337" s="396" t="s">
        <v>4486</v>
      </c>
      <c r="D1337" s="373" t="s">
        <v>4487</v>
      </c>
      <c r="E1337" t="s">
        <v>2440</v>
      </c>
      <c r="F1337" s="150" t="s">
        <v>1670</v>
      </c>
      <c r="G1337" s="354">
        <v>100</v>
      </c>
      <c r="H1337" s="68">
        <v>8.41</v>
      </c>
      <c r="I1337" s="84">
        <v>11.12</v>
      </c>
      <c r="J1337" s="150" t="s">
        <v>216</v>
      </c>
    </row>
    <row r="1338" spans="1:10" ht="25.5" thickBot="1">
      <c r="A1338" s="144" t="s">
        <v>1669</v>
      </c>
      <c r="C1338" s="396" t="s">
        <v>4488</v>
      </c>
      <c r="D1338" s="373" t="s">
        <v>4489</v>
      </c>
      <c r="E1338" t="s">
        <v>2440</v>
      </c>
      <c r="F1338" s="150" t="s">
        <v>1670</v>
      </c>
      <c r="G1338" s="354">
        <v>80</v>
      </c>
      <c r="H1338" s="68">
        <v>8.41</v>
      </c>
      <c r="I1338" s="84">
        <v>11.12</v>
      </c>
      <c r="J1338" s="150" t="s">
        <v>216</v>
      </c>
    </row>
    <row r="1339" spans="1:10" ht="15" thickBot="1">
      <c r="A1339" s="144" t="s">
        <v>1669</v>
      </c>
      <c r="C1339" s="396" t="s">
        <v>4490</v>
      </c>
      <c r="D1339" s="373" t="s">
        <v>4491</v>
      </c>
      <c r="E1339" t="s">
        <v>2440</v>
      </c>
      <c r="F1339" s="150" t="s">
        <v>1670</v>
      </c>
      <c r="G1339" s="354">
        <v>20</v>
      </c>
      <c r="H1339" s="68">
        <v>8.41</v>
      </c>
      <c r="I1339" s="84">
        <v>11.12</v>
      </c>
      <c r="J1339" s="150" t="s">
        <v>216</v>
      </c>
    </row>
    <row r="1340" spans="1:10" ht="25.5" thickBot="1">
      <c r="A1340" s="144" t="s">
        <v>1669</v>
      </c>
      <c r="C1340" s="396" t="s">
        <v>4492</v>
      </c>
      <c r="D1340" s="373" t="s">
        <v>4493</v>
      </c>
      <c r="E1340" t="s">
        <v>2440</v>
      </c>
      <c r="F1340" s="150" t="s">
        <v>1670</v>
      </c>
      <c r="G1340" s="354">
        <v>80</v>
      </c>
      <c r="H1340" s="68">
        <v>8.41</v>
      </c>
      <c r="I1340" s="84">
        <v>11.12</v>
      </c>
      <c r="J1340" s="150" t="s">
        <v>216</v>
      </c>
    </row>
    <row r="1341" spans="1:10" ht="15" thickBot="1">
      <c r="A1341" s="144" t="s">
        <v>1669</v>
      </c>
      <c r="C1341" s="396" t="s">
        <v>4494</v>
      </c>
      <c r="D1341" s="373" t="s">
        <v>4495</v>
      </c>
      <c r="E1341" t="s">
        <v>2440</v>
      </c>
      <c r="F1341" s="150" t="s">
        <v>1670</v>
      </c>
      <c r="G1341" s="354">
        <v>30</v>
      </c>
      <c r="H1341" s="68">
        <v>8.41</v>
      </c>
      <c r="I1341" s="84">
        <v>11.12</v>
      </c>
      <c r="J1341" s="150" t="s">
        <v>216</v>
      </c>
    </row>
    <row r="1342" spans="1:10" ht="25.5" thickBot="1">
      <c r="A1342" s="144" t="s">
        <v>1669</v>
      </c>
      <c r="C1342" s="396" t="s">
        <v>4496</v>
      </c>
      <c r="D1342" s="373" t="s">
        <v>4497</v>
      </c>
      <c r="E1342" t="s">
        <v>2440</v>
      </c>
      <c r="F1342" s="150" t="s">
        <v>1670</v>
      </c>
      <c r="G1342" s="354">
        <v>50</v>
      </c>
      <c r="H1342" s="68">
        <v>8.41</v>
      </c>
      <c r="I1342" s="84">
        <v>11.12</v>
      </c>
      <c r="J1342" s="150" t="s">
        <v>216</v>
      </c>
    </row>
    <row r="1343" spans="1:10" ht="15" thickBot="1">
      <c r="A1343" s="144" t="s">
        <v>1669</v>
      </c>
      <c r="C1343" s="396" t="s">
        <v>4498</v>
      </c>
      <c r="D1343" s="373" t="s">
        <v>4499</v>
      </c>
      <c r="E1343" t="s">
        <v>2440</v>
      </c>
      <c r="F1343" s="150" t="s">
        <v>1670</v>
      </c>
      <c r="G1343" s="354">
        <v>45</v>
      </c>
      <c r="H1343" s="68">
        <v>8.41</v>
      </c>
      <c r="I1343" s="84">
        <v>11.12</v>
      </c>
      <c r="J1343" s="150" t="s">
        <v>216</v>
      </c>
    </row>
    <row r="1344" spans="1:10" ht="15" thickBot="1">
      <c r="A1344" s="144" t="s">
        <v>1669</v>
      </c>
      <c r="C1344" s="396" t="s">
        <v>4500</v>
      </c>
      <c r="D1344" s="373" t="s">
        <v>4501</v>
      </c>
      <c r="E1344" t="s">
        <v>2440</v>
      </c>
      <c r="F1344" s="150" t="s">
        <v>1670</v>
      </c>
      <c r="G1344" s="354">
        <v>50</v>
      </c>
      <c r="H1344" s="68">
        <v>8.41</v>
      </c>
      <c r="I1344" s="84">
        <v>11.12</v>
      </c>
      <c r="J1344" s="150" t="s">
        <v>216</v>
      </c>
    </row>
    <row r="1345" spans="1:10" ht="25.5" thickBot="1">
      <c r="A1345" s="109" t="s">
        <v>214</v>
      </c>
      <c r="B1345" s="148"/>
      <c r="C1345" s="387" t="s">
        <v>4502</v>
      </c>
      <c r="D1345" s="374" t="s">
        <v>4503</v>
      </c>
      <c r="E1345" t="s">
        <v>2440</v>
      </c>
      <c r="F1345" s="151" t="s">
        <v>1673</v>
      </c>
      <c r="G1345" s="355">
        <v>80</v>
      </c>
      <c r="H1345" s="68">
        <v>8.41</v>
      </c>
      <c r="I1345" s="84">
        <v>11.12</v>
      </c>
      <c r="J1345" s="151" t="s">
        <v>216</v>
      </c>
    </row>
    <row r="1346" spans="1:10" ht="15" thickBot="1">
      <c r="A1346" s="144" t="s">
        <v>1669</v>
      </c>
      <c r="C1346" s="396" t="s">
        <v>4504</v>
      </c>
      <c r="D1346" s="373" t="s">
        <v>4505</v>
      </c>
      <c r="E1346" t="s">
        <v>2440</v>
      </c>
      <c r="F1346" s="150" t="s">
        <v>1670</v>
      </c>
      <c r="G1346" s="354">
        <v>20</v>
      </c>
      <c r="H1346" s="68">
        <v>8.41</v>
      </c>
      <c r="I1346" s="84">
        <v>11.12</v>
      </c>
      <c r="J1346" s="150" t="s">
        <v>216</v>
      </c>
    </row>
    <row r="1347" spans="1:10" ht="15" thickBot="1">
      <c r="A1347" s="144" t="s">
        <v>1669</v>
      </c>
      <c r="C1347" s="396" t="s">
        <v>4506</v>
      </c>
      <c r="D1347" s="373" t="s">
        <v>4507</v>
      </c>
      <c r="E1347" t="s">
        <v>2440</v>
      </c>
      <c r="F1347" s="150" t="s">
        <v>1670</v>
      </c>
      <c r="G1347" s="354">
        <v>35</v>
      </c>
      <c r="H1347" s="68">
        <v>8.41</v>
      </c>
      <c r="I1347" s="84">
        <v>11.12</v>
      </c>
      <c r="J1347" s="150" t="s">
        <v>216</v>
      </c>
    </row>
    <row r="1348" spans="1:10" ht="15" thickBot="1">
      <c r="A1348" s="144" t="s">
        <v>1669</v>
      </c>
      <c r="C1348" s="396" t="s">
        <v>4508</v>
      </c>
      <c r="D1348" s="373" t="s">
        <v>4509</v>
      </c>
      <c r="E1348" t="s">
        <v>2440</v>
      </c>
      <c r="F1348" s="150" t="s">
        <v>1670</v>
      </c>
      <c r="G1348" s="354">
        <v>20</v>
      </c>
      <c r="H1348" s="68">
        <v>8.41</v>
      </c>
      <c r="I1348" s="84">
        <v>11.12</v>
      </c>
      <c r="J1348" s="150" t="s">
        <v>216</v>
      </c>
    </row>
    <row r="1349" spans="1:10" ht="15" thickBot="1">
      <c r="A1349" s="144" t="s">
        <v>1669</v>
      </c>
      <c r="C1349" s="396" t="s">
        <v>4510</v>
      </c>
      <c r="D1349" s="373" t="s">
        <v>1716</v>
      </c>
      <c r="E1349" t="s">
        <v>2440</v>
      </c>
      <c r="F1349" s="150" t="s">
        <v>1670</v>
      </c>
      <c r="G1349" s="354">
        <v>25</v>
      </c>
      <c r="H1349" s="68">
        <v>8.41</v>
      </c>
      <c r="I1349" s="84">
        <v>11.12</v>
      </c>
      <c r="J1349" s="150" t="s">
        <v>216</v>
      </c>
    </row>
    <row r="1350" spans="1:10" ht="25.5" thickBot="1">
      <c r="A1350" s="109" t="s">
        <v>214</v>
      </c>
      <c r="B1350" s="148"/>
      <c r="C1350" s="387" t="s">
        <v>4511</v>
      </c>
      <c r="D1350" s="374" t="s">
        <v>4512</v>
      </c>
      <c r="E1350" t="s">
        <v>2440</v>
      </c>
      <c r="F1350" s="151" t="s">
        <v>1674</v>
      </c>
      <c r="G1350" s="355">
        <v>125</v>
      </c>
      <c r="H1350" s="68">
        <v>8.41</v>
      </c>
      <c r="I1350" s="84">
        <v>11.12</v>
      </c>
      <c r="J1350" s="151" t="s">
        <v>216</v>
      </c>
    </row>
    <row r="1351" spans="1:10" ht="15" thickBot="1">
      <c r="A1351" s="109" t="s">
        <v>214</v>
      </c>
      <c r="B1351" s="148"/>
      <c r="C1351" s="387" t="s">
        <v>4513</v>
      </c>
      <c r="D1351" s="374" t="s">
        <v>4514</v>
      </c>
      <c r="E1351" t="s">
        <v>2440</v>
      </c>
      <c r="F1351" s="151" t="s">
        <v>1686</v>
      </c>
      <c r="G1351" s="355">
        <v>270</v>
      </c>
      <c r="H1351" s="68">
        <v>8.41</v>
      </c>
      <c r="I1351" s="84">
        <v>11.12</v>
      </c>
      <c r="J1351" s="151" t="s">
        <v>216</v>
      </c>
    </row>
    <row r="1352" spans="1:10" ht="15" thickBot="1">
      <c r="A1352" s="144" t="s">
        <v>1669</v>
      </c>
      <c r="C1352" s="396" t="s">
        <v>4515</v>
      </c>
      <c r="D1352" s="373" t="s">
        <v>4516</v>
      </c>
      <c r="E1352" t="s">
        <v>2440</v>
      </c>
      <c r="F1352" s="150" t="s">
        <v>1670</v>
      </c>
      <c r="G1352" s="354">
        <v>20</v>
      </c>
      <c r="H1352" s="68">
        <v>8.41</v>
      </c>
      <c r="I1352" s="84">
        <v>11.12</v>
      </c>
      <c r="J1352" s="150" t="s">
        <v>216</v>
      </c>
    </row>
    <row r="1353" spans="1:10" ht="15" thickBot="1">
      <c r="A1353" s="144" t="s">
        <v>1669</v>
      </c>
      <c r="C1353" s="396" t="s">
        <v>4517</v>
      </c>
      <c r="D1353" s="373" t="s">
        <v>4518</v>
      </c>
      <c r="E1353" t="s">
        <v>2440</v>
      </c>
      <c r="F1353" s="150" t="s">
        <v>1670</v>
      </c>
      <c r="G1353" s="354">
        <v>21</v>
      </c>
      <c r="H1353" s="68">
        <v>8.41</v>
      </c>
      <c r="I1353" s="84">
        <v>11.12</v>
      </c>
      <c r="J1353" s="150" t="s">
        <v>216</v>
      </c>
    </row>
    <row r="1354" spans="1:10" ht="25.5" thickBot="1">
      <c r="A1354" s="109" t="s">
        <v>214</v>
      </c>
      <c r="B1354" s="148"/>
      <c r="C1354" s="387" t="s">
        <v>4519</v>
      </c>
      <c r="D1354" s="374" t="s">
        <v>4520</v>
      </c>
      <c r="E1354" t="s">
        <v>2440</v>
      </c>
      <c r="F1354" s="151" t="s">
        <v>1673</v>
      </c>
      <c r="G1354" s="355">
        <v>120</v>
      </c>
      <c r="H1354" s="68">
        <v>8.41</v>
      </c>
      <c r="I1354" s="84">
        <v>11.12</v>
      </c>
      <c r="J1354" s="151" t="s">
        <v>216</v>
      </c>
    </row>
    <row r="1355" spans="1:10" ht="15" thickBot="1">
      <c r="A1355" s="109" t="s">
        <v>214</v>
      </c>
      <c r="B1355" s="148"/>
      <c r="C1355" s="387" t="s">
        <v>4521</v>
      </c>
      <c r="D1355" s="374" t="s">
        <v>4522</v>
      </c>
      <c r="E1355" t="s">
        <v>2440</v>
      </c>
      <c r="F1355" s="151" t="s">
        <v>1671</v>
      </c>
      <c r="G1355" s="355">
        <v>35</v>
      </c>
      <c r="H1355" s="68">
        <v>8.41</v>
      </c>
      <c r="I1355" s="84">
        <v>11.12</v>
      </c>
      <c r="J1355" s="151" t="s">
        <v>216</v>
      </c>
    </row>
    <row r="1356" spans="1:10" ht="25.5" thickBot="1">
      <c r="A1356" s="109" t="s">
        <v>214</v>
      </c>
      <c r="B1356" s="148"/>
      <c r="C1356" s="387" t="s">
        <v>4523</v>
      </c>
      <c r="D1356" s="374" t="s">
        <v>4524</v>
      </c>
      <c r="E1356" t="s">
        <v>2440</v>
      </c>
      <c r="F1356" s="151" t="s">
        <v>1671</v>
      </c>
      <c r="G1356" s="355">
        <v>35</v>
      </c>
      <c r="H1356" s="68">
        <v>8.41</v>
      </c>
      <c r="I1356" s="84">
        <v>11.12</v>
      </c>
      <c r="J1356" s="151" t="s">
        <v>216</v>
      </c>
    </row>
    <row r="1357" spans="1:10" ht="25.5" thickBot="1">
      <c r="A1357" s="109" t="s">
        <v>214</v>
      </c>
      <c r="B1357" s="148"/>
      <c r="C1357" s="387" t="s">
        <v>4525</v>
      </c>
      <c r="D1357" s="374" t="s">
        <v>4526</v>
      </c>
      <c r="E1357" t="s">
        <v>2440</v>
      </c>
      <c r="F1357" s="151" t="s">
        <v>1673</v>
      </c>
      <c r="G1357" s="355">
        <v>350</v>
      </c>
      <c r="H1357" s="68">
        <v>8.41</v>
      </c>
      <c r="I1357" s="84">
        <v>11.12</v>
      </c>
      <c r="J1357" s="151" t="s">
        <v>216</v>
      </c>
    </row>
    <row r="1358" spans="1:10" ht="25.5" thickBot="1">
      <c r="A1358" s="109" t="s">
        <v>214</v>
      </c>
      <c r="B1358" s="148"/>
      <c r="C1358" s="387" t="s">
        <v>4527</v>
      </c>
      <c r="D1358" s="374" t="s">
        <v>4528</v>
      </c>
      <c r="E1358" t="s">
        <v>2440</v>
      </c>
      <c r="F1358" s="151" t="s">
        <v>1673</v>
      </c>
      <c r="G1358" s="355">
        <v>200</v>
      </c>
      <c r="H1358" s="68">
        <v>8.41</v>
      </c>
      <c r="I1358" s="84">
        <v>11.12</v>
      </c>
      <c r="J1358" s="151" t="s">
        <v>216</v>
      </c>
    </row>
    <row r="1359" spans="1:10" ht="25.5" thickBot="1">
      <c r="A1359" s="109" t="s">
        <v>214</v>
      </c>
      <c r="B1359" s="148"/>
      <c r="C1359" s="387" t="s">
        <v>4529</v>
      </c>
      <c r="D1359" s="374" t="s">
        <v>4530</v>
      </c>
      <c r="E1359" t="s">
        <v>2440</v>
      </c>
      <c r="F1359" s="151" t="s">
        <v>1673</v>
      </c>
      <c r="G1359" s="355">
        <v>280</v>
      </c>
      <c r="H1359" s="68">
        <v>8.41</v>
      </c>
      <c r="I1359" s="84">
        <v>11.12</v>
      </c>
      <c r="J1359" s="151" t="s">
        <v>216</v>
      </c>
    </row>
    <row r="1360" spans="1:10" ht="15" thickBot="1">
      <c r="A1360" s="109" t="s">
        <v>214</v>
      </c>
      <c r="B1360" s="148"/>
      <c r="C1360" s="387" t="s">
        <v>4531</v>
      </c>
      <c r="D1360" s="374" t="s">
        <v>4532</v>
      </c>
      <c r="E1360" t="s">
        <v>2440</v>
      </c>
      <c r="F1360" s="151" t="s">
        <v>1686</v>
      </c>
      <c r="G1360" s="355">
        <v>200</v>
      </c>
      <c r="H1360" s="68">
        <v>8.41</v>
      </c>
      <c r="I1360" s="84">
        <v>11.12</v>
      </c>
      <c r="J1360" s="151" t="s">
        <v>216</v>
      </c>
    </row>
    <row r="1361" spans="1:42" ht="25.5" thickBot="1">
      <c r="A1361" s="109" t="s">
        <v>214</v>
      </c>
      <c r="B1361" s="148"/>
      <c r="C1361" s="387" t="s">
        <v>4533</v>
      </c>
      <c r="D1361" s="374" t="s">
        <v>4534</v>
      </c>
      <c r="E1361" t="s">
        <v>2440</v>
      </c>
      <c r="F1361" s="151" t="s">
        <v>1671</v>
      </c>
      <c r="G1361" s="355">
        <v>100</v>
      </c>
      <c r="H1361" s="68">
        <v>8.41</v>
      </c>
      <c r="I1361" s="84">
        <v>11.12</v>
      </c>
      <c r="J1361" s="151" t="s">
        <v>216</v>
      </c>
    </row>
    <row r="1362" spans="1:42" ht="15" thickBot="1">
      <c r="A1362" s="144" t="s">
        <v>1669</v>
      </c>
      <c r="C1362" s="396" t="s">
        <v>4535</v>
      </c>
      <c r="D1362" s="373" t="s">
        <v>4536</v>
      </c>
      <c r="E1362" t="s">
        <v>2440</v>
      </c>
      <c r="F1362" s="150" t="s">
        <v>1670</v>
      </c>
      <c r="G1362" s="354">
        <v>60</v>
      </c>
      <c r="H1362" s="68">
        <v>8.41</v>
      </c>
      <c r="I1362" s="84">
        <v>11.12</v>
      </c>
      <c r="J1362" s="150" t="s">
        <v>216</v>
      </c>
    </row>
    <row r="1363" spans="1:42" ht="15" thickBot="1">
      <c r="A1363" s="144" t="s">
        <v>1669</v>
      </c>
      <c r="C1363" s="396" t="s">
        <v>4537</v>
      </c>
      <c r="D1363" s="373" t="s">
        <v>4538</v>
      </c>
      <c r="E1363" t="s">
        <v>2440</v>
      </c>
      <c r="F1363" s="150" t="s">
        <v>1670</v>
      </c>
      <c r="G1363" s="354">
        <v>60</v>
      </c>
      <c r="H1363" s="68">
        <v>8.41</v>
      </c>
      <c r="I1363" s="84">
        <v>11.12</v>
      </c>
      <c r="J1363" s="150" t="s">
        <v>216</v>
      </c>
    </row>
    <row r="1364" spans="1:42" ht="25.5" thickBot="1">
      <c r="A1364" s="144" t="s">
        <v>1669</v>
      </c>
      <c r="C1364" s="396" t="s">
        <v>4539</v>
      </c>
      <c r="D1364" s="373" t="s">
        <v>4540</v>
      </c>
      <c r="E1364" t="s">
        <v>2440</v>
      </c>
      <c r="F1364" s="150" t="s">
        <v>1670</v>
      </c>
      <c r="G1364" s="354">
        <v>40</v>
      </c>
      <c r="H1364" s="68">
        <v>8.41</v>
      </c>
      <c r="I1364" s="84">
        <v>11.12</v>
      </c>
      <c r="J1364" s="150" t="s">
        <v>216</v>
      </c>
    </row>
    <row r="1365" spans="1:42" ht="25.5" thickBot="1">
      <c r="A1365" s="144" t="s">
        <v>1669</v>
      </c>
      <c r="C1365" s="396" t="s">
        <v>4541</v>
      </c>
      <c r="D1365" s="373" t="s">
        <v>4542</v>
      </c>
      <c r="E1365" t="s">
        <v>2440</v>
      </c>
      <c r="F1365" s="150" t="s">
        <v>1670</v>
      </c>
      <c r="G1365" s="354">
        <v>90</v>
      </c>
      <c r="H1365" s="68">
        <v>8.41</v>
      </c>
      <c r="I1365" s="84">
        <v>11.12</v>
      </c>
      <c r="J1365" s="150" t="s">
        <v>216</v>
      </c>
    </row>
    <row r="1366" spans="1:42" ht="15" thickBot="1">
      <c r="A1366" s="109" t="s">
        <v>214</v>
      </c>
      <c r="B1366" s="111"/>
      <c r="C1366" s="397" t="s">
        <v>237</v>
      </c>
      <c r="D1366" s="388" t="s">
        <v>1717</v>
      </c>
      <c r="E1366" t="s">
        <v>2440</v>
      </c>
      <c r="F1366" s="153">
        <v>2</v>
      </c>
      <c r="G1366" s="356">
        <v>700</v>
      </c>
      <c r="H1366" s="68">
        <v>8.41</v>
      </c>
      <c r="I1366" s="84">
        <v>11.12</v>
      </c>
      <c r="J1366" s="152" t="s">
        <v>216</v>
      </c>
      <c r="K1366" s="107"/>
      <c r="L1366" s="107"/>
      <c r="M1366" s="107"/>
      <c r="N1366" s="107"/>
      <c r="O1366" s="107"/>
      <c r="P1366" s="107"/>
      <c r="Q1366" s="107"/>
      <c r="R1366" s="107"/>
      <c r="S1366" s="107"/>
      <c r="T1366" s="107"/>
      <c r="U1366" s="107"/>
      <c r="V1366" s="107"/>
      <c r="W1366" s="107"/>
      <c r="X1366" s="107"/>
      <c r="Y1366" s="107"/>
      <c r="Z1366" s="107"/>
      <c r="AA1366" s="107"/>
      <c r="AB1366" s="107"/>
      <c r="AC1366" s="107"/>
      <c r="AD1366" s="107"/>
      <c r="AE1366" s="107"/>
      <c r="AF1366" s="107"/>
      <c r="AG1366" s="107"/>
      <c r="AH1366" s="107"/>
      <c r="AI1366" s="107"/>
      <c r="AJ1366" s="107"/>
      <c r="AK1366" s="107"/>
      <c r="AL1366" s="107"/>
      <c r="AM1366" s="107"/>
      <c r="AN1366" s="107"/>
      <c r="AO1366" s="107"/>
      <c r="AP1366" s="107"/>
    </row>
    <row r="1367" spans="1:42" ht="25.5" thickBot="1">
      <c r="A1367" s="109" t="s">
        <v>214</v>
      </c>
      <c r="B1367" s="148"/>
      <c r="C1367" s="387" t="s">
        <v>4543</v>
      </c>
      <c r="D1367" s="374" t="s">
        <v>4544</v>
      </c>
      <c r="E1367" t="s">
        <v>2440</v>
      </c>
      <c r="F1367" s="151" t="s">
        <v>1673</v>
      </c>
      <c r="G1367" s="355">
        <v>300</v>
      </c>
      <c r="H1367" s="68">
        <v>8.41</v>
      </c>
      <c r="I1367" s="84">
        <v>11.12</v>
      </c>
      <c r="J1367" s="151" t="s">
        <v>216</v>
      </c>
    </row>
    <row r="1368" spans="1:42" ht="15" thickBot="1">
      <c r="A1368" s="144" t="s">
        <v>1669</v>
      </c>
      <c r="C1368" s="396" t="s">
        <v>4545</v>
      </c>
      <c r="D1368" s="373" t="s">
        <v>4546</v>
      </c>
      <c r="E1368" t="s">
        <v>2440</v>
      </c>
      <c r="F1368" s="150" t="s">
        <v>1670</v>
      </c>
      <c r="G1368" s="354">
        <v>40</v>
      </c>
      <c r="H1368" s="68">
        <v>8.41</v>
      </c>
      <c r="I1368" s="84">
        <v>11.12</v>
      </c>
      <c r="J1368" s="150" t="s">
        <v>216</v>
      </c>
    </row>
    <row r="1369" spans="1:42" ht="15" thickBot="1">
      <c r="A1369" s="109" t="s">
        <v>214</v>
      </c>
      <c r="B1369" s="148"/>
      <c r="C1369" s="387" t="s">
        <v>4547</v>
      </c>
      <c r="D1369" s="374" t="s">
        <v>4548</v>
      </c>
      <c r="E1369" t="s">
        <v>2440</v>
      </c>
      <c r="F1369" s="151" t="s">
        <v>1671</v>
      </c>
      <c r="G1369" s="355">
        <v>25</v>
      </c>
      <c r="H1369" s="68">
        <v>8.41</v>
      </c>
      <c r="I1369" s="84">
        <v>11.12</v>
      </c>
      <c r="J1369" s="151" t="s">
        <v>216</v>
      </c>
    </row>
    <row r="1370" spans="1:42" ht="25.5" thickBot="1">
      <c r="A1370" s="109" t="s">
        <v>214</v>
      </c>
      <c r="B1370" s="148"/>
      <c r="C1370" s="387" t="s">
        <v>4549</v>
      </c>
      <c r="D1370" s="374" t="s">
        <v>4550</v>
      </c>
      <c r="E1370" t="s">
        <v>2440</v>
      </c>
      <c r="F1370" s="151" t="s">
        <v>1671</v>
      </c>
      <c r="G1370" s="355">
        <v>125</v>
      </c>
      <c r="H1370" s="68">
        <v>8.41</v>
      </c>
      <c r="I1370" s="84">
        <v>11.12</v>
      </c>
      <c r="J1370" s="151" t="s">
        <v>216</v>
      </c>
    </row>
    <row r="1371" spans="1:42" ht="15" thickBot="1">
      <c r="A1371" s="109" t="s">
        <v>214</v>
      </c>
      <c r="B1371" s="148"/>
      <c r="C1371" s="387" t="s">
        <v>4551</v>
      </c>
      <c r="D1371" s="374" t="s">
        <v>4552</v>
      </c>
      <c r="E1371" t="s">
        <v>2440</v>
      </c>
      <c r="F1371" s="151" t="s">
        <v>1674</v>
      </c>
      <c r="G1371" s="355">
        <v>82</v>
      </c>
      <c r="H1371" s="68">
        <v>8.41</v>
      </c>
      <c r="I1371" s="84">
        <v>11.12</v>
      </c>
      <c r="J1371" s="151" t="s">
        <v>216</v>
      </c>
    </row>
    <row r="1372" spans="1:42" ht="15" thickBot="1">
      <c r="A1372" s="109" t="s">
        <v>214</v>
      </c>
      <c r="B1372" s="148"/>
      <c r="C1372" s="387" t="s">
        <v>4553</v>
      </c>
      <c r="D1372" s="374" t="s">
        <v>4554</v>
      </c>
      <c r="E1372" t="s">
        <v>2440</v>
      </c>
      <c r="F1372" s="151" t="s">
        <v>1671</v>
      </c>
      <c r="G1372" s="355">
        <v>200</v>
      </c>
      <c r="H1372" s="68">
        <v>8.41</v>
      </c>
      <c r="I1372" s="84">
        <v>11.12</v>
      </c>
      <c r="J1372" s="151" t="s">
        <v>216</v>
      </c>
    </row>
    <row r="1373" spans="1:42" s="437" customFormat="1" ht="25.5" thickBot="1">
      <c r="A1373" s="428" t="s">
        <v>1669</v>
      </c>
      <c r="C1373" s="438" t="s">
        <v>4555</v>
      </c>
      <c r="D1373" s="431" t="s">
        <v>4556</v>
      </c>
      <c r="E1373" s="437" t="s">
        <v>2440</v>
      </c>
      <c r="F1373" s="439" t="s">
        <v>1671</v>
      </c>
      <c r="G1373" s="440">
        <v>210</v>
      </c>
      <c r="H1373" s="425">
        <v>8.41</v>
      </c>
      <c r="I1373" s="454">
        <v>11.12</v>
      </c>
      <c r="J1373" s="439" t="s">
        <v>216</v>
      </c>
    </row>
    <row r="1374" spans="1:42" ht="15" thickBot="1">
      <c r="A1374" s="144" t="s">
        <v>1669</v>
      </c>
      <c r="C1374" s="396" t="s">
        <v>4557</v>
      </c>
      <c r="D1374" s="373" t="s">
        <v>4558</v>
      </c>
      <c r="E1374" s="381" t="s">
        <v>2441</v>
      </c>
      <c r="F1374" s="150" t="s">
        <v>1670</v>
      </c>
      <c r="G1374" s="354">
        <v>20</v>
      </c>
      <c r="H1374" s="68">
        <v>7.75</v>
      </c>
      <c r="I1374" s="70">
        <v>10.220000000000001</v>
      </c>
      <c r="J1374" s="150" t="s">
        <v>216</v>
      </c>
    </row>
    <row r="1375" spans="1:42" ht="25.5" thickBot="1">
      <c r="A1375" s="144" t="s">
        <v>1669</v>
      </c>
      <c r="C1375" s="396" t="s">
        <v>4559</v>
      </c>
      <c r="D1375" s="373" t="s">
        <v>4560</v>
      </c>
      <c r="E1375" s="381" t="s">
        <v>2441</v>
      </c>
      <c r="F1375" s="150" t="s">
        <v>1670</v>
      </c>
      <c r="G1375" s="354">
        <v>75</v>
      </c>
      <c r="H1375" s="68">
        <v>7.75</v>
      </c>
      <c r="I1375" s="70">
        <v>10.220000000000001</v>
      </c>
      <c r="J1375" s="150" t="s">
        <v>216</v>
      </c>
    </row>
    <row r="1376" spans="1:42" ht="15" thickBot="1">
      <c r="A1376" s="144" t="s">
        <v>1669</v>
      </c>
      <c r="C1376" s="396" t="s">
        <v>4561</v>
      </c>
      <c r="D1376" s="373" t="s">
        <v>1718</v>
      </c>
      <c r="E1376" t="s">
        <v>2441</v>
      </c>
      <c r="F1376" s="150" t="s">
        <v>1670</v>
      </c>
      <c r="G1376" s="354">
        <v>60</v>
      </c>
      <c r="H1376" s="68">
        <v>7.75</v>
      </c>
      <c r="I1376" s="70">
        <v>10.220000000000001</v>
      </c>
      <c r="J1376" s="150" t="s">
        <v>216</v>
      </c>
    </row>
    <row r="1377" spans="1:10" ht="15" thickBot="1">
      <c r="A1377" s="144" t="s">
        <v>1669</v>
      </c>
      <c r="C1377" s="396" t="s">
        <v>4562</v>
      </c>
      <c r="D1377" s="373" t="s">
        <v>4563</v>
      </c>
      <c r="E1377" t="s">
        <v>2441</v>
      </c>
      <c r="F1377" s="150" t="s">
        <v>1670</v>
      </c>
      <c r="G1377" s="354">
        <v>60</v>
      </c>
      <c r="H1377" s="68">
        <v>7.75</v>
      </c>
      <c r="I1377" s="70">
        <v>10.220000000000001</v>
      </c>
      <c r="J1377" s="150" t="s">
        <v>216</v>
      </c>
    </row>
    <row r="1378" spans="1:10" ht="25.5" thickBot="1">
      <c r="A1378" s="144" t="s">
        <v>1669</v>
      </c>
      <c r="C1378" s="396" t="s">
        <v>4564</v>
      </c>
      <c r="D1378" s="373" t="s">
        <v>4565</v>
      </c>
      <c r="E1378" t="s">
        <v>2441</v>
      </c>
      <c r="F1378" s="150" t="s">
        <v>1670</v>
      </c>
      <c r="G1378" s="354">
        <v>60</v>
      </c>
      <c r="H1378" s="68">
        <v>7.75</v>
      </c>
      <c r="I1378" s="70">
        <v>10.220000000000001</v>
      </c>
      <c r="J1378" s="150" t="s">
        <v>216</v>
      </c>
    </row>
    <row r="1379" spans="1:10" ht="25.5" thickBot="1">
      <c r="A1379" s="109" t="s">
        <v>214</v>
      </c>
      <c r="B1379" s="148"/>
      <c r="C1379" s="387" t="s">
        <v>4566</v>
      </c>
      <c r="D1379" s="374" t="s">
        <v>4567</v>
      </c>
      <c r="E1379" t="s">
        <v>2441</v>
      </c>
      <c r="F1379" s="151" t="s">
        <v>1673</v>
      </c>
      <c r="G1379" s="355">
        <v>200</v>
      </c>
      <c r="H1379" s="68">
        <v>7.75</v>
      </c>
      <c r="I1379" s="70">
        <v>10.220000000000001</v>
      </c>
      <c r="J1379" s="151" t="s">
        <v>216</v>
      </c>
    </row>
    <row r="1380" spans="1:10" ht="25.5" thickBot="1">
      <c r="A1380" s="144" t="s">
        <v>1669</v>
      </c>
      <c r="C1380" s="396" t="s">
        <v>4568</v>
      </c>
      <c r="D1380" s="373" t="s">
        <v>4569</v>
      </c>
      <c r="E1380" t="s">
        <v>2441</v>
      </c>
      <c r="F1380" s="150" t="s">
        <v>1670</v>
      </c>
      <c r="G1380" s="354">
        <v>25</v>
      </c>
      <c r="H1380" s="68">
        <v>7.75</v>
      </c>
      <c r="I1380" s="70">
        <v>10.220000000000001</v>
      </c>
      <c r="J1380" s="150" t="s">
        <v>216</v>
      </c>
    </row>
    <row r="1381" spans="1:10" ht="25.5" thickBot="1">
      <c r="A1381" s="144" t="s">
        <v>1669</v>
      </c>
      <c r="C1381" s="396" t="s">
        <v>4570</v>
      </c>
      <c r="D1381" s="373" t="s">
        <v>4571</v>
      </c>
      <c r="E1381" t="s">
        <v>2441</v>
      </c>
      <c r="F1381" s="150" t="s">
        <v>1670</v>
      </c>
      <c r="G1381" s="354">
        <v>20</v>
      </c>
      <c r="H1381" s="68">
        <v>7.75</v>
      </c>
      <c r="I1381" s="70">
        <v>10.220000000000001</v>
      </c>
      <c r="J1381" s="150" t="s">
        <v>216</v>
      </c>
    </row>
    <row r="1382" spans="1:10" ht="15" thickBot="1">
      <c r="A1382" s="144" t="s">
        <v>1669</v>
      </c>
      <c r="C1382" s="396" t="s">
        <v>4572</v>
      </c>
      <c r="D1382" s="373" t="s">
        <v>4573</v>
      </c>
      <c r="E1382" t="s">
        <v>2441</v>
      </c>
      <c r="F1382" s="150" t="s">
        <v>1670</v>
      </c>
      <c r="G1382" s="354">
        <v>100</v>
      </c>
      <c r="H1382" s="68">
        <v>7.75</v>
      </c>
      <c r="I1382" s="70">
        <v>10.220000000000001</v>
      </c>
      <c r="J1382" s="150" t="s">
        <v>216</v>
      </c>
    </row>
    <row r="1383" spans="1:10" ht="15" thickBot="1">
      <c r="A1383" s="144" t="s">
        <v>1669</v>
      </c>
      <c r="C1383" s="396" t="s">
        <v>4574</v>
      </c>
      <c r="D1383" s="373" t="s">
        <v>4575</v>
      </c>
      <c r="E1383" t="s">
        <v>2441</v>
      </c>
      <c r="F1383" s="150" t="s">
        <v>1670</v>
      </c>
      <c r="G1383" s="354">
        <v>12</v>
      </c>
      <c r="H1383" s="68">
        <v>7.75</v>
      </c>
      <c r="I1383" s="70">
        <v>10.220000000000001</v>
      </c>
      <c r="J1383" s="150" t="s">
        <v>216</v>
      </c>
    </row>
    <row r="1384" spans="1:10" ht="15" thickBot="1">
      <c r="A1384" s="144" t="s">
        <v>1669</v>
      </c>
      <c r="C1384" s="396" t="s">
        <v>4576</v>
      </c>
      <c r="D1384" s="373" t="s">
        <v>4577</v>
      </c>
      <c r="E1384" t="s">
        <v>2441</v>
      </c>
      <c r="F1384" s="150" t="s">
        <v>1670</v>
      </c>
      <c r="G1384" s="354">
        <v>12</v>
      </c>
      <c r="H1384" s="68">
        <v>7.75</v>
      </c>
      <c r="I1384" s="70">
        <v>10.220000000000001</v>
      </c>
      <c r="J1384" s="150" t="s">
        <v>216</v>
      </c>
    </row>
    <row r="1385" spans="1:10" ht="25.5" thickBot="1">
      <c r="A1385" s="144" t="s">
        <v>1669</v>
      </c>
      <c r="C1385" s="396" t="s">
        <v>4578</v>
      </c>
      <c r="D1385" s="373" t="s">
        <v>4579</v>
      </c>
      <c r="E1385" t="s">
        <v>2441</v>
      </c>
      <c r="F1385" s="150" t="s">
        <v>1670</v>
      </c>
      <c r="G1385" s="354">
        <v>6</v>
      </c>
      <c r="H1385" s="68">
        <v>7.75</v>
      </c>
      <c r="I1385" s="70">
        <v>10.220000000000001</v>
      </c>
      <c r="J1385" s="150" t="s">
        <v>216</v>
      </c>
    </row>
    <row r="1386" spans="1:10" ht="25.5" thickBot="1">
      <c r="A1386" s="109" t="s">
        <v>214</v>
      </c>
      <c r="B1386" s="148"/>
      <c r="C1386" s="387" t="s">
        <v>4580</v>
      </c>
      <c r="D1386" s="374" t="s">
        <v>4581</v>
      </c>
      <c r="E1386" t="s">
        <v>2441</v>
      </c>
      <c r="F1386" s="151" t="s">
        <v>1671</v>
      </c>
      <c r="G1386" s="355">
        <v>60</v>
      </c>
      <c r="H1386" s="68">
        <v>7.75</v>
      </c>
      <c r="I1386" s="70">
        <v>10.220000000000001</v>
      </c>
      <c r="J1386" s="151" t="s">
        <v>216</v>
      </c>
    </row>
    <row r="1387" spans="1:10" ht="15" thickBot="1">
      <c r="A1387" s="144" t="s">
        <v>1669</v>
      </c>
      <c r="C1387" s="396" t="s">
        <v>4582</v>
      </c>
      <c r="D1387" s="373" t="s">
        <v>4583</v>
      </c>
      <c r="E1387" t="s">
        <v>2441</v>
      </c>
      <c r="F1387" s="150" t="s">
        <v>1670</v>
      </c>
      <c r="G1387" s="354">
        <v>30</v>
      </c>
      <c r="H1387" s="68">
        <v>7.75</v>
      </c>
      <c r="I1387" s="70">
        <v>10.220000000000001</v>
      </c>
      <c r="J1387" s="150" t="s">
        <v>216</v>
      </c>
    </row>
    <row r="1388" spans="1:10" ht="15" thickBot="1">
      <c r="A1388" s="144" t="s">
        <v>1669</v>
      </c>
      <c r="C1388" s="396" t="s">
        <v>4584</v>
      </c>
      <c r="D1388" s="373" t="s">
        <v>4585</v>
      </c>
      <c r="E1388" t="s">
        <v>2441</v>
      </c>
      <c r="F1388" s="150" t="s">
        <v>1670</v>
      </c>
      <c r="G1388" s="354">
        <v>30</v>
      </c>
      <c r="H1388" s="68">
        <v>7.75</v>
      </c>
      <c r="I1388" s="70">
        <v>10.220000000000001</v>
      </c>
      <c r="J1388" s="150" t="s">
        <v>216</v>
      </c>
    </row>
    <row r="1389" spans="1:10" ht="25.5" thickBot="1">
      <c r="A1389" s="144" t="s">
        <v>1669</v>
      </c>
      <c r="C1389" s="396" t="s">
        <v>4586</v>
      </c>
      <c r="D1389" s="373" t="s">
        <v>4587</v>
      </c>
      <c r="E1389" t="s">
        <v>2441</v>
      </c>
      <c r="F1389" s="150" t="s">
        <v>1670</v>
      </c>
      <c r="G1389" s="354">
        <v>40</v>
      </c>
      <c r="H1389" s="68">
        <v>7.75</v>
      </c>
      <c r="I1389" s="70">
        <v>10.220000000000001</v>
      </c>
      <c r="J1389" s="150" t="s">
        <v>216</v>
      </c>
    </row>
    <row r="1390" spans="1:10" ht="25.5" thickBot="1">
      <c r="A1390" s="144" t="s">
        <v>1669</v>
      </c>
      <c r="C1390" s="396" t="s">
        <v>4588</v>
      </c>
      <c r="D1390" s="373" t="s">
        <v>4589</v>
      </c>
      <c r="E1390" t="s">
        <v>2441</v>
      </c>
      <c r="F1390" s="150" t="s">
        <v>1670</v>
      </c>
      <c r="G1390" s="354">
        <v>40</v>
      </c>
      <c r="H1390" s="68">
        <v>7.75</v>
      </c>
      <c r="I1390" s="70">
        <v>10.220000000000001</v>
      </c>
      <c r="J1390" s="150" t="s">
        <v>216</v>
      </c>
    </row>
    <row r="1391" spans="1:10" ht="15" thickBot="1">
      <c r="A1391" s="144" t="s">
        <v>1669</v>
      </c>
      <c r="C1391" s="396" t="s">
        <v>4590</v>
      </c>
      <c r="D1391" s="373" t="s">
        <v>4591</v>
      </c>
      <c r="E1391" t="s">
        <v>2441</v>
      </c>
      <c r="F1391" s="150" t="s">
        <v>1670</v>
      </c>
      <c r="G1391" s="354">
        <v>50</v>
      </c>
      <c r="H1391" s="68">
        <v>7.75</v>
      </c>
      <c r="I1391" s="70">
        <v>10.220000000000001</v>
      </c>
      <c r="J1391" s="150" t="s">
        <v>216</v>
      </c>
    </row>
    <row r="1392" spans="1:10" ht="15" thickBot="1">
      <c r="A1392" s="144" t="s">
        <v>1669</v>
      </c>
      <c r="C1392" s="396" t="s">
        <v>4592</v>
      </c>
      <c r="D1392" s="373" t="s">
        <v>4593</v>
      </c>
      <c r="E1392" t="s">
        <v>2441</v>
      </c>
      <c r="F1392" s="150" t="s">
        <v>1670</v>
      </c>
      <c r="G1392" s="354">
        <v>50</v>
      </c>
      <c r="H1392" s="68">
        <v>7.75</v>
      </c>
      <c r="I1392" s="70">
        <v>10.220000000000001</v>
      </c>
      <c r="J1392" s="150" t="s">
        <v>216</v>
      </c>
    </row>
    <row r="1393" spans="1:10" ht="25.5" thickBot="1">
      <c r="A1393" s="144" t="s">
        <v>1669</v>
      </c>
      <c r="C1393" s="396" t="s">
        <v>4594</v>
      </c>
      <c r="D1393" s="373" t="s">
        <v>4595</v>
      </c>
      <c r="E1393" t="s">
        <v>2441</v>
      </c>
      <c r="F1393" s="150" t="s">
        <v>1670</v>
      </c>
      <c r="G1393" s="354">
        <v>20</v>
      </c>
      <c r="H1393" s="68">
        <v>7.75</v>
      </c>
      <c r="I1393" s="70">
        <v>10.220000000000001</v>
      </c>
      <c r="J1393" s="150" t="s">
        <v>216</v>
      </c>
    </row>
    <row r="1394" spans="1:10" ht="25.5" thickBot="1">
      <c r="A1394" s="144" t="s">
        <v>1669</v>
      </c>
      <c r="C1394" s="396" t="s">
        <v>4596</v>
      </c>
      <c r="D1394" s="373" t="s">
        <v>4597</v>
      </c>
      <c r="E1394" t="s">
        <v>2441</v>
      </c>
      <c r="F1394" s="150" t="s">
        <v>1670</v>
      </c>
      <c r="G1394" s="354">
        <v>15</v>
      </c>
      <c r="H1394" s="68">
        <v>7.75</v>
      </c>
      <c r="I1394" s="70">
        <v>10.220000000000001</v>
      </c>
      <c r="J1394" s="150" t="s">
        <v>216</v>
      </c>
    </row>
    <row r="1395" spans="1:10" ht="15" thickBot="1">
      <c r="A1395" s="144" t="s">
        <v>1669</v>
      </c>
      <c r="C1395" s="396" t="s">
        <v>4598</v>
      </c>
      <c r="D1395" s="373" t="s">
        <v>4599</v>
      </c>
      <c r="E1395" t="s">
        <v>2441</v>
      </c>
      <c r="F1395" s="150" t="s">
        <v>1670</v>
      </c>
      <c r="G1395" s="354">
        <v>6</v>
      </c>
      <c r="H1395" s="68">
        <v>7.75</v>
      </c>
      <c r="I1395" s="70">
        <v>10.220000000000001</v>
      </c>
      <c r="J1395" s="150" t="s">
        <v>216</v>
      </c>
    </row>
    <row r="1396" spans="1:10" ht="38" thickBot="1">
      <c r="A1396" s="109" t="s">
        <v>214</v>
      </c>
      <c r="B1396" s="148"/>
      <c r="C1396" s="387" t="s">
        <v>4600</v>
      </c>
      <c r="D1396" s="374" t="s">
        <v>4601</v>
      </c>
      <c r="E1396" t="s">
        <v>2441</v>
      </c>
      <c r="F1396" s="151" t="s">
        <v>1671</v>
      </c>
      <c r="G1396" s="355">
        <v>90</v>
      </c>
      <c r="H1396" s="68">
        <v>7.75</v>
      </c>
      <c r="I1396" s="70">
        <v>10.220000000000001</v>
      </c>
      <c r="J1396" s="151" t="s">
        <v>216</v>
      </c>
    </row>
    <row r="1397" spans="1:10" ht="15" thickBot="1">
      <c r="A1397" s="144" t="s">
        <v>1669</v>
      </c>
      <c r="C1397" s="396" t="s">
        <v>4602</v>
      </c>
      <c r="D1397" s="373" t="s">
        <v>4603</v>
      </c>
      <c r="E1397" t="s">
        <v>2441</v>
      </c>
      <c r="F1397" s="150" t="s">
        <v>1673</v>
      </c>
      <c r="G1397" s="354">
        <v>50</v>
      </c>
      <c r="H1397" s="68">
        <v>7.75</v>
      </c>
      <c r="I1397" s="70">
        <v>10.220000000000001</v>
      </c>
      <c r="J1397" s="150" t="s">
        <v>216</v>
      </c>
    </row>
    <row r="1398" spans="1:10" ht="15" thickBot="1">
      <c r="A1398" s="144" t="s">
        <v>1669</v>
      </c>
      <c r="C1398" s="396" t="s">
        <v>4604</v>
      </c>
      <c r="D1398" s="373" t="s">
        <v>4605</v>
      </c>
      <c r="E1398" t="s">
        <v>2441</v>
      </c>
      <c r="F1398" s="150" t="s">
        <v>1670</v>
      </c>
      <c r="G1398" s="354">
        <v>70</v>
      </c>
      <c r="H1398" s="68">
        <v>7.75</v>
      </c>
      <c r="I1398" s="70">
        <v>10.220000000000001</v>
      </c>
      <c r="J1398" s="150" t="s">
        <v>216</v>
      </c>
    </row>
    <row r="1399" spans="1:10" ht="25.5" thickBot="1">
      <c r="A1399" s="144" t="s">
        <v>1669</v>
      </c>
      <c r="C1399" s="396" t="s">
        <v>4606</v>
      </c>
      <c r="D1399" s="373" t="s">
        <v>4607</v>
      </c>
      <c r="E1399" t="s">
        <v>2441</v>
      </c>
      <c r="F1399" s="150" t="s">
        <v>1670</v>
      </c>
      <c r="G1399" s="354">
        <v>20</v>
      </c>
      <c r="H1399" s="68">
        <v>7.75</v>
      </c>
      <c r="I1399" s="70">
        <v>10.220000000000001</v>
      </c>
      <c r="J1399" s="150" t="s">
        <v>216</v>
      </c>
    </row>
    <row r="1400" spans="1:10" ht="25.5" thickBot="1">
      <c r="A1400" s="144" t="s">
        <v>1669</v>
      </c>
      <c r="C1400" s="396" t="s">
        <v>4608</v>
      </c>
      <c r="D1400" s="373" t="s">
        <v>4609</v>
      </c>
      <c r="E1400" t="s">
        <v>2441</v>
      </c>
      <c r="F1400" s="150" t="s">
        <v>1670</v>
      </c>
      <c r="G1400" s="354">
        <v>60</v>
      </c>
      <c r="H1400" s="68">
        <v>7.75</v>
      </c>
      <c r="I1400" s="70">
        <v>10.220000000000001</v>
      </c>
      <c r="J1400" s="150" t="s">
        <v>216</v>
      </c>
    </row>
    <row r="1401" spans="1:10" ht="25.5" thickBot="1">
      <c r="A1401" s="144" t="s">
        <v>1669</v>
      </c>
      <c r="C1401" s="396" t="s">
        <v>4610</v>
      </c>
      <c r="D1401" s="373" t="s">
        <v>4611</v>
      </c>
      <c r="E1401" t="s">
        <v>2441</v>
      </c>
      <c r="F1401" s="150" t="s">
        <v>1670</v>
      </c>
      <c r="G1401" s="354">
        <v>60</v>
      </c>
      <c r="H1401" s="68">
        <v>7.75</v>
      </c>
      <c r="I1401" s="70">
        <v>10.220000000000001</v>
      </c>
      <c r="J1401" s="150" t="s">
        <v>216</v>
      </c>
    </row>
    <row r="1402" spans="1:10" ht="15" thickBot="1">
      <c r="A1402" s="144" t="s">
        <v>1669</v>
      </c>
      <c r="C1402" s="396" t="s">
        <v>4612</v>
      </c>
      <c r="D1402" s="373" t="s">
        <v>4613</v>
      </c>
      <c r="E1402" t="s">
        <v>2441</v>
      </c>
      <c r="F1402" s="150" t="s">
        <v>1670</v>
      </c>
      <c r="G1402" s="354">
        <v>170</v>
      </c>
      <c r="H1402" s="68">
        <v>7.75</v>
      </c>
      <c r="I1402" s="70">
        <v>10.220000000000001</v>
      </c>
      <c r="J1402" s="150" t="s">
        <v>216</v>
      </c>
    </row>
    <row r="1403" spans="1:10" ht="15" thickBot="1">
      <c r="A1403" s="109" t="s">
        <v>214</v>
      </c>
      <c r="B1403" s="148"/>
      <c r="C1403" s="387" t="s">
        <v>4614</v>
      </c>
      <c r="D1403" s="374" t="s">
        <v>4615</v>
      </c>
      <c r="E1403" t="s">
        <v>2441</v>
      </c>
      <c r="F1403" s="151" t="s">
        <v>1671</v>
      </c>
      <c r="G1403" s="355">
        <v>100</v>
      </c>
      <c r="H1403" s="68">
        <v>7.75</v>
      </c>
      <c r="I1403" s="70">
        <v>10.220000000000001</v>
      </c>
      <c r="J1403" s="151" t="s">
        <v>216</v>
      </c>
    </row>
    <row r="1404" spans="1:10" ht="25.5" thickBot="1">
      <c r="A1404" s="144" t="s">
        <v>1669</v>
      </c>
      <c r="C1404" s="396" t="s">
        <v>4616</v>
      </c>
      <c r="D1404" s="373" t="s">
        <v>4617</v>
      </c>
      <c r="E1404" t="s">
        <v>2441</v>
      </c>
      <c r="F1404" s="150" t="s">
        <v>1670</v>
      </c>
      <c r="G1404" s="354">
        <v>20</v>
      </c>
      <c r="H1404" s="68">
        <v>7.75</v>
      </c>
      <c r="I1404" s="70">
        <v>10.220000000000001</v>
      </c>
      <c r="J1404" s="150" t="s">
        <v>216</v>
      </c>
    </row>
    <row r="1405" spans="1:10" ht="25.5" thickBot="1">
      <c r="A1405" s="144" t="s">
        <v>1669</v>
      </c>
      <c r="C1405" s="396" t="s">
        <v>4618</v>
      </c>
      <c r="D1405" s="373" t="s">
        <v>4619</v>
      </c>
      <c r="E1405" t="s">
        <v>2441</v>
      </c>
      <c r="F1405" s="150" t="s">
        <v>1670</v>
      </c>
      <c r="G1405" s="354">
        <v>30</v>
      </c>
      <c r="H1405" s="68">
        <v>7.75</v>
      </c>
      <c r="I1405" s="70">
        <v>10.220000000000001</v>
      </c>
      <c r="J1405" s="150" t="s">
        <v>216</v>
      </c>
    </row>
    <row r="1406" spans="1:10" ht="15" thickBot="1">
      <c r="A1406" s="144" t="s">
        <v>1669</v>
      </c>
      <c r="C1406" s="396" t="s">
        <v>4620</v>
      </c>
      <c r="D1406" s="373" t="s">
        <v>4621</v>
      </c>
      <c r="E1406" t="s">
        <v>2441</v>
      </c>
      <c r="F1406" s="150" t="s">
        <v>1670</v>
      </c>
      <c r="G1406" s="354">
        <v>60</v>
      </c>
      <c r="H1406" s="68">
        <v>7.75</v>
      </c>
      <c r="I1406" s="70">
        <v>10.220000000000001</v>
      </c>
      <c r="J1406" s="150" t="s">
        <v>216</v>
      </c>
    </row>
    <row r="1407" spans="1:10" ht="25.5" thickBot="1">
      <c r="A1407" s="144" t="s">
        <v>1669</v>
      </c>
      <c r="C1407" s="396" t="s">
        <v>4622</v>
      </c>
      <c r="D1407" s="373" t="s">
        <v>4623</v>
      </c>
      <c r="E1407" t="s">
        <v>2441</v>
      </c>
      <c r="F1407" s="150" t="s">
        <v>1670</v>
      </c>
      <c r="G1407" s="354">
        <v>105</v>
      </c>
      <c r="H1407" s="68">
        <v>7.75</v>
      </c>
      <c r="I1407" s="70">
        <v>10.220000000000001</v>
      </c>
      <c r="J1407" s="150" t="s">
        <v>216</v>
      </c>
    </row>
    <row r="1408" spans="1:10" ht="15" thickBot="1">
      <c r="A1408" s="144" t="s">
        <v>1669</v>
      </c>
      <c r="C1408" s="396" t="s">
        <v>4624</v>
      </c>
      <c r="D1408" s="373" t="s">
        <v>4625</v>
      </c>
      <c r="E1408" t="s">
        <v>2441</v>
      </c>
      <c r="F1408" s="150" t="s">
        <v>1670</v>
      </c>
      <c r="G1408" s="354">
        <v>20</v>
      </c>
      <c r="H1408" s="68">
        <v>7.75</v>
      </c>
      <c r="I1408" s="70">
        <v>10.220000000000001</v>
      </c>
      <c r="J1408" s="150" t="s">
        <v>216</v>
      </c>
    </row>
    <row r="1409" spans="1:10" ht="15" thickBot="1">
      <c r="A1409" s="144" t="s">
        <v>1669</v>
      </c>
      <c r="C1409" s="396" t="s">
        <v>4626</v>
      </c>
      <c r="D1409" s="373" t="s">
        <v>4627</v>
      </c>
      <c r="E1409" t="s">
        <v>2441</v>
      </c>
      <c r="F1409" s="150" t="s">
        <v>1670</v>
      </c>
      <c r="G1409" s="354">
        <v>42</v>
      </c>
      <c r="H1409" s="68">
        <v>7.75</v>
      </c>
      <c r="I1409" s="70">
        <v>10.220000000000001</v>
      </c>
      <c r="J1409" s="150" t="s">
        <v>216</v>
      </c>
    </row>
    <row r="1410" spans="1:10" ht="15" thickBot="1">
      <c r="A1410" s="144" t="s">
        <v>1669</v>
      </c>
      <c r="C1410" s="396" t="s">
        <v>4628</v>
      </c>
      <c r="D1410" s="373" t="s">
        <v>4629</v>
      </c>
      <c r="E1410" t="s">
        <v>2441</v>
      </c>
      <c r="F1410" s="150" t="s">
        <v>1670</v>
      </c>
      <c r="G1410" s="354">
        <v>60</v>
      </c>
      <c r="H1410" s="68">
        <v>7.75</v>
      </c>
      <c r="I1410" s="70">
        <v>10.220000000000001</v>
      </c>
      <c r="J1410" s="150" t="s">
        <v>216</v>
      </c>
    </row>
    <row r="1411" spans="1:10" ht="25.5" thickBot="1">
      <c r="A1411" s="144" t="s">
        <v>1669</v>
      </c>
      <c r="C1411" s="396" t="s">
        <v>4630</v>
      </c>
      <c r="D1411" s="373" t="s">
        <v>4631</v>
      </c>
      <c r="E1411" t="s">
        <v>2441</v>
      </c>
      <c r="F1411" s="150" t="s">
        <v>1670</v>
      </c>
      <c r="G1411" s="354">
        <v>20</v>
      </c>
      <c r="H1411" s="68">
        <v>7.75</v>
      </c>
      <c r="I1411" s="70">
        <v>10.220000000000001</v>
      </c>
      <c r="J1411" s="150" t="s">
        <v>216</v>
      </c>
    </row>
    <row r="1412" spans="1:10" ht="15" thickBot="1">
      <c r="A1412" s="109" t="s">
        <v>214</v>
      </c>
      <c r="B1412" s="148"/>
      <c r="C1412" s="387" t="s">
        <v>4632</v>
      </c>
      <c r="D1412" s="374" t="s">
        <v>4633</v>
      </c>
      <c r="E1412" t="s">
        <v>2441</v>
      </c>
      <c r="F1412" s="151" t="s">
        <v>1686</v>
      </c>
      <c r="G1412" s="355">
        <v>130</v>
      </c>
      <c r="H1412" s="68">
        <v>7.75</v>
      </c>
      <c r="I1412" s="70">
        <v>10.220000000000001</v>
      </c>
      <c r="J1412" s="151" t="s">
        <v>216</v>
      </c>
    </row>
    <row r="1413" spans="1:10" ht="15" thickBot="1">
      <c r="A1413" s="144" t="s">
        <v>1669</v>
      </c>
      <c r="C1413" s="396" t="s">
        <v>4634</v>
      </c>
      <c r="D1413" s="373" t="s">
        <v>4635</v>
      </c>
      <c r="E1413" t="s">
        <v>2441</v>
      </c>
      <c r="F1413" s="150" t="s">
        <v>1670</v>
      </c>
      <c r="G1413" s="354">
        <v>100</v>
      </c>
      <c r="H1413" s="68">
        <v>7.75</v>
      </c>
      <c r="I1413" s="70">
        <v>10.220000000000001</v>
      </c>
      <c r="J1413" s="150" t="s">
        <v>216</v>
      </c>
    </row>
    <row r="1414" spans="1:10" ht="25.5" thickBot="1">
      <c r="A1414" s="144" t="s">
        <v>1669</v>
      </c>
      <c r="C1414" s="396" t="s">
        <v>4636</v>
      </c>
      <c r="D1414" s="373" t="s">
        <v>4637</v>
      </c>
      <c r="E1414" t="s">
        <v>2441</v>
      </c>
      <c r="F1414" s="150" t="s">
        <v>1670</v>
      </c>
      <c r="G1414" s="354">
        <v>10</v>
      </c>
      <c r="H1414" s="68">
        <v>7.75</v>
      </c>
      <c r="I1414" s="70">
        <v>10.220000000000001</v>
      </c>
      <c r="J1414" s="150" t="s">
        <v>216</v>
      </c>
    </row>
    <row r="1415" spans="1:10" ht="25.5" thickBot="1">
      <c r="A1415" s="144" t="s">
        <v>1669</v>
      </c>
      <c r="C1415" s="396" t="s">
        <v>4638</v>
      </c>
      <c r="D1415" s="373" t="s">
        <v>4639</v>
      </c>
      <c r="E1415" t="s">
        <v>2441</v>
      </c>
      <c r="F1415" s="150" t="s">
        <v>1670</v>
      </c>
      <c r="G1415" s="354">
        <v>20</v>
      </c>
      <c r="H1415" s="68">
        <v>7.75</v>
      </c>
      <c r="I1415" s="70">
        <v>10.220000000000001</v>
      </c>
      <c r="J1415" s="150" t="s">
        <v>216</v>
      </c>
    </row>
    <row r="1416" spans="1:10" ht="25.5" thickBot="1">
      <c r="A1416" s="109" t="s">
        <v>214</v>
      </c>
      <c r="B1416" s="148"/>
      <c r="C1416" s="387" t="s">
        <v>4640</v>
      </c>
      <c r="D1416" s="374" t="s">
        <v>4641</v>
      </c>
      <c r="E1416" t="s">
        <v>2441</v>
      </c>
      <c r="F1416" s="151" t="s">
        <v>1686</v>
      </c>
      <c r="G1416" s="355">
        <v>100</v>
      </c>
      <c r="H1416" s="68">
        <v>7.75</v>
      </c>
      <c r="I1416" s="70">
        <v>10.220000000000001</v>
      </c>
      <c r="J1416" s="151" t="s">
        <v>216</v>
      </c>
    </row>
    <row r="1417" spans="1:10" ht="25.5" thickBot="1">
      <c r="A1417" s="109" t="s">
        <v>214</v>
      </c>
      <c r="B1417" s="148"/>
      <c r="C1417" s="387" t="s">
        <v>4642</v>
      </c>
      <c r="D1417" s="374" t="s">
        <v>4643</v>
      </c>
      <c r="E1417" t="s">
        <v>2441</v>
      </c>
      <c r="F1417" s="151" t="s">
        <v>1671</v>
      </c>
      <c r="G1417" s="355">
        <v>180</v>
      </c>
      <c r="H1417" s="68">
        <v>7.75</v>
      </c>
      <c r="I1417" s="70">
        <v>10.220000000000001</v>
      </c>
      <c r="J1417" s="151" t="s">
        <v>216</v>
      </c>
    </row>
    <row r="1418" spans="1:10" ht="15" thickBot="1">
      <c r="A1418" s="109" t="s">
        <v>214</v>
      </c>
      <c r="B1418" s="148"/>
      <c r="C1418" s="387" t="s">
        <v>4644</v>
      </c>
      <c r="D1418" s="374" t="s">
        <v>4645</v>
      </c>
      <c r="E1418" t="s">
        <v>2441</v>
      </c>
      <c r="F1418" s="151" t="s">
        <v>1671</v>
      </c>
      <c r="G1418" s="355">
        <v>87</v>
      </c>
      <c r="H1418" s="68">
        <v>7.75</v>
      </c>
      <c r="I1418" s="70">
        <v>10.220000000000001</v>
      </c>
      <c r="J1418" s="151" t="s">
        <v>216</v>
      </c>
    </row>
    <row r="1419" spans="1:10" ht="15" thickBot="1">
      <c r="A1419" s="144" t="s">
        <v>1669</v>
      </c>
      <c r="C1419" s="396" t="s">
        <v>4646</v>
      </c>
      <c r="D1419" s="373" t="s">
        <v>4647</v>
      </c>
      <c r="E1419" t="s">
        <v>2441</v>
      </c>
      <c r="F1419" s="150" t="s">
        <v>1673</v>
      </c>
      <c r="G1419" s="354">
        <v>15</v>
      </c>
      <c r="H1419" s="68">
        <v>7.75</v>
      </c>
      <c r="I1419" s="70">
        <v>10.220000000000001</v>
      </c>
      <c r="J1419" s="150" t="s">
        <v>216</v>
      </c>
    </row>
    <row r="1420" spans="1:10" ht="25.5" thickBot="1">
      <c r="A1420" s="109" t="s">
        <v>214</v>
      </c>
      <c r="B1420" s="148"/>
      <c r="C1420" s="387" t="s">
        <v>4648</v>
      </c>
      <c r="D1420" s="374" t="s">
        <v>4649</v>
      </c>
      <c r="E1420" t="s">
        <v>2441</v>
      </c>
      <c r="F1420" s="151" t="s">
        <v>1686</v>
      </c>
      <c r="G1420" s="355">
        <v>150</v>
      </c>
      <c r="H1420" s="68">
        <v>7.75</v>
      </c>
      <c r="I1420" s="70">
        <v>10.220000000000001</v>
      </c>
      <c r="J1420" s="151" t="s">
        <v>216</v>
      </c>
    </row>
    <row r="1421" spans="1:10" ht="25.5" thickBot="1">
      <c r="A1421" s="144" t="s">
        <v>1669</v>
      </c>
      <c r="C1421" s="396" t="s">
        <v>4650</v>
      </c>
      <c r="D1421" s="373" t="s">
        <v>4651</v>
      </c>
      <c r="E1421" t="s">
        <v>2441</v>
      </c>
      <c r="F1421" s="150" t="s">
        <v>1673</v>
      </c>
      <c r="G1421" s="354">
        <v>40</v>
      </c>
      <c r="H1421" s="68">
        <v>7.75</v>
      </c>
      <c r="I1421" s="70">
        <v>10.220000000000001</v>
      </c>
      <c r="J1421" s="150" t="s">
        <v>216</v>
      </c>
    </row>
    <row r="1422" spans="1:10" ht="15" thickBot="1">
      <c r="A1422" s="109" t="s">
        <v>214</v>
      </c>
      <c r="B1422" s="148"/>
      <c r="C1422" s="387" t="s">
        <v>4652</v>
      </c>
      <c r="D1422" s="374" t="s">
        <v>4653</v>
      </c>
      <c r="E1422" t="s">
        <v>2441</v>
      </c>
      <c r="F1422" s="151" t="s">
        <v>1686</v>
      </c>
      <c r="G1422" s="355">
        <v>270</v>
      </c>
      <c r="H1422" s="68">
        <v>7.75</v>
      </c>
      <c r="I1422" s="70">
        <v>10.220000000000001</v>
      </c>
      <c r="J1422" s="151" t="s">
        <v>216</v>
      </c>
    </row>
    <row r="1423" spans="1:10" ht="25.5" thickBot="1">
      <c r="A1423" s="109" t="s">
        <v>214</v>
      </c>
      <c r="B1423" s="148"/>
      <c r="C1423" s="387" t="s">
        <v>4654</v>
      </c>
      <c r="D1423" s="374" t="s">
        <v>4655</v>
      </c>
      <c r="E1423" t="s">
        <v>2441</v>
      </c>
      <c r="F1423" s="151" t="s">
        <v>1686</v>
      </c>
      <c r="G1423" s="355">
        <v>240</v>
      </c>
      <c r="H1423" s="68">
        <v>7.75</v>
      </c>
      <c r="I1423" s="70">
        <v>10.220000000000001</v>
      </c>
      <c r="J1423" s="151" t="s">
        <v>216</v>
      </c>
    </row>
    <row r="1424" spans="1:10" ht="25.5" thickBot="1">
      <c r="A1424" s="109" t="s">
        <v>214</v>
      </c>
      <c r="B1424" s="148"/>
      <c r="C1424" s="387" t="s">
        <v>4656</v>
      </c>
      <c r="D1424" s="374" t="s">
        <v>4657</v>
      </c>
      <c r="E1424" t="s">
        <v>2441</v>
      </c>
      <c r="F1424" s="151" t="s">
        <v>1686</v>
      </c>
      <c r="G1424" s="355">
        <v>120</v>
      </c>
      <c r="H1424" s="68">
        <v>7.75</v>
      </c>
      <c r="I1424" s="70">
        <v>10.220000000000001</v>
      </c>
      <c r="J1424" s="151" t="s">
        <v>216</v>
      </c>
    </row>
    <row r="1425" spans="1:10" ht="25.5" thickBot="1">
      <c r="A1425" s="109" t="s">
        <v>214</v>
      </c>
      <c r="B1425" s="148"/>
      <c r="C1425" s="387" t="s">
        <v>4658</v>
      </c>
      <c r="D1425" s="374" t="s">
        <v>4659</v>
      </c>
      <c r="E1425" t="s">
        <v>2441</v>
      </c>
      <c r="F1425" s="151" t="s">
        <v>1719</v>
      </c>
      <c r="G1425" s="355">
        <v>200</v>
      </c>
      <c r="H1425" s="68">
        <v>7.75</v>
      </c>
      <c r="I1425" s="70">
        <v>10.220000000000001</v>
      </c>
      <c r="J1425" s="151" t="s">
        <v>216</v>
      </c>
    </row>
    <row r="1426" spans="1:10" ht="25.5" thickBot="1">
      <c r="A1426" s="109" t="s">
        <v>214</v>
      </c>
      <c r="B1426" s="148"/>
      <c r="C1426" s="387" t="s">
        <v>4660</v>
      </c>
      <c r="D1426" s="374" t="s">
        <v>4661</v>
      </c>
      <c r="E1426" t="s">
        <v>2441</v>
      </c>
      <c r="F1426" s="151" t="s">
        <v>1673</v>
      </c>
      <c r="G1426" s="355">
        <v>200</v>
      </c>
      <c r="H1426" s="68">
        <v>7.75</v>
      </c>
      <c r="I1426" s="70">
        <v>10.220000000000001</v>
      </c>
      <c r="J1426" s="151" t="s">
        <v>216</v>
      </c>
    </row>
    <row r="1427" spans="1:10" ht="25.5" thickBot="1">
      <c r="A1427" s="109" t="s">
        <v>214</v>
      </c>
      <c r="B1427" s="148"/>
      <c r="C1427" s="387" t="s">
        <v>4662</v>
      </c>
      <c r="D1427" s="374" t="s">
        <v>4663</v>
      </c>
      <c r="E1427" t="s">
        <v>2441</v>
      </c>
      <c r="F1427" s="151" t="s">
        <v>1673</v>
      </c>
      <c r="G1427" s="355">
        <v>280</v>
      </c>
      <c r="H1427" s="68">
        <v>7.75</v>
      </c>
      <c r="I1427" s="70">
        <v>10.220000000000001</v>
      </c>
      <c r="J1427" s="151" t="s">
        <v>216</v>
      </c>
    </row>
    <row r="1428" spans="1:10" ht="25.5" thickBot="1">
      <c r="A1428" s="109" t="s">
        <v>214</v>
      </c>
      <c r="B1428" s="148"/>
      <c r="C1428" s="387" t="s">
        <v>4664</v>
      </c>
      <c r="D1428" s="374" t="s">
        <v>4665</v>
      </c>
      <c r="E1428" t="s">
        <v>2441</v>
      </c>
      <c r="F1428" s="151" t="s">
        <v>1673</v>
      </c>
      <c r="G1428" s="355">
        <v>30</v>
      </c>
      <c r="H1428" s="68">
        <v>7.75</v>
      </c>
      <c r="I1428" s="70">
        <v>10.220000000000001</v>
      </c>
      <c r="J1428" s="151" t="s">
        <v>216</v>
      </c>
    </row>
    <row r="1429" spans="1:10" ht="25.5" thickBot="1">
      <c r="A1429" s="144" t="s">
        <v>1669</v>
      </c>
      <c r="C1429" s="396" t="s">
        <v>4666</v>
      </c>
      <c r="D1429" s="373" t="s">
        <v>4667</v>
      </c>
      <c r="E1429" t="s">
        <v>2441</v>
      </c>
      <c r="F1429" s="150" t="s">
        <v>1673</v>
      </c>
      <c r="G1429" s="354">
        <v>8</v>
      </c>
      <c r="H1429" s="68">
        <v>7.75</v>
      </c>
      <c r="I1429" s="70">
        <v>10.220000000000001</v>
      </c>
      <c r="J1429" s="150" t="s">
        <v>216</v>
      </c>
    </row>
    <row r="1430" spans="1:10" ht="25.5" thickBot="1">
      <c r="A1430" s="144" t="s">
        <v>1669</v>
      </c>
      <c r="C1430" s="396" t="s">
        <v>4668</v>
      </c>
      <c r="D1430" s="373" t="s">
        <v>4669</v>
      </c>
      <c r="E1430" t="s">
        <v>2441</v>
      </c>
      <c r="F1430" s="150" t="s">
        <v>1674</v>
      </c>
      <c r="G1430" s="354">
        <v>8</v>
      </c>
      <c r="H1430" s="68">
        <v>7.75</v>
      </c>
      <c r="I1430" s="70">
        <v>10.220000000000001</v>
      </c>
      <c r="J1430" s="150" t="s">
        <v>216</v>
      </c>
    </row>
    <row r="1431" spans="1:10" ht="25.5" thickBot="1">
      <c r="A1431" s="144" t="s">
        <v>1669</v>
      </c>
      <c r="C1431" s="396" t="s">
        <v>4670</v>
      </c>
      <c r="D1431" s="373" t="s">
        <v>4671</v>
      </c>
      <c r="E1431" t="s">
        <v>2441</v>
      </c>
      <c r="F1431" s="150" t="s">
        <v>1673</v>
      </c>
      <c r="G1431" s="354">
        <v>65</v>
      </c>
      <c r="H1431" s="68">
        <v>7.75</v>
      </c>
      <c r="I1431" s="70">
        <v>10.220000000000001</v>
      </c>
      <c r="J1431" s="150" t="s">
        <v>216</v>
      </c>
    </row>
    <row r="1432" spans="1:10" ht="25.5" thickBot="1">
      <c r="A1432" s="144" t="s">
        <v>1669</v>
      </c>
      <c r="C1432" s="396" t="s">
        <v>4672</v>
      </c>
      <c r="D1432" s="373" t="s">
        <v>4673</v>
      </c>
      <c r="E1432" t="s">
        <v>2441</v>
      </c>
      <c r="F1432" s="150" t="s">
        <v>1673</v>
      </c>
      <c r="G1432" s="354">
        <v>65</v>
      </c>
      <c r="H1432" s="68">
        <v>7.75</v>
      </c>
      <c r="I1432" s="70">
        <v>10.220000000000001</v>
      </c>
      <c r="J1432" s="150" t="s">
        <v>216</v>
      </c>
    </row>
    <row r="1433" spans="1:10" ht="25.5" thickBot="1">
      <c r="A1433" s="144" t="s">
        <v>1669</v>
      </c>
      <c r="C1433" s="396" t="s">
        <v>4674</v>
      </c>
      <c r="D1433" s="373" t="s">
        <v>4675</v>
      </c>
      <c r="E1433" t="s">
        <v>2441</v>
      </c>
      <c r="F1433" s="150" t="s">
        <v>1674</v>
      </c>
      <c r="G1433" s="354">
        <v>30</v>
      </c>
      <c r="H1433" s="68">
        <v>7.75</v>
      </c>
      <c r="I1433" s="70">
        <v>10.220000000000001</v>
      </c>
      <c r="J1433" s="150" t="s">
        <v>216</v>
      </c>
    </row>
    <row r="1434" spans="1:10" ht="25.5" thickBot="1">
      <c r="A1434" s="144" t="s">
        <v>1669</v>
      </c>
      <c r="C1434" s="396" t="s">
        <v>4676</v>
      </c>
      <c r="D1434" s="373" t="s">
        <v>4677</v>
      </c>
      <c r="E1434" t="s">
        <v>2441</v>
      </c>
      <c r="F1434" s="150" t="s">
        <v>1670</v>
      </c>
      <c r="G1434" s="354">
        <v>30</v>
      </c>
      <c r="H1434" s="68">
        <v>7.75</v>
      </c>
      <c r="I1434" s="70">
        <v>10.220000000000001</v>
      </c>
      <c r="J1434" s="150" t="s">
        <v>216</v>
      </c>
    </row>
    <row r="1435" spans="1:10" ht="15" thickBot="1">
      <c r="A1435" s="144" t="s">
        <v>1669</v>
      </c>
      <c r="C1435" s="396" t="s">
        <v>4678</v>
      </c>
      <c r="D1435" s="373" t="s">
        <v>4679</v>
      </c>
      <c r="E1435" t="s">
        <v>2441</v>
      </c>
      <c r="F1435" s="150" t="s">
        <v>1670</v>
      </c>
      <c r="G1435" s="354">
        <v>100</v>
      </c>
      <c r="H1435" s="68">
        <v>7.75</v>
      </c>
      <c r="I1435" s="70">
        <v>10.220000000000001</v>
      </c>
      <c r="J1435" s="150" t="s">
        <v>216</v>
      </c>
    </row>
    <row r="1436" spans="1:10" ht="25.5" thickBot="1">
      <c r="A1436" s="144" t="s">
        <v>1669</v>
      </c>
      <c r="C1436" s="396" t="s">
        <v>4680</v>
      </c>
      <c r="D1436" s="373" t="s">
        <v>4681</v>
      </c>
      <c r="E1436" t="s">
        <v>2441</v>
      </c>
      <c r="F1436" s="150" t="s">
        <v>1670</v>
      </c>
      <c r="G1436" s="354">
        <v>100</v>
      </c>
      <c r="H1436" s="68">
        <v>7.75</v>
      </c>
      <c r="I1436" s="70">
        <v>10.220000000000001</v>
      </c>
      <c r="J1436" s="150" t="s">
        <v>216</v>
      </c>
    </row>
    <row r="1437" spans="1:10" ht="15" thickBot="1">
      <c r="A1437" s="144" t="s">
        <v>1669</v>
      </c>
      <c r="C1437" s="396" t="s">
        <v>4682</v>
      </c>
      <c r="D1437" s="373" t="s">
        <v>4683</v>
      </c>
      <c r="E1437" t="s">
        <v>2441</v>
      </c>
      <c r="F1437" s="150" t="s">
        <v>1670</v>
      </c>
      <c r="G1437" s="354">
        <v>50</v>
      </c>
      <c r="H1437" s="68">
        <v>7.75</v>
      </c>
      <c r="I1437" s="70">
        <v>10.220000000000001</v>
      </c>
      <c r="J1437" s="150" t="s">
        <v>216</v>
      </c>
    </row>
    <row r="1438" spans="1:10" ht="15" thickBot="1">
      <c r="A1438" s="144" t="s">
        <v>1669</v>
      </c>
      <c r="C1438" s="396" t="s">
        <v>4684</v>
      </c>
      <c r="D1438" s="373" t="s">
        <v>4685</v>
      </c>
      <c r="E1438" t="s">
        <v>2441</v>
      </c>
      <c r="F1438" s="150" t="s">
        <v>1670</v>
      </c>
      <c r="G1438" s="354">
        <v>60</v>
      </c>
      <c r="H1438" s="68">
        <v>7.75</v>
      </c>
      <c r="I1438" s="70">
        <v>10.220000000000001</v>
      </c>
      <c r="J1438" s="150" t="s">
        <v>216</v>
      </c>
    </row>
    <row r="1439" spans="1:10" ht="15" thickBot="1">
      <c r="A1439" s="144" t="s">
        <v>1669</v>
      </c>
      <c r="C1439" s="396" t="s">
        <v>4686</v>
      </c>
      <c r="D1439" s="373" t="s">
        <v>1720</v>
      </c>
      <c r="E1439" t="s">
        <v>2441</v>
      </c>
      <c r="F1439" s="150" t="s">
        <v>1670</v>
      </c>
      <c r="G1439" s="354">
        <v>40</v>
      </c>
      <c r="H1439" s="68">
        <v>7.75</v>
      </c>
      <c r="I1439" s="70">
        <v>10.220000000000001</v>
      </c>
      <c r="J1439" s="150" t="s">
        <v>216</v>
      </c>
    </row>
    <row r="1440" spans="1:10" ht="15" thickBot="1">
      <c r="A1440" s="144" t="s">
        <v>1669</v>
      </c>
      <c r="C1440" s="396" t="s">
        <v>4687</v>
      </c>
      <c r="D1440" s="373" t="s">
        <v>1721</v>
      </c>
      <c r="E1440" t="s">
        <v>2441</v>
      </c>
      <c r="F1440" s="150" t="s">
        <v>1670</v>
      </c>
      <c r="G1440" s="354">
        <v>60</v>
      </c>
      <c r="H1440" s="68">
        <v>7.75</v>
      </c>
      <c r="I1440" s="70">
        <v>10.220000000000001</v>
      </c>
      <c r="J1440" s="150" t="s">
        <v>216</v>
      </c>
    </row>
    <row r="1441" spans="1:10" ht="15" thickBot="1">
      <c r="A1441" s="144" t="s">
        <v>1669</v>
      </c>
      <c r="C1441" s="396" t="s">
        <v>4688</v>
      </c>
      <c r="D1441" s="373" t="s">
        <v>4689</v>
      </c>
      <c r="E1441" t="s">
        <v>2441</v>
      </c>
      <c r="F1441" s="150" t="s">
        <v>1670</v>
      </c>
      <c r="G1441" s="354">
        <v>100</v>
      </c>
      <c r="H1441" s="68">
        <v>7.75</v>
      </c>
      <c r="I1441" s="70">
        <v>10.220000000000001</v>
      </c>
      <c r="J1441" s="150" t="s">
        <v>216</v>
      </c>
    </row>
    <row r="1442" spans="1:10" ht="25.5" thickBot="1">
      <c r="A1442" s="144" t="s">
        <v>1669</v>
      </c>
      <c r="C1442" s="396" t="s">
        <v>4690</v>
      </c>
      <c r="D1442" s="373" t="s">
        <v>4691</v>
      </c>
      <c r="E1442" t="s">
        <v>2441</v>
      </c>
      <c r="F1442" s="150" t="s">
        <v>1670</v>
      </c>
      <c r="G1442" s="354">
        <v>140</v>
      </c>
      <c r="H1442" s="68">
        <v>7.75</v>
      </c>
      <c r="I1442" s="70">
        <v>10.220000000000001</v>
      </c>
      <c r="J1442" s="150" t="s">
        <v>216</v>
      </c>
    </row>
    <row r="1443" spans="1:10" ht="15" thickBot="1">
      <c r="A1443" s="109" t="s">
        <v>214</v>
      </c>
      <c r="B1443" s="148"/>
      <c r="C1443" s="387" t="s">
        <v>4692</v>
      </c>
      <c r="D1443" s="374" t="s">
        <v>4693</v>
      </c>
      <c r="E1443" t="s">
        <v>2441</v>
      </c>
      <c r="F1443" s="151" t="s">
        <v>1673</v>
      </c>
      <c r="G1443" s="355">
        <v>150</v>
      </c>
      <c r="H1443" s="68">
        <v>7.75</v>
      </c>
      <c r="I1443" s="70">
        <v>10.220000000000001</v>
      </c>
      <c r="J1443" s="151" t="s">
        <v>216</v>
      </c>
    </row>
    <row r="1444" spans="1:10" ht="15" thickBot="1">
      <c r="A1444" s="144" t="s">
        <v>1669</v>
      </c>
      <c r="C1444" s="396" t="s">
        <v>4694</v>
      </c>
      <c r="D1444" s="373" t="s">
        <v>4695</v>
      </c>
      <c r="E1444" t="s">
        <v>2441</v>
      </c>
      <c r="F1444" s="150" t="s">
        <v>1670</v>
      </c>
      <c r="G1444" s="354">
        <v>70</v>
      </c>
      <c r="H1444" s="68">
        <v>7.75</v>
      </c>
      <c r="I1444" s="70">
        <v>10.220000000000001</v>
      </c>
      <c r="J1444" s="150" t="s">
        <v>216</v>
      </c>
    </row>
    <row r="1445" spans="1:10" ht="15" thickBot="1">
      <c r="A1445" s="144" t="s">
        <v>1669</v>
      </c>
      <c r="C1445" s="396" t="s">
        <v>4696</v>
      </c>
      <c r="D1445" s="373" t="s">
        <v>4697</v>
      </c>
      <c r="E1445" t="s">
        <v>2441</v>
      </c>
      <c r="F1445" s="150" t="s">
        <v>1670</v>
      </c>
      <c r="G1445" s="354">
        <v>50</v>
      </c>
      <c r="H1445" s="68">
        <v>7.75</v>
      </c>
      <c r="I1445" s="70">
        <v>10.220000000000001</v>
      </c>
      <c r="J1445" s="150" t="s">
        <v>216</v>
      </c>
    </row>
    <row r="1446" spans="1:10" ht="25.5" thickBot="1">
      <c r="A1446" s="144" t="s">
        <v>1669</v>
      </c>
      <c r="C1446" s="396" t="s">
        <v>4698</v>
      </c>
      <c r="D1446" s="373" t="s">
        <v>4699</v>
      </c>
      <c r="E1446" t="s">
        <v>2441</v>
      </c>
      <c r="F1446" s="150" t="s">
        <v>1670</v>
      </c>
      <c r="G1446" s="354">
        <v>15</v>
      </c>
      <c r="H1446" s="68">
        <v>7.75</v>
      </c>
      <c r="I1446" s="70">
        <v>10.220000000000001</v>
      </c>
      <c r="J1446" s="150" t="s">
        <v>216</v>
      </c>
    </row>
    <row r="1447" spans="1:10" ht="25.5" thickBot="1">
      <c r="A1447" s="144" t="s">
        <v>1669</v>
      </c>
      <c r="C1447" s="396" t="s">
        <v>4700</v>
      </c>
      <c r="D1447" s="373" t="s">
        <v>4701</v>
      </c>
      <c r="E1447" t="s">
        <v>2441</v>
      </c>
      <c r="F1447" s="150" t="s">
        <v>1670</v>
      </c>
      <c r="G1447" s="354">
        <v>100</v>
      </c>
      <c r="H1447" s="68">
        <v>7.75</v>
      </c>
      <c r="I1447" s="70">
        <v>10.220000000000001</v>
      </c>
      <c r="J1447" s="150" t="s">
        <v>216</v>
      </c>
    </row>
    <row r="1448" spans="1:10" ht="25.5" thickBot="1">
      <c r="A1448" s="144" t="s">
        <v>1669</v>
      </c>
      <c r="C1448" s="396" t="s">
        <v>4702</v>
      </c>
      <c r="D1448" s="373" t="s">
        <v>4703</v>
      </c>
      <c r="E1448" t="s">
        <v>2441</v>
      </c>
      <c r="F1448" s="150" t="s">
        <v>1670</v>
      </c>
      <c r="G1448" s="354">
        <v>60</v>
      </c>
      <c r="H1448" s="68">
        <v>7.75</v>
      </c>
      <c r="I1448" s="70">
        <v>10.220000000000001</v>
      </c>
      <c r="J1448" s="150" t="s">
        <v>216</v>
      </c>
    </row>
    <row r="1449" spans="1:10" ht="25.5" thickBot="1">
      <c r="A1449" s="144" t="s">
        <v>1669</v>
      </c>
      <c r="C1449" s="396" t="s">
        <v>4704</v>
      </c>
      <c r="D1449" s="373" t="s">
        <v>4705</v>
      </c>
      <c r="E1449" t="s">
        <v>2441</v>
      </c>
      <c r="F1449" s="150" t="s">
        <v>1670</v>
      </c>
      <c r="G1449" s="354">
        <v>12</v>
      </c>
      <c r="H1449" s="68">
        <v>7.75</v>
      </c>
      <c r="I1449" s="70">
        <v>10.220000000000001</v>
      </c>
      <c r="J1449" s="150" t="s">
        <v>216</v>
      </c>
    </row>
    <row r="1450" spans="1:10" ht="25.5" thickBot="1">
      <c r="A1450" s="144" t="s">
        <v>1669</v>
      </c>
      <c r="C1450" s="396" t="s">
        <v>4706</v>
      </c>
      <c r="D1450" s="373" t="s">
        <v>4707</v>
      </c>
      <c r="E1450" t="s">
        <v>2441</v>
      </c>
      <c r="F1450" s="150" t="s">
        <v>1670</v>
      </c>
      <c r="G1450" s="354">
        <v>50</v>
      </c>
      <c r="H1450" s="68">
        <v>7.75</v>
      </c>
      <c r="I1450" s="70">
        <v>10.220000000000001</v>
      </c>
      <c r="J1450" s="150" t="s">
        <v>216</v>
      </c>
    </row>
    <row r="1451" spans="1:10" ht="15" thickBot="1">
      <c r="A1451" s="144" t="s">
        <v>1669</v>
      </c>
      <c r="C1451" s="396" t="s">
        <v>4708</v>
      </c>
      <c r="D1451" s="373" t="s">
        <v>4709</v>
      </c>
      <c r="E1451" t="s">
        <v>2441</v>
      </c>
      <c r="F1451" s="150" t="s">
        <v>1670</v>
      </c>
      <c r="G1451" s="354">
        <v>45</v>
      </c>
      <c r="H1451" s="68">
        <v>7.75</v>
      </c>
      <c r="I1451" s="70">
        <v>10.220000000000001</v>
      </c>
      <c r="J1451" s="150" t="s">
        <v>216</v>
      </c>
    </row>
    <row r="1452" spans="1:10" ht="15" thickBot="1">
      <c r="A1452" s="109" t="s">
        <v>214</v>
      </c>
      <c r="B1452" s="148"/>
      <c r="C1452" s="387" t="s">
        <v>4710</v>
      </c>
      <c r="D1452" s="374" t="s">
        <v>4711</v>
      </c>
      <c r="E1452" t="s">
        <v>2441</v>
      </c>
      <c r="F1452" s="151" t="s">
        <v>1671</v>
      </c>
      <c r="G1452" s="355">
        <v>90</v>
      </c>
      <c r="H1452" s="68">
        <v>7.75</v>
      </c>
      <c r="I1452" s="70">
        <v>10.220000000000001</v>
      </c>
      <c r="J1452" s="151" t="s">
        <v>216</v>
      </c>
    </row>
    <row r="1453" spans="1:10" ht="15" thickBot="1">
      <c r="A1453" s="144" t="s">
        <v>1669</v>
      </c>
      <c r="C1453" s="396" t="s">
        <v>4712</v>
      </c>
      <c r="D1453" s="373" t="s">
        <v>4713</v>
      </c>
      <c r="E1453" t="s">
        <v>2441</v>
      </c>
      <c r="F1453" s="150" t="s">
        <v>1670</v>
      </c>
      <c r="G1453" s="354">
        <v>60</v>
      </c>
      <c r="H1453" s="68">
        <v>7.75</v>
      </c>
      <c r="I1453" s="70">
        <v>10.220000000000001</v>
      </c>
      <c r="J1453" s="150" t="s">
        <v>216</v>
      </c>
    </row>
    <row r="1454" spans="1:10" ht="25.5" thickBot="1">
      <c r="A1454" s="144" t="s">
        <v>1669</v>
      </c>
      <c r="C1454" s="396" t="s">
        <v>4714</v>
      </c>
      <c r="D1454" s="373" t="s">
        <v>4715</v>
      </c>
      <c r="E1454" t="s">
        <v>2441</v>
      </c>
      <c r="F1454" s="150" t="s">
        <v>1670</v>
      </c>
      <c r="G1454" s="354">
        <v>50</v>
      </c>
      <c r="H1454" s="68">
        <v>7.75</v>
      </c>
      <c r="I1454" s="70">
        <v>10.220000000000001</v>
      </c>
      <c r="J1454" s="150" t="s">
        <v>216</v>
      </c>
    </row>
    <row r="1455" spans="1:10" ht="25.5" thickBot="1">
      <c r="A1455" s="109" t="s">
        <v>214</v>
      </c>
      <c r="B1455" s="148"/>
      <c r="C1455" s="387" t="s">
        <v>4716</v>
      </c>
      <c r="D1455" s="374" t="s">
        <v>4717</v>
      </c>
      <c r="E1455" t="s">
        <v>2441</v>
      </c>
      <c r="F1455" s="151" t="s">
        <v>1671</v>
      </c>
      <c r="G1455" s="355">
        <v>85</v>
      </c>
      <c r="H1455" s="68">
        <v>7.75</v>
      </c>
      <c r="I1455" s="70">
        <v>10.220000000000001</v>
      </c>
      <c r="J1455" s="151" t="s">
        <v>216</v>
      </c>
    </row>
    <row r="1456" spans="1:10" ht="25.5" thickBot="1">
      <c r="A1456" s="109" t="s">
        <v>214</v>
      </c>
      <c r="B1456" s="148"/>
      <c r="C1456" s="387" t="s">
        <v>4718</v>
      </c>
      <c r="D1456" s="374" t="s">
        <v>4719</v>
      </c>
      <c r="E1456" t="s">
        <v>2441</v>
      </c>
      <c r="F1456" s="151" t="s">
        <v>1671</v>
      </c>
      <c r="G1456" s="355">
        <v>180</v>
      </c>
      <c r="H1456" s="68">
        <v>7.75</v>
      </c>
      <c r="I1456" s="70">
        <v>10.220000000000001</v>
      </c>
      <c r="J1456" s="151" t="s">
        <v>216</v>
      </c>
    </row>
    <row r="1457" spans="1:42" ht="25.5" thickBot="1">
      <c r="A1457" s="109" t="s">
        <v>214</v>
      </c>
      <c r="B1457" s="148"/>
      <c r="C1457" s="387" t="s">
        <v>4720</v>
      </c>
      <c r="D1457" s="374" t="s">
        <v>4721</v>
      </c>
      <c r="E1457" t="s">
        <v>2441</v>
      </c>
      <c r="F1457" s="151" t="s">
        <v>1673</v>
      </c>
      <c r="G1457" s="355">
        <v>360</v>
      </c>
      <c r="H1457" s="68">
        <v>7.75</v>
      </c>
      <c r="I1457" s="70">
        <v>10.220000000000001</v>
      </c>
      <c r="J1457" s="151" t="s">
        <v>216</v>
      </c>
    </row>
    <row r="1458" spans="1:42" ht="15" thickBot="1">
      <c r="A1458" s="109" t="s">
        <v>214</v>
      </c>
      <c r="B1458" s="148"/>
      <c r="C1458" s="387" t="s">
        <v>4722</v>
      </c>
      <c r="D1458" s="374" t="s">
        <v>4723</v>
      </c>
      <c r="E1458" t="s">
        <v>2441</v>
      </c>
      <c r="F1458" s="151" t="s">
        <v>1673</v>
      </c>
      <c r="G1458" s="355">
        <v>360</v>
      </c>
      <c r="H1458" s="68">
        <v>7.75</v>
      </c>
      <c r="I1458" s="70">
        <v>10.220000000000001</v>
      </c>
      <c r="J1458" s="151" t="s">
        <v>216</v>
      </c>
    </row>
    <row r="1459" spans="1:42" ht="25.5" thickBot="1">
      <c r="A1459" s="109" t="s">
        <v>214</v>
      </c>
      <c r="B1459" s="148"/>
      <c r="C1459" s="387" t="s">
        <v>4724</v>
      </c>
      <c r="D1459" s="374" t="s">
        <v>4725</v>
      </c>
      <c r="E1459" t="s">
        <v>2441</v>
      </c>
      <c r="F1459" s="151" t="s">
        <v>1686</v>
      </c>
      <c r="G1459" s="355">
        <v>180</v>
      </c>
      <c r="H1459" s="68">
        <v>7.75</v>
      </c>
      <c r="I1459" s="70">
        <v>10.220000000000001</v>
      </c>
      <c r="J1459" s="151" t="s">
        <v>216</v>
      </c>
    </row>
    <row r="1460" spans="1:42" ht="25.5" thickBot="1">
      <c r="A1460" s="109" t="s">
        <v>214</v>
      </c>
      <c r="B1460" s="148"/>
      <c r="C1460" s="387" t="s">
        <v>4726</v>
      </c>
      <c r="D1460" s="374" t="s">
        <v>4727</v>
      </c>
      <c r="E1460" t="s">
        <v>2441</v>
      </c>
      <c r="F1460" s="151" t="s">
        <v>1686</v>
      </c>
      <c r="G1460" s="355">
        <v>240</v>
      </c>
      <c r="H1460" s="68">
        <v>7.75</v>
      </c>
      <c r="I1460" s="70">
        <v>10.220000000000001</v>
      </c>
      <c r="J1460" s="151" t="s">
        <v>216</v>
      </c>
    </row>
    <row r="1461" spans="1:42" ht="25.5" thickBot="1">
      <c r="A1461" s="109" t="s">
        <v>214</v>
      </c>
      <c r="B1461" s="148"/>
      <c r="C1461" s="387" t="s">
        <v>4728</v>
      </c>
      <c r="D1461" s="374" t="s">
        <v>4729</v>
      </c>
      <c r="E1461" t="s">
        <v>2441</v>
      </c>
      <c r="F1461" s="151" t="s">
        <v>1686</v>
      </c>
      <c r="G1461" s="355">
        <v>260</v>
      </c>
      <c r="H1461" s="68">
        <v>7.75</v>
      </c>
      <c r="I1461" s="70">
        <v>10.220000000000001</v>
      </c>
      <c r="J1461" s="151" t="s">
        <v>216</v>
      </c>
    </row>
    <row r="1462" spans="1:42" ht="15" thickBot="1">
      <c r="A1462" s="109" t="s">
        <v>214</v>
      </c>
      <c r="B1462" s="148"/>
      <c r="C1462" s="387" t="s">
        <v>4730</v>
      </c>
      <c r="D1462" s="374" t="s">
        <v>4731</v>
      </c>
      <c r="E1462" t="s">
        <v>2441</v>
      </c>
      <c r="F1462" s="151" t="s">
        <v>1671</v>
      </c>
      <c r="G1462" s="355">
        <v>80</v>
      </c>
      <c r="H1462" s="68">
        <v>7.75</v>
      </c>
      <c r="I1462" s="70">
        <v>10.220000000000001</v>
      </c>
      <c r="J1462" s="151" t="s">
        <v>216</v>
      </c>
    </row>
    <row r="1463" spans="1:42" ht="15" thickBot="1">
      <c r="A1463" s="109" t="s">
        <v>214</v>
      </c>
      <c r="B1463" s="111"/>
      <c r="C1463" s="397" t="s">
        <v>238</v>
      </c>
      <c r="D1463" s="385" t="s">
        <v>2363</v>
      </c>
      <c r="E1463" t="s">
        <v>2441</v>
      </c>
      <c r="F1463" s="153">
        <v>3</v>
      </c>
      <c r="G1463" s="356">
        <v>380</v>
      </c>
      <c r="H1463" s="68">
        <v>7.75</v>
      </c>
      <c r="I1463" s="70">
        <v>10.220000000000001</v>
      </c>
      <c r="J1463" s="152" t="s">
        <v>216</v>
      </c>
      <c r="K1463" s="107"/>
      <c r="L1463" s="107"/>
      <c r="M1463" s="107"/>
      <c r="N1463" s="107"/>
      <c r="O1463" s="107"/>
      <c r="P1463" s="107"/>
      <c r="Q1463" s="107"/>
      <c r="R1463" s="107"/>
      <c r="S1463" s="107"/>
      <c r="T1463" s="107"/>
      <c r="U1463" s="107"/>
      <c r="V1463" s="107"/>
      <c r="W1463" s="107"/>
      <c r="X1463" s="107"/>
      <c r="Y1463" s="107"/>
      <c r="Z1463" s="107"/>
      <c r="AA1463" s="107"/>
      <c r="AB1463" s="107"/>
      <c r="AC1463" s="107"/>
      <c r="AD1463" s="107"/>
      <c r="AE1463" s="107"/>
      <c r="AF1463" s="107"/>
      <c r="AG1463" s="107"/>
      <c r="AH1463" s="107"/>
      <c r="AI1463" s="107"/>
      <c r="AJ1463" s="107"/>
      <c r="AK1463" s="107"/>
      <c r="AL1463" s="107"/>
      <c r="AM1463" s="107"/>
      <c r="AN1463" s="107"/>
      <c r="AO1463" s="107"/>
      <c r="AP1463" s="107"/>
    </row>
    <row r="1464" spans="1:42" ht="15" thickBot="1">
      <c r="A1464" s="144" t="s">
        <v>1669</v>
      </c>
      <c r="C1464" s="396" t="s">
        <v>238</v>
      </c>
      <c r="D1464" s="373" t="s">
        <v>4732</v>
      </c>
      <c r="E1464" t="s">
        <v>2441</v>
      </c>
      <c r="F1464" s="150" t="s">
        <v>1671</v>
      </c>
      <c r="G1464" s="354">
        <v>380</v>
      </c>
      <c r="H1464" s="68">
        <v>7.75</v>
      </c>
      <c r="I1464" s="70">
        <v>10.220000000000001</v>
      </c>
      <c r="J1464" s="150" t="s">
        <v>216</v>
      </c>
    </row>
    <row r="1465" spans="1:42" ht="15" thickBot="1">
      <c r="A1465" s="144" t="s">
        <v>1669</v>
      </c>
      <c r="C1465" s="396" t="s">
        <v>4733</v>
      </c>
      <c r="D1465" s="373" t="s">
        <v>4734</v>
      </c>
      <c r="E1465" t="s">
        <v>2441</v>
      </c>
      <c r="F1465" s="150" t="s">
        <v>1670</v>
      </c>
      <c r="G1465" s="354">
        <v>50</v>
      </c>
      <c r="H1465" s="68">
        <v>7.75</v>
      </c>
      <c r="I1465" s="70">
        <v>10.220000000000001</v>
      </c>
      <c r="J1465" s="150" t="s">
        <v>216</v>
      </c>
    </row>
    <row r="1466" spans="1:42" ht="25.5" thickBot="1">
      <c r="A1466" s="144" t="s">
        <v>1669</v>
      </c>
      <c r="C1466" s="396" t="s">
        <v>4735</v>
      </c>
      <c r="D1466" s="373" t="s">
        <v>4736</v>
      </c>
      <c r="E1466" t="s">
        <v>2441</v>
      </c>
      <c r="F1466" s="150" t="s">
        <v>1670</v>
      </c>
      <c r="G1466" s="354">
        <v>30</v>
      </c>
      <c r="H1466" s="68">
        <v>7.75</v>
      </c>
      <c r="I1466" s="70">
        <v>10.220000000000001</v>
      </c>
      <c r="J1466" s="150" t="s">
        <v>216</v>
      </c>
    </row>
    <row r="1467" spans="1:42" ht="25.5" thickBot="1">
      <c r="A1467" s="144" t="s">
        <v>1669</v>
      </c>
      <c r="C1467" s="396" t="s">
        <v>4737</v>
      </c>
      <c r="D1467" s="373" t="s">
        <v>4738</v>
      </c>
      <c r="E1467" t="s">
        <v>2441</v>
      </c>
      <c r="F1467" s="150" t="s">
        <v>1670</v>
      </c>
      <c r="G1467" s="354">
        <v>50</v>
      </c>
      <c r="H1467" s="68">
        <v>7.75</v>
      </c>
      <c r="I1467" s="70">
        <v>10.220000000000001</v>
      </c>
      <c r="J1467" s="150" t="s">
        <v>216</v>
      </c>
    </row>
    <row r="1468" spans="1:42" ht="25.5" thickBot="1">
      <c r="A1468" s="109" t="s">
        <v>214</v>
      </c>
      <c r="B1468" s="148"/>
      <c r="C1468" s="387" t="s">
        <v>4739</v>
      </c>
      <c r="D1468" s="374" t="s">
        <v>4740</v>
      </c>
      <c r="E1468" t="s">
        <v>2441</v>
      </c>
      <c r="F1468" s="151" t="s">
        <v>1719</v>
      </c>
      <c r="G1468" s="355">
        <v>240</v>
      </c>
      <c r="H1468" s="68">
        <v>7.75</v>
      </c>
      <c r="I1468" s="70">
        <v>10.220000000000001</v>
      </c>
      <c r="J1468" s="151" t="s">
        <v>216</v>
      </c>
    </row>
    <row r="1469" spans="1:42" s="437" customFormat="1" ht="25.5" thickBot="1">
      <c r="A1469" s="428" t="s">
        <v>214</v>
      </c>
      <c r="B1469" s="449"/>
      <c r="C1469" s="450" t="s">
        <v>4741</v>
      </c>
      <c r="D1469" s="444" t="s">
        <v>4742</v>
      </c>
      <c r="E1469" s="437" t="s">
        <v>2441</v>
      </c>
      <c r="F1469" s="452" t="s">
        <v>1686</v>
      </c>
      <c r="G1469" s="453">
        <v>240</v>
      </c>
      <c r="H1469" s="425">
        <v>7.75</v>
      </c>
      <c r="I1469" s="426">
        <v>10.220000000000001</v>
      </c>
      <c r="J1469" s="452" t="s">
        <v>216</v>
      </c>
    </row>
    <row r="1470" spans="1:42" ht="15" thickBot="1">
      <c r="A1470" s="144" t="s">
        <v>1669</v>
      </c>
      <c r="C1470" s="396" t="s">
        <v>4743</v>
      </c>
      <c r="D1470" s="373" t="s">
        <v>4744</v>
      </c>
      <c r="E1470" s="382" t="s">
        <v>2442</v>
      </c>
      <c r="F1470" s="150" t="s">
        <v>1670</v>
      </c>
      <c r="G1470" s="354">
        <v>14</v>
      </c>
      <c r="H1470" s="68">
        <v>8.3699999999999992</v>
      </c>
      <c r="I1470" s="70">
        <v>11.25</v>
      </c>
      <c r="J1470" s="150" t="s">
        <v>216</v>
      </c>
    </row>
    <row r="1471" spans="1:42" ht="38" thickBot="1">
      <c r="A1471" s="144" t="s">
        <v>1669</v>
      </c>
      <c r="C1471" s="396" t="s">
        <v>4745</v>
      </c>
      <c r="D1471" s="373" t="s">
        <v>4746</v>
      </c>
      <c r="E1471" s="382" t="s">
        <v>2442</v>
      </c>
      <c r="F1471" s="150" t="s">
        <v>1670</v>
      </c>
      <c r="G1471" s="354">
        <v>225</v>
      </c>
      <c r="H1471" s="68">
        <v>8.3699999999999992</v>
      </c>
      <c r="I1471" s="70">
        <v>11.25</v>
      </c>
      <c r="J1471" s="150" t="s">
        <v>216</v>
      </c>
    </row>
    <row r="1472" spans="1:42" ht="25.5" thickBot="1">
      <c r="A1472" s="144" t="s">
        <v>1669</v>
      </c>
      <c r="C1472" s="396" t="s">
        <v>4747</v>
      </c>
      <c r="D1472" s="373" t="s">
        <v>4748</v>
      </c>
      <c r="E1472" s="161" t="s">
        <v>2442</v>
      </c>
      <c r="F1472" s="150" t="s">
        <v>1670</v>
      </c>
      <c r="G1472" s="354">
        <v>225</v>
      </c>
      <c r="H1472" s="68">
        <v>8.3699999999999992</v>
      </c>
      <c r="I1472" s="70">
        <v>11.25</v>
      </c>
      <c r="J1472" s="150" t="s">
        <v>216</v>
      </c>
    </row>
    <row r="1473" spans="1:10" ht="15" thickBot="1">
      <c r="A1473" s="144" t="s">
        <v>1669</v>
      </c>
      <c r="C1473" s="396" t="s">
        <v>4749</v>
      </c>
      <c r="D1473" s="373" t="s">
        <v>4750</v>
      </c>
      <c r="E1473" s="161" t="s">
        <v>2442</v>
      </c>
      <c r="F1473" s="150" t="s">
        <v>1670</v>
      </c>
      <c r="G1473" s="354">
        <v>75</v>
      </c>
      <c r="H1473" s="68">
        <v>8.3699999999999992</v>
      </c>
      <c r="I1473" s="70">
        <v>11.25</v>
      </c>
      <c r="J1473" s="150" t="s">
        <v>216</v>
      </c>
    </row>
    <row r="1474" spans="1:10" ht="15" thickBot="1">
      <c r="A1474" s="144" t="s">
        <v>1669</v>
      </c>
      <c r="C1474" s="396" t="s">
        <v>4751</v>
      </c>
      <c r="D1474" s="373" t="s">
        <v>4752</v>
      </c>
      <c r="E1474" s="161" t="s">
        <v>2442</v>
      </c>
      <c r="F1474" s="150" t="s">
        <v>1670</v>
      </c>
      <c r="G1474" s="354">
        <v>210</v>
      </c>
      <c r="H1474" s="68">
        <v>8.3699999999999992</v>
      </c>
      <c r="I1474" s="70">
        <v>11.25</v>
      </c>
      <c r="J1474" s="150" t="s">
        <v>216</v>
      </c>
    </row>
    <row r="1475" spans="1:10" ht="25.5" thickBot="1">
      <c r="A1475" s="144" t="s">
        <v>1669</v>
      </c>
      <c r="C1475" s="396" t="s">
        <v>4753</v>
      </c>
      <c r="D1475" s="373" t="s">
        <v>4754</v>
      </c>
      <c r="E1475" s="161" t="s">
        <v>2442</v>
      </c>
      <c r="F1475" s="150" t="s">
        <v>1670</v>
      </c>
      <c r="G1475" s="354">
        <v>60</v>
      </c>
      <c r="H1475" s="68">
        <v>8.3699999999999992</v>
      </c>
      <c r="I1475" s="70">
        <v>11.25</v>
      </c>
      <c r="J1475" s="150" t="s">
        <v>216</v>
      </c>
    </row>
    <row r="1476" spans="1:10" ht="25.5" thickBot="1">
      <c r="A1476" s="144" t="s">
        <v>1669</v>
      </c>
      <c r="C1476" s="396" t="s">
        <v>4755</v>
      </c>
      <c r="D1476" s="373" t="s">
        <v>4756</v>
      </c>
      <c r="E1476" s="161" t="s">
        <v>2442</v>
      </c>
      <c r="F1476" s="150" t="s">
        <v>1670</v>
      </c>
      <c r="G1476" s="354">
        <v>270</v>
      </c>
      <c r="H1476" s="68">
        <v>8.3699999999999992</v>
      </c>
      <c r="I1476" s="70">
        <v>11.25</v>
      </c>
      <c r="J1476" s="150" t="s">
        <v>216</v>
      </c>
    </row>
    <row r="1477" spans="1:10" ht="15" thickBot="1">
      <c r="A1477" s="144" t="s">
        <v>1669</v>
      </c>
      <c r="C1477" s="396" t="s">
        <v>4757</v>
      </c>
      <c r="D1477" s="373" t="s">
        <v>1722</v>
      </c>
      <c r="E1477" s="161" t="s">
        <v>2442</v>
      </c>
      <c r="F1477" s="150" t="s">
        <v>1670</v>
      </c>
      <c r="G1477" s="354">
        <v>50</v>
      </c>
      <c r="H1477" s="68">
        <v>8.3699999999999992</v>
      </c>
      <c r="I1477" s="70">
        <v>11.25</v>
      </c>
      <c r="J1477" s="150" t="s">
        <v>216</v>
      </c>
    </row>
    <row r="1478" spans="1:10" ht="15" thickBot="1">
      <c r="A1478" s="109" t="s">
        <v>214</v>
      </c>
      <c r="B1478" s="148"/>
      <c r="C1478" s="387" t="s">
        <v>239</v>
      </c>
      <c r="D1478" s="374" t="s">
        <v>4758</v>
      </c>
      <c r="E1478" s="161" t="s">
        <v>2442</v>
      </c>
      <c r="F1478" s="151" t="s">
        <v>1673</v>
      </c>
      <c r="G1478" s="355">
        <v>498</v>
      </c>
      <c r="H1478" s="68">
        <v>8.3699999999999992</v>
      </c>
      <c r="I1478" s="70">
        <v>11.25</v>
      </c>
      <c r="J1478" s="151" t="s">
        <v>216</v>
      </c>
    </row>
    <row r="1479" spans="1:10" ht="15" thickBot="1">
      <c r="A1479" s="144" t="s">
        <v>1669</v>
      </c>
      <c r="C1479" s="396" t="s">
        <v>4759</v>
      </c>
      <c r="D1479" s="373" t="s">
        <v>4760</v>
      </c>
      <c r="E1479" s="161" t="s">
        <v>2442</v>
      </c>
      <c r="F1479" s="150" t="s">
        <v>1670</v>
      </c>
      <c r="G1479" s="354">
        <v>60</v>
      </c>
      <c r="H1479" s="68">
        <v>8.3699999999999992</v>
      </c>
      <c r="I1479" s="70">
        <v>11.25</v>
      </c>
      <c r="J1479" s="150" t="s">
        <v>216</v>
      </c>
    </row>
    <row r="1480" spans="1:10" ht="15" thickBot="1">
      <c r="A1480" s="144" t="s">
        <v>1669</v>
      </c>
      <c r="C1480" s="396" t="s">
        <v>4761</v>
      </c>
      <c r="D1480" s="373" t="s">
        <v>4762</v>
      </c>
      <c r="E1480" s="161" t="s">
        <v>2442</v>
      </c>
      <c r="F1480" s="150" t="s">
        <v>1670</v>
      </c>
      <c r="G1480" s="354">
        <v>20</v>
      </c>
      <c r="H1480" s="68">
        <v>8.3699999999999992</v>
      </c>
      <c r="I1480" s="70">
        <v>11.25</v>
      </c>
      <c r="J1480" s="150" t="s">
        <v>216</v>
      </c>
    </row>
    <row r="1481" spans="1:10" ht="25.5" thickBot="1">
      <c r="A1481" s="144" t="s">
        <v>1669</v>
      </c>
      <c r="C1481" s="396" t="s">
        <v>4763</v>
      </c>
      <c r="D1481" s="373" t="s">
        <v>4764</v>
      </c>
      <c r="E1481" s="161" t="s">
        <v>2442</v>
      </c>
      <c r="F1481" s="150" t="s">
        <v>1670</v>
      </c>
      <c r="G1481" s="354">
        <v>6</v>
      </c>
      <c r="H1481" s="68">
        <v>8.3699999999999992</v>
      </c>
      <c r="I1481" s="70">
        <v>11.25</v>
      </c>
      <c r="J1481" s="150" t="s">
        <v>216</v>
      </c>
    </row>
    <row r="1482" spans="1:10" ht="15" thickBot="1">
      <c r="A1482" s="144" t="s">
        <v>1669</v>
      </c>
      <c r="C1482" s="396" t="s">
        <v>4765</v>
      </c>
      <c r="D1482" s="373" t="s">
        <v>4766</v>
      </c>
      <c r="E1482" s="161" t="s">
        <v>2442</v>
      </c>
      <c r="F1482" s="150" t="s">
        <v>1670</v>
      </c>
      <c r="G1482" s="354">
        <v>20</v>
      </c>
      <c r="H1482" s="68">
        <v>8.3699999999999992</v>
      </c>
      <c r="I1482" s="70">
        <v>11.25</v>
      </c>
      <c r="J1482" s="150" t="s">
        <v>216</v>
      </c>
    </row>
    <row r="1483" spans="1:10" ht="15" thickBot="1">
      <c r="A1483" s="144" t="s">
        <v>1669</v>
      </c>
      <c r="C1483" s="396" t="s">
        <v>4767</v>
      </c>
      <c r="D1483" s="373" t="s">
        <v>4768</v>
      </c>
      <c r="E1483" s="161" t="s">
        <v>2442</v>
      </c>
      <c r="F1483" s="150" t="s">
        <v>1670</v>
      </c>
      <c r="G1483" s="354">
        <v>20</v>
      </c>
      <c r="H1483" s="68">
        <v>8.3699999999999992</v>
      </c>
      <c r="I1483" s="70">
        <v>11.25</v>
      </c>
      <c r="J1483" s="150" t="s">
        <v>216</v>
      </c>
    </row>
    <row r="1484" spans="1:10" ht="25.5" thickBot="1">
      <c r="A1484" s="144" t="s">
        <v>1669</v>
      </c>
      <c r="C1484" s="396" t="s">
        <v>4769</v>
      </c>
      <c r="D1484" s="373" t="s">
        <v>4770</v>
      </c>
      <c r="E1484" s="161" t="s">
        <v>2442</v>
      </c>
      <c r="F1484" s="150" t="s">
        <v>1670</v>
      </c>
      <c r="G1484" s="354">
        <v>6</v>
      </c>
      <c r="H1484" s="68">
        <v>8.3699999999999992</v>
      </c>
      <c r="I1484" s="70">
        <v>11.25</v>
      </c>
      <c r="J1484" s="150" t="s">
        <v>216</v>
      </c>
    </row>
    <row r="1485" spans="1:10" ht="15" thickBot="1">
      <c r="A1485" s="144" t="s">
        <v>1669</v>
      </c>
      <c r="C1485" s="396" t="s">
        <v>4771</v>
      </c>
      <c r="D1485" s="373" t="s">
        <v>4772</v>
      </c>
      <c r="E1485" s="161" t="s">
        <v>2442</v>
      </c>
      <c r="F1485" s="150" t="s">
        <v>1670</v>
      </c>
      <c r="G1485" s="354">
        <v>20</v>
      </c>
      <c r="H1485" s="68">
        <v>8.3699999999999992</v>
      </c>
      <c r="I1485" s="70">
        <v>11.25</v>
      </c>
      <c r="J1485" s="150" t="s">
        <v>216</v>
      </c>
    </row>
    <row r="1486" spans="1:10" ht="25.5" thickBot="1">
      <c r="A1486" s="144" t="s">
        <v>1669</v>
      </c>
      <c r="C1486" s="396" t="s">
        <v>4773</v>
      </c>
      <c r="D1486" s="373" t="s">
        <v>4774</v>
      </c>
      <c r="E1486" s="161" t="s">
        <v>2442</v>
      </c>
      <c r="F1486" s="150" t="s">
        <v>1670</v>
      </c>
      <c r="G1486" s="354">
        <v>6</v>
      </c>
      <c r="H1486" s="68">
        <v>8.3699999999999992</v>
      </c>
      <c r="I1486" s="70">
        <v>11.25</v>
      </c>
      <c r="J1486" s="150" t="s">
        <v>216</v>
      </c>
    </row>
    <row r="1487" spans="1:10" ht="15" thickBot="1">
      <c r="A1487" s="144" t="s">
        <v>1669</v>
      </c>
      <c r="C1487" s="396" t="s">
        <v>4775</v>
      </c>
      <c r="D1487" s="373" t="s">
        <v>4776</v>
      </c>
      <c r="E1487" s="161" t="s">
        <v>2442</v>
      </c>
      <c r="F1487" s="150" t="s">
        <v>1670</v>
      </c>
      <c r="G1487" s="354">
        <v>20</v>
      </c>
      <c r="H1487" s="68">
        <v>8.3699999999999992</v>
      </c>
      <c r="I1487" s="70">
        <v>11.25</v>
      </c>
      <c r="J1487" s="150" t="s">
        <v>216</v>
      </c>
    </row>
    <row r="1488" spans="1:10" ht="25.5" thickBot="1">
      <c r="A1488" s="144" t="s">
        <v>1669</v>
      </c>
      <c r="C1488" s="396" t="s">
        <v>4777</v>
      </c>
      <c r="D1488" s="373" t="s">
        <v>4778</v>
      </c>
      <c r="E1488" s="161" t="s">
        <v>2442</v>
      </c>
      <c r="F1488" s="150" t="s">
        <v>1670</v>
      </c>
      <c r="G1488" s="354">
        <v>6</v>
      </c>
      <c r="H1488" s="68">
        <v>8.3699999999999992</v>
      </c>
      <c r="I1488" s="70">
        <v>11.25</v>
      </c>
      <c r="J1488" s="150" t="s">
        <v>216</v>
      </c>
    </row>
    <row r="1489" spans="1:10" ht="15" thickBot="1">
      <c r="A1489" s="109" t="s">
        <v>214</v>
      </c>
      <c r="B1489" s="148"/>
      <c r="C1489" s="387" t="s">
        <v>4779</v>
      </c>
      <c r="D1489" s="374" t="s">
        <v>4780</v>
      </c>
      <c r="E1489" s="161" t="s">
        <v>2442</v>
      </c>
      <c r="F1489" s="151" t="s">
        <v>1674</v>
      </c>
      <c r="G1489" s="355">
        <v>420</v>
      </c>
      <c r="H1489" s="68">
        <v>8.3699999999999992</v>
      </c>
      <c r="I1489" s="70">
        <v>11.25</v>
      </c>
      <c r="J1489" s="151" t="s">
        <v>216</v>
      </c>
    </row>
    <row r="1490" spans="1:10" ht="15" thickBot="1">
      <c r="A1490" s="144" t="s">
        <v>1669</v>
      </c>
      <c r="C1490" s="396" t="s">
        <v>4781</v>
      </c>
      <c r="D1490" s="373" t="s">
        <v>4782</v>
      </c>
      <c r="E1490" s="161" t="s">
        <v>2442</v>
      </c>
      <c r="F1490" s="150" t="s">
        <v>1670</v>
      </c>
      <c r="G1490" s="354">
        <v>20</v>
      </c>
      <c r="H1490" s="68">
        <v>8.3699999999999992</v>
      </c>
      <c r="I1490" s="70">
        <v>11.25</v>
      </c>
      <c r="J1490" s="150" t="s">
        <v>216</v>
      </c>
    </row>
    <row r="1491" spans="1:10" ht="25.5" thickBot="1">
      <c r="A1491" s="144" t="s">
        <v>1669</v>
      </c>
      <c r="C1491" s="396" t="s">
        <v>4783</v>
      </c>
      <c r="D1491" s="373" t="s">
        <v>4784</v>
      </c>
      <c r="E1491" s="161" t="s">
        <v>2442</v>
      </c>
      <c r="F1491" s="150" t="s">
        <v>1670</v>
      </c>
      <c r="G1491" s="354">
        <v>6</v>
      </c>
      <c r="H1491" s="68">
        <v>8.3699999999999992</v>
      </c>
      <c r="I1491" s="70">
        <v>11.25</v>
      </c>
      <c r="J1491" s="150" t="s">
        <v>216</v>
      </c>
    </row>
    <row r="1492" spans="1:10" ht="38" thickBot="1">
      <c r="A1492" s="144" t="s">
        <v>1669</v>
      </c>
      <c r="C1492" s="396" t="s">
        <v>4785</v>
      </c>
      <c r="D1492" s="373" t="s">
        <v>4786</v>
      </c>
      <c r="E1492" s="161" t="s">
        <v>2442</v>
      </c>
      <c r="F1492" s="150" t="s">
        <v>1670</v>
      </c>
      <c r="G1492" s="354">
        <v>6</v>
      </c>
      <c r="H1492" s="68">
        <v>8.3699999999999992</v>
      </c>
      <c r="I1492" s="70">
        <v>11.25</v>
      </c>
      <c r="J1492" s="150" t="s">
        <v>216</v>
      </c>
    </row>
    <row r="1493" spans="1:10" ht="15" thickBot="1">
      <c r="A1493" s="144" t="s">
        <v>1669</v>
      </c>
      <c r="C1493" s="396" t="s">
        <v>4787</v>
      </c>
      <c r="D1493" s="373" t="s">
        <v>4788</v>
      </c>
      <c r="E1493" s="161" t="s">
        <v>2442</v>
      </c>
      <c r="F1493" s="150" t="s">
        <v>1670</v>
      </c>
      <c r="G1493" s="354">
        <v>20</v>
      </c>
      <c r="H1493" s="68">
        <v>8.3699999999999992</v>
      </c>
      <c r="I1493" s="70">
        <v>11.25</v>
      </c>
      <c r="J1493" s="150" t="s">
        <v>216</v>
      </c>
    </row>
    <row r="1494" spans="1:10" ht="25.5" thickBot="1">
      <c r="A1494" s="144" t="s">
        <v>1669</v>
      </c>
      <c r="C1494" s="396" t="s">
        <v>4789</v>
      </c>
      <c r="D1494" s="373" t="s">
        <v>4790</v>
      </c>
      <c r="E1494" s="161" t="s">
        <v>2442</v>
      </c>
      <c r="F1494" s="150" t="s">
        <v>1670</v>
      </c>
      <c r="G1494" s="354">
        <v>20</v>
      </c>
      <c r="H1494" s="68">
        <v>8.3699999999999992</v>
      </c>
      <c r="I1494" s="70">
        <v>11.25</v>
      </c>
      <c r="J1494" s="150" t="s">
        <v>216</v>
      </c>
    </row>
    <row r="1495" spans="1:10" ht="25.5" thickBot="1">
      <c r="A1495" s="144" t="s">
        <v>1669</v>
      </c>
      <c r="C1495" s="396" t="s">
        <v>4791</v>
      </c>
      <c r="D1495" s="373" t="s">
        <v>4792</v>
      </c>
      <c r="E1495" s="161" t="s">
        <v>2442</v>
      </c>
      <c r="F1495" s="150" t="s">
        <v>1670</v>
      </c>
      <c r="G1495" s="354">
        <v>6</v>
      </c>
      <c r="H1495" s="68">
        <v>8.3699999999999992</v>
      </c>
      <c r="I1495" s="70">
        <v>11.25</v>
      </c>
      <c r="J1495" s="150" t="s">
        <v>216</v>
      </c>
    </row>
    <row r="1496" spans="1:10" ht="15" thickBot="1">
      <c r="A1496" s="144" t="s">
        <v>1669</v>
      </c>
      <c r="C1496" s="396" t="s">
        <v>4793</v>
      </c>
      <c r="D1496" s="373" t="s">
        <v>4794</v>
      </c>
      <c r="E1496" s="161" t="s">
        <v>2442</v>
      </c>
      <c r="F1496" s="150" t="s">
        <v>1670</v>
      </c>
      <c r="G1496" s="354">
        <v>30</v>
      </c>
      <c r="H1496" s="68">
        <v>8.3699999999999992</v>
      </c>
      <c r="I1496" s="70">
        <v>11.25</v>
      </c>
      <c r="J1496" s="150" t="s">
        <v>216</v>
      </c>
    </row>
    <row r="1497" spans="1:10" ht="25.5" thickBot="1">
      <c r="A1497" s="144" t="s">
        <v>1669</v>
      </c>
      <c r="C1497" s="396" t="s">
        <v>4795</v>
      </c>
      <c r="D1497" s="373" t="s">
        <v>4796</v>
      </c>
      <c r="E1497" s="161" t="s">
        <v>2442</v>
      </c>
      <c r="F1497" s="150" t="s">
        <v>1670</v>
      </c>
      <c r="G1497" s="354">
        <v>22</v>
      </c>
      <c r="H1497" s="68">
        <v>8.3699999999999992</v>
      </c>
      <c r="I1497" s="70">
        <v>11.25</v>
      </c>
      <c r="J1497" s="150" t="s">
        <v>216</v>
      </c>
    </row>
    <row r="1498" spans="1:10" ht="25.5" thickBot="1">
      <c r="A1498" s="144" t="s">
        <v>1669</v>
      </c>
      <c r="C1498" s="396" t="s">
        <v>4797</v>
      </c>
      <c r="D1498" s="373" t="s">
        <v>4798</v>
      </c>
      <c r="E1498" s="161" t="s">
        <v>2442</v>
      </c>
      <c r="F1498" s="150" t="s">
        <v>1670</v>
      </c>
      <c r="G1498" s="354">
        <v>22</v>
      </c>
      <c r="H1498" s="68">
        <v>8.3699999999999992</v>
      </c>
      <c r="I1498" s="70">
        <v>11.25</v>
      </c>
      <c r="J1498" s="150" t="s">
        <v>216</v>
      </c>
    </row>
    <row r="1499" spans="1:10" ht="25.5" thickBot="1">
      <c r="A1499" s="144" t="s">
        <v>1669</v>
      </c>
      <c r="C1499" s="396" t="s">
        <v>4799</v>
      </c>
      <c r="D1499" s="373" t="s">
        <v>4800</v>
      </c>
      <c r="E1499" s="161" t="s">
        <v>2442</v>
      </c>
      <c r="F1499" s="150" t="s">
        <v>1670</v>
      </c>
      <c r="G1499" s="354">
        <v>30</v>
      </c>
      <c r="H1499" s="68">
        <v>8.3699999999999992</v>
      </c>
      <c r="I1499" s="70">
        <v>11.25</v>
      </c>
      <c r="J1499" s="150" t="s">
        <v>216</v>
      </c>
    </row>
    <row r="1500" spans="1:10" ht="25.5" thickBot="1">
      <c r="A1500" s="109" t="s">
        <v>214</v>
      </c>
      <c r="B1500" s="148"/>
      <c r="C1500" s="387" t="s">
        <v>4801</v>
      </c>
      <c r="D1500" s="374" t="s">
        <v>4802</v>
      </c>
      <c r="E1500" s="161" t="s">
        <v>2442</v>
      </c>
      <c r="F1500" s="151" t="s">
        <v>1673</v>
      </c>
      <c r="G1500" s="355">
        <v>104</v>
      </c>
      <c r="H1500" s="68">
        <v>8.3699999999999992</v>
      </c>
      <c r="I1500" s="70">
        <v>11.25</v>
      </c>
      <c r="J1500" s="151" t="s">
        <v>216</v>
      </c>
    </row>
    <row r="1501" spans="1:10" ht="25.5" thickBot="1">
      <c r="A1501" s="144" t="s">
        <v>1669</v>
      </c>
      <c r="C1501" s="396" t="s">
        <v>4803</v>
      </c>
      <c r="D1501" s="373" t="s">
        <v>4804</v>
      </c>
      <c r="E1501" s="161" t="s">
        <v>2442</v>
      </c>
      <c r="F1501" s="150" t="s">
        <v>1670</v>
      </c>
      <c r="G1501" s="354">
        <v>40</v>
      </c>
      <c r="H1501" s="68">
        <v>8.3699999999999992</v>
      </c>
      <c r="I1501" s="70">
        <v>11.25</v>
      </c>
      <c r="J1501" s="150" t="s">
        <v>216</v>
      </c>
    </row>
    <row r="1502" spans="1:10" ht="25.5" thickBot="1">
      <c r="A1502" s="144" t="s">
        <v>1669</v>
      </c>
      <c r="C1502" s="396" t="s">
        <v>4805</v>
      </c>
      <c r="D1502" s="373" t="s">
        <v>4806</v>
      </c>
      <c r="E1502" s="161" t="s">
        <v>2442</v>
      </c>
      <c r="F1502" s="150" t="s">
        <v>1670</v>
      </c>
      <c r="G1502" s="354">
        <v>30</v>
      </c>
      <c r="H1502" s="68">
        <v>8.3699999999999992</v>
      </c>
      <c r="I1502" s="70">
        <v>11.25</v>
      </c>
      <c r="J1502" s="150" t="s">
        <v>216</v>
      </c>
    </row>
    <row r="1503" spans="1:10" ht="25.5" thickBot="1">
      <c r="A1503" s="144" t="s">
        <v>1669</v>
      </c>
      <c r="C1503" s="396" t="s">
        <v>4807</v>
      </c>
      <c r="D1503" s="373" t="s">
        <v>4808</v>
      </c>
      <c r="E1503" s="161" t="s">
        <v>2442</v>
      </c>
      <c r="F1503" s="150" t="s">
        <v>1670</v>
      </c>
      <c r="G1503" s="354">
        <v>40</v>
      </c>
      <c r="H1503" s="68">
        <v>8.3699999999999992</v>
      </c>
      <c r="I1503" s="70">
        <v>11.25</v>
      </c>
      <c r="J1503" s="150" t="s">
        <v>216</v>
      </c>
    </row>
    <row r="1504" spans="1:10" ht="15" thickBot="1">
      <c r="A1504" s="144" t="s">
        <v>1669</v>
      </c>
      <c r="C1504" s="396" t="s">
        <v>4809</v>
      </c>
      <c r="D1504" s="373" t="s">
        <v>4810</v>
      </c>
      <c r="E1504" s="161" t="s">
        <v>2442</v>
      </c>
      <c r="F1504" s="150" t="s">
        <v>1670</v>
      </c>
      <c r="G1504" s="354">
        <v>36</v>
      </c>
      <c r="H1504" s="68">
        <v>8.3699999999999992</v>
      </c>
      <c r="I1504" s="70">
        <v>11.25</v>
      </c>
      <c r="J1504" s="150" t="s">
        <v>216</v>
      </c>
    </row>
    <row r="1505" spans="1:10" ht="25.5" thickBot="1">
      <c r="A1505" s="144" t="s">
        <v>1669</v>
      </c>
      <c r="C1505" s="396" t="s">
        <v>4811</v>
      </c>
      <c r="D1505" s="373" t="s">
        <v>4812</v>
      </c>
      <c r="E1505" s="161" t="s">
        <v>2442</v>
      </c>
      <c r="F1505" s="150" t="s">
        <v>1670</v>
      </c>
      <c r="G1505" s="354">
        <v>16</v>
      </c>
      <c r="H1505" s="68">
        <v>8.3699999999999992</v>
      </c>
      <c r="I1505" s="70">
        <v>11.25</v>
      </c>
      <c r="J1505" s="150" t="s">
        <v>216</v>
      </c>
    </row>
    <row r="1506" spans="1:10" ht="15" thickBot="1">
      <c r="A1506" s="144" t="s">
        <v>1669</v>
      </c>
      <c r="C1506" s="396" t="s">
        <v>4813</v>
      </c>
      <c r="D1506" s="373" t="s">
        <v>4814</v>
      </c>
      <c r="E1506" s="161" t="s">
        <v>2442</v>
      </c>
      <c r="F1506" s="150" t="s">
        <v>1670</v>
      </c>
      <c r="G1506" s="354">
        <v>16</v>
      </c>
      <c r="H1506" s="68">
        <v>8.3699999999999992</v>
      </c>
      <c r="I1506" s="70">
        <v>11.25</v>
      </c>
      <c r="J1506" s="150" t="s">
        <v>216</v>
      </c>
    </row>
    <row r="1507" spans="1:10" ht="15" thickBot="1">
      <c r="A1507" s="144" t="s">
        <v>1669</v>
      </c>
      <c r="C1507" s="396" t="s">
        <v>4815</v>
      </c>
      <c r="D1507" s="373" t="s">
        <v>4816</v>
      </c>
      <c r="E1507" s="161" t="s">
        <v>2442</v>
      </c>
      <c r="F1507" s="150" t="s">
        <v>1670</v>
      </c>
      <c r="G1507" s="354">
        <v>16</v>
      </c>
      <c r="H1507" s="68">
        <v>8.3699999999999992</v>
      </c>
      <c r="I1507" s="70">
        <v>11.25</v>
      </c>
      <c r="J1507" s="150" t="s">
        <v>216</v>
      </c>
    </row>
    <row r="1508" spans="1:10" ht="15" thickBot="1">
      <c r="A1508" s="144" t="s">
        <v>1669</v>
      </c>
      <c r="C1508" s="396" t="s">
        <v>4817</v>
      </c>
      <c r="D1508" s="373" t="s">
        <v>4818</v>
      </c>
      <c r="E1508" s="161" t="s">
        <v>2442</v>
      </c>
      <c r="F1508" s="150" t="s">
        <v>1670</v>
      </c>
      <c r="G1508" s="354">
        <v>16</v>
      </c>
      <c r="H1508" s="68">
        <v>8.3699999999999992</v>
      </c>
      <c r="I1508" s="70">
        <v>11.25</v>
      </c>
      <c r="J1508" s="150" t="s">
        <v>216</v>
      </c>
    </row>
    <row r="1509" spans="1:10" ht="15" thickBot="1">
      <c r="A1509" s="144" t="s">
        <v>1669</v>
      </c>
      <c r="C1509" s="396" t="s">
        <v>4819</v>
      </c>
      <c r="D1509" s="373" t="s">
        <v>4820</v>
      </c>
      <c r="E1509" s="161" t="s">
        <v>2442</v>
      </c>
      <c r="F1509" s="150" t="s">
        <v>1670</v>
      </c>
      <c r="G1509" s="354">
        <v>16</v>
      </c>
      <c r="H1509" s="68">
        <v>8.3699999999999992</v>
      </c>
      <c r="I1509" s="70">
        <v>11.25</v>
      </c>
      <c r="J1509" s="150" t="s">
        <v>216</v>
      </c>
    </row>
    <row r="1510" spans="1:10" ht="15" thickBot="1">
      <c r="A1510" s="144" t="s">
        <v>1669</v>
      </c>
      <c r="C1510" s="396" t="s">
        <v>4821</v>
      </c>
      <c r="D1510" s="373" t="s">
        <v>4822</v>
      </c>
      <c r="E1510" s="161" t="s">
        <v>2442</v>
      </c>
      <c r="F1510" s="150" t="s">
        <v>1670</v>
      </c>
      <c r="G1510" s="354">
        <v>16</v>
      </c>
      <c r="H1510" s="68">
        <v>8.3699999999999992</v>
      </c>
      <c r="I1510" s="70">
        <v>11.25</v>
      </c>
      <c r="J1510" s="150" t="s">
        <v>216</v>
      </c>
    </row>
    <row r="1511" spans="1:10" ht="15" thickBot="1">
      <c r="A1511" s="144" t="s">
        <v>1669</v>
      </c>
      <c r="C1511" s="396" t="s">
        <v>4823</v>
      </c>
      <c r="D1511" s="373" t="s">
        <v>4824</v>
      </c>
      <c r="E1511" s="161" t="s">
        <v>2442</v>
      </c>
      <c r="F1511" s="150" t="s">
        <v>1673</v>
      </c>
      <c r="G1511" s="354">
        <v>8</v>
      </c>
      <c r="H1511" s="68">
        <v>8.3699999999999992</v>
      </c>
      <c r="I1511" s="70">
        <v>11.25</v>
      </c>
      <c r="J1511" s="150" t="s">
        <v>216</v>
      </c>
    </row>
    <row r="1512" spans="1:10" ht="38" thickBot="1">
      <c r="A1512" s="144" t="s">
        <v>1669</v>
      </c>
      <c r="C1512" s="396" t="s">
        <v>4825</v>
      </c>
      <c r="D1512" s="373" t="s">
        <v>4826</v>
      </c>
      <c r="E1512" s="161" t="s">
        <v>2442</v>
      </c>
      <c r="F1512" s="150" t="s">
        <v>1670</v>
      </c>
      <c r="G1512" s="354">
        <v>24</v>
      </c>
      <c r="H1512" s="68">
        <v>8.3699999999999992</v>
      </c>
      <c r="I1512" s="70">
        <v>11.25</v>
      </c>
      <c r="J1512" s="150" t="s">
        <v>216</v>
      </c>
    </row>
    <row r="1513" spans="1:10" ht="25.5" thickBot="1">
      <c r="A1513" s="144" t="s">
        <v>1669</v>
      </c>
      <c r="C1513" s="396" t="s">
        <v>4827</v>
      </c>
      <c r="D1513" s="373" t="s">
        <v>4828</v>
      </c>
      <c r="E1513" s="161" t="s">
        <v>2442</v>
      </c>
      <c r="F1513" s="150" t="s">
        <v>1670</v>
      </c>
      <c r="G1513" s="354">
        <v>24</v>
      </c>
      <c r="H1513" s="68">
        <v>8.3699999999999992</v>
      </c>
      <c r="I1513" s="70">
        <v>11.25</v>
      </c>
      <c r="J1513" s="150" t="s">
        <v>216</v>
      </c>
    </row>
    <row r="1514" spans="1:10" ht="25.5" thickBot="1">
      <c r="A1514" s="144" t="s">
        <v>1669</v>
      </c>
      <c r="C1514" s="396" t="s">
        <v>4829</v>
      </c>
      <c r="D1514" s="373" t="s">
        <v>4830</v>
      </c>
      <c r="E1514" s="161" t="s">
        <v>2442</v>
      </c>
      <c r="F1514" s="150" t="s">
        <v>1670</v>
      </c>
      <c r="G1514" s="354">
        <v>16</v>
      </c>
      <c r="H1514" s="68">
        <v>8.3699999999999992</v>
      </c>
      <c r="I1514" s="70">
        <v>11.25</v>
      </c>
      <c r="J1514" s="150" t="s">
        <v>216</v>
      </c>
    </row>
    <row r="1515" spans="1:10" ht="15" thickBot="1">
      <c r="A1515" s="144" t="s">
        <v>1669</v>
      </c>
      <c r="C1515" s="396" t="s">
        <v>4831</v>
      </c>
      <c r="D1515" s="373" t="s">
        <v>4832</v>
      </c>
      <c r="E1515" s="161" t="s">
        <v>2442</v>
      </c>
      <c r="F1515" s="150" t="s">
        <v>1670</v>
      </c>
      <c r="G1515" s="354">
        <v>16</v>
      </c>
      <c r="H1515" s="68">
        <v>8.3699999999999992</v>
      </c>
      <c r="I1515" s="70">
        <v>11.25</v>
      </c>
      <c r="J1515" s="150" t="s">
        <v>216</v>
      </c>
    </row>
    <row r="1516" spans="1:10" ht="38" thickBot="1">
      <c r="A1516" s="144" t="s">
        <v>1669</v>
      </c>
      <c r="C1516" s="396" t="s">
        <v>4833</v>
      </c>
      <c r="D1516" s="373" t="s">
        <v>4834</v>
      </c>
      <c r="E1516" s="161" t="s">
        <v>2442</v>
      </c>
      <c r="F1516" s="150" t="s">
        <v>1673</v>
      </c>
      <c r="G1516" s="354">
        <v>40</v>
      </c>
      <c r="H1516" s="68">
        <v>8.3699999999999992</v>
      </c>
      <c r="I1516" s="70">
        <v>11.25</v>
      </c>
      <c r="J1516" s="150" t="s">
        <v>216</v>
      </c>
    </row>
    <row r="1517" spans="1:10" ht="15" thickBot="1">
      <c r="A1517" s="109" t="s">
        <v>214</v>
      </c>
      <c r="B1517" s="148"/>
      <c r="C1517" s="387" t="s">
        <v>4835</v>
      </c>
      <c r="D1517" s="374" t="s">
        <v>4836</v>
      </c>
      <c r="E1517" s="161" t="s">
        <v>2442</v>
      </c>
      <c r="F1517" s="151" t="s">
        <v>1674</v>
      </c>
      <c r="G1517" s="355">
        <v>440</v>
      </c>
      <c r="H1517" s="68">
        <v>8.3699999999999992</v>
      </c>
      <c r="I1517" s="70">
        <v>11.25</v>
      </c>
      <c r="J1517" s="151" t="s">
        <v>216</v>
      </c>
    </row>
    <row r="1518" spans="1:10" ht="25.5" thickBot="1">
      <c r="A1518" s="144" t="s">
        <v>1669</v>
      </c>
      <c r="C1518" s="396" t="s">
        <v>4837</v>
      </c>
      <c r="D1518" s="373" t="s">
        <v>4838</v>
      </c>
      <c r="E1518" s="161" t="s">
        <v>2442</v>
      </c>
      <c r="F1518" s="150" t="s">
        <v>1674</v>
      </c>
      <c r="G1518" s="354">
        <v>225</v>
      </c>
      <c r="H1518" s="68">
        <v>8.3699999999999992</v>
      </c>
      <c r="I1518" s="70">
        <v>11.25</v>
      </c>
      <c r="J1518" s="150" t="s">
        <v>216</v>
      </c>
    </row>
    <row r="1519" spans="1:10" ht="15" thickBot="1">
      <c r="A1519" s="144" t="s">
        <v>1669</v>
      </c>
      <c r="C1519" s="396" t="s">
        <v>4839</v>
      </c>
      <c r="D1519" s="373" t="s">
        <v>4840</v>
      </c>
      <c r="E1519" s="161" t="s">
        <v>2442</v>
      </c>
      <c r="F1519" s="150" t="s">
        <v>1670</v>
      </c>
      <c r="G1519" s="354">
        <v>60</v>
      </c>
      <c r="H1519" s="68">
        <v>8.3699999999999992</v>
      </c>
      <c r="I1519" s="70">
        <v>11.25</v>
      </c>
      <c r="J1519" s="150" t="s">
        <v>216</v>
      </c>
    </row>
    <row r="1520" spans="1:10" ht="25.5" thickBot="1">
      <c r="A1520" s="144" t="s">
        <v>1669</v>
      </c>
      <c r="C1520" s="396" t="s">
        <v>4841</v>
      </c>
      <c r="D1520" s="373" t="s">
        <v>4842</v>
      </c>
      <c r="E1520" s="161" t="s">
        <v>2442</v>
      </c>
      <c r="F1520" s="150" t="s">
        <v>1670</v>
      </c>
      <c r="G1520" s="354">
        <v>45</v>
      </c>
      <c r="H1520" s="68">
        <v>8.3699999999999992</v>
      </c>
      <c r="I1520" s="70">
        <v>11.25</v>
      </c>
      <c r="J1520" s="150" t="s">
        <v>216</v>
      </c>
    </row>
    <row r="1521" spans="1:10" ht="25.5" thickBot="1">
      <c r="A1521" s="144" t="s">
        <v>1669</v>
      </c>
      <c r="C1521" s="396" t="s">
        <v>4843</v>
      </c>
      <c r="D1521" s="373" t="s">
        <v>4844</v>
      </c>
      <c r="E1521" s="161" t="s">
        <v>2442</v>
      </c>
      <c r="F1521" s="150" t="s">
        <v>1670</v>
      </c>
      <c r="G1521" s="354">
        <v>30</v>
      </c>
      <c r="H1521" s="68">
        <v>8.3699999999999992</v>
      </c>
      <c r="I1521" s="70">
        <v>11.25</v>
      </c>
      <c r="J1521" s="150" t="s">
        <v>216</v>
      </c>
    </row>
    <row r="1522" spans="1:10" ht="25.5" thickBot="1">
      <c r="A1522" s="144" t="s">
        <v>1669</v>
      </c>
      <c r="C1522" s="396" t="s">
        <v>4845</v>
      </c>
      <c r="D1522" s="373" t="s">
        <v>4846</v>
      </c>
      <c r="E1522" s="161" t="s">
        <v>2442</v>
      </c>
      <c r="F1522" s="150" t="s">
        <v>1670</v>
      </c>
      <c r="G1522" s="354">
        <v>80</v>
      </c>
      <c r="H1522" s="68">
        <v>8.3699999999999992</v>
      </c>
      <c r="I1522" s="70">
        <v>11.25</v>
      </c>
      <c r="J1522" s="150" t="s">
        <v>216</v>
      </c>
    </row>
    <row r="1523" spans="1:10" ht="25.5" thickBot="1">
      <c r="A1523" s="144" t="s">
        <v>1669</v>
      </c>
      <c r="C1523" s="396" t="s">
        <v>4847</v>
      </c>
      <c r="D1523" s="373" t="s">
        <v>4848</v>
      </c>
      <c r="E1523" s="161" t="s">
        <v>2442</v>
      </c>
      <c r="F1523" s="150" t="s">
        <v>1670</v>
      </c>
      <c r="G1523" s="354">
        <v>50</v>
      </c>
      <c r="H1523" s="68">
        <v>8.3699999999999992</v>
      </c>
      <c r="I1523" s="70">
        <v>11.25</v>
      </c>
      <c r="J1523" s="150" t="s">
        <v>216</v>
      </c>
    </row>
    <row r="1524" spans="1:10" ht="15" thickBot="1">
      <c r="A1524" s="144" t="s">
        <v>1669</v>
      </c>
      <c r="C1524" s="396" t="s">
        <v>4849</v>
      </c>
      <c r="D1524" s="373" t="s">
        <v>4850</v>
      </c>
      <c r="E1524" s="161" t="s">
        <v>2442</v>
      </c>
      <c r="F1524" s="150" t="s">
        <v>1670</v>
      </c>
      <c r="G1524" s="354">
        <v>80</v>
      </c>
      <c r="H1524" s="68">
        <v>8.3699999999999992</v>
      </c>
      <c r="I1524" s="70">
        <v>11.25</v>
      </c>
      <c r="J1524" s="150" t="s">
        <v>216</v>
      </c>
    </row>
    <row r="1525" spans="1:10" ht="15" thickBot="1">
      <c r="A1525" s="144" t="s">
        <v>1669</v>
      </c>
      <c r="C1525" s="396" t="s">
        <v>4851</v>
      </c>
      <c r="D1525" s="373" t="s">
        <v>4852</v>
      </c>
      <c r="E1525" s="161" t="s">
        <v>2442</v>
      </c>
      <c r="F1525" s="150" t="s">
        <v>1670</v>
      </c>
      <c r="G1525" s="354">
        <v>80</v>
      </c>
      <c r="H1525" s="68">
        <v>8.3699999999999992</v>
      </c>
      <c r="I1525" s="70">
        <v>11.25</v>
      </c>
      <c r="J1525" s="150" t="s">
        <v>216</v>
      </c>
    </row>
    <row r="1526" spans="1:10" ht="15" thickBot="1">
      <c r="A1526" s="144" t="s">
        <v>1669</v>
      </c>
      <c r="C1526" s="396" t="s">
        <v>4853</v>
      </c>
      <c r="D1526" s="373" t="s">
        <v>4854</v>
      </c>
      <c r="E1526" s="161" t="s">
        <v>2442</v>
      </c>
      <c r="F1526" s="150" t="s">
        <v>1670</v>
      </c>
      <c r="G1526" s="354">
        <v>100</v>
      </c>
      <c r="H1526" s="68">
        <v>8.3699999999999992</v>
      </c>
      <c r="I1526" s="70">
        <v>11.25</v>
      </c>
      <c r="J1526" s="150" t="s">
        <v>216</v>
      </c>
    </row>
    <row r="1527" spans="1:10" ht="15" thickBot="1">
      <c r="A1527" s="144" t="s">
        <v>1669</v>
      </c>
      <c r="C1527" s="396" t="s">
        <v>4855</v>
      </c>
      <c r="D1527" s="373" t="s">
        <v>4856</v>
      </c>
      <c r="E1527" s="161" t="s">
        <v>2442</v>
      </c>
      <c r="F1527" s="150" t="s">
        <v>1670</v>
      </c>
      <c r="G1527" s="354">
        <v>80</v>
      </c>
      <c r="H1527" s="68">
        <v>8.3699999999999992</v>
      </c>
      <c r="I1527" s="70">
        <v>11.25</v>
      </c>
      <c r="J1527" s="150" t="s">
        <v>216</v>
      </c>
    </row>
    <row r="1528" spans="1:10" ht="15" thickBot="1">
      <c r="A1528" s="144" t="s">
        <v>1669</v>
      </c>
      <c r="C1528" s="396" t="s">
        <v>4857</v>
      </c>
      <c r="D1528" s="373" t="s">
        <v>4858</v>
      </c>
      <c r="E1528" s="161" t="s">
        <v>2442</v>
      </c>
      <c r="F1528" s="150" t="s">
        <v>1674</v>
      </c>
      <c r="G1528" s="354">
        <v>40</v>
      </c>
      <c r="H1528" s="68">
        <v>8.3699999999999992</v>
      </c>
      <c r="I1528" s="70">
        <v>11.25</v>
      </c>
      <c r="J1528" s="150" t="s">
        <v>216</v>
      </c>
    </row>
    <row r="1529" spans="1:10" ht="15" thickBot="1">
      <c r="A1529" s="144" t="s">
        <v>1669</v>
      </c>
      <c r="C1529" s="396" t="s">
        <v>4859</v>
      </c>
      <c r="D1529" s="373" t="s">
        <v>4860</v>
      </c>
      <c r="E1529" s="161" t="s">
        <v>2442</v>
      </c>
      <c r="F1529" s="150" t="s">
        <v>1670</v>
      </c>
      <c r="G1529" s="354">
        <v>80</v>
      </c>
      <c r="H1529" s="68">
        <v>8.3699999999999992</v>
      </c>
      <c r="I1529" s="70">
        <v>11.25</v>
      </c>
      <c r="J1529" s="150" t="s">
        <v>216</v>
      </c>
    </row>
    <row r="1530" spans="1:10" ht="15" thickBot="1">
      <c r="A1530" s="144" t="s">
        <v>1669</v>
      </c>
      <c r="C1530" s="396" t="s">
        <v>4861</v>
      </c>
      <c r="D1530" s="373" t="s">
        <v>4862</v>
      </c>
      <c r="E1530" s="161" t="s">
        <v>2442</v>
      </c>
      <c r="F1530" s="150" t="s">
        <v>1670</v>
      </c>
      <c r="G1530" s="354">
        <v>80</v>
      </c>
      <c r="H1530" s="68">
        <v>8.3699999999999992</v>
      </c>
      <c r="I1530" s="70">
        <v>11.25</v>
      </c>
      <c r="J1530" s="150" t="s">
        <v>216</v>
      </c>
    </row>
    <row r="1531" spans="1:10" ht="15" thickBot="1">
      <c r="A1531" s="144" t="s">
        <v>1669</v>
      </c>
      <c r="C1531" s="396" t="s">
        <v>4863</v>
      </c>
      <c r="D1531" s="373" t="s">
        <v>4864</v>
      </c>
      <c r="E1531" s="161" t="s">
        <v>2442</v>
      </c>
      <c r="F1531" s="150" t="s">
        <v>1670</v>
      </c>
      <c r="G1531" s="354">
        <v>50</v>
      </c>
      <c r="H1531" s="68">
        <v>8.3699999999999992</v>
      </c>
      <c r="I1531" s="70">
        <v>11.25</v>
      </c>
      <c r="J1531" s="150" t="s">
        <v>216</v>
      </c>
    </row>
    <row r="1532" spans="1:10" ht="25.5" thickBot="1">
      <c r="A1532" s="144" t="s">
        <v>1669</v>
      </c>
      <c r="C1532" s="396" t="s">
        <v>4865</v>
      </c>
      <c r="D1532" s="373" t="s">
        <v>4866</v>
      </c>
      <c r="E1532" s="161" t="s">
        <v>2442</v>
      </c>
      <c r="F1532" s="150" t="s">
        <v>1670</v>
      </c>
      <c r="G1532" s="354">
        <v>80</v>
      </c>
      <c r="H1532" s="68">
        <v>8.3699999999999992</v>
      </c>
      <c r="I1532" s="70">
        <v>11.25</v>
      </c>
      <c r="J1532" s="150" t="s">
        <v>216</v>
      </c>
    </row>
    <row r="1533" spans="1:10" ht="25.5" thickBot="1">
      <c r="A1533" s="144" t="s">
        <v>1669</v>
      </c>
      <c r="C1533" s="396" t="s">
        <v>4867</v>
      </c>
      <c r="D1533" s="373" t="s">
        <v>4868</v>
      </c>
      <c r="E1533" s="161" t="s">
        <v>2442</v>
      </c>
      <c r="F1533" s="150" t="s">
        <v>1670</v>
      </c>
      <c r="G1533" s="354">
        <v>105</v>
      </c>
      <c r="H1533" s="68">
        <v>8.3699999999999992</v>
      </c>
      <c r="I1533" s="70">
        <v>11.25</v>
      </c>
      <c r="J1533" s="150" t="s">
        <v>216</v>
      </c>
    </row>
    <row r="1534" spans="1:10" ht="25.5" thickBot="1">
      <c r="A1534" s="144" t="s">
        <v>1669</v>
      </c>
      <c r="C1534" s="396" t="s">
        <v>4869</v>
      </c>
      <c r="D1534" s="373" t="s">
        <v>4870</v>
      </c>
      <c r="E1534" s="161" t="s">
        <v>2442</v>
      </c>
      <c r="F1534" s="150" t="s">
        <v>1670</v>
      </c>
      <c r="G1534" s="354">
        <v>60</v>
      </c>
      <c r="H1534" s="68">
        <v>8.3699999999999992</v>
      </c>
      <c r="I1534" s="70">
        <v>11.25</v>
      </c>
      <c r="J1534" s="150" t="s">
        <v>216</v>
      </c>
    </row>
    <row r="1535" spans="1:10" ht="25.5" thickBot="1">
      <c r="A1535" s="144" t="s">
        <v>1669</v>
      </c>
      <c r="C1535" s="396" t="s">
        <v>4871</v>
      </c>
      <c r="D1535" s="373" t="s">
        <v>4872</v>
      </c>
      <c r="E1535" s="161" t="s">
        <v>2442</v>
      </c>
      <c r="F1535" s="150" t="s">
        <v>1670</v>
      </c>
      <c r="G1535" s="354">
        <v>6</v>
      </c>
      <c r="H1535" s="68">
        <v>8.3699999999999992</v>
      </c>
      <c r="I1535" s="70">
        <v>11.25</v>
      </c>
      <c r="J1535" s="150" t="s">
        <v>216</v>
      </c>
    </row>
    <row r="1536" spans="1:10" ht="15" thickBot="1">
      <c r="A1536" s="144" t="s">
        <v>1669</v>
      </c>
      <c r="C1536" s="396" t="s">
        <v>4873</v>
      </c>
      <c r="D1536" s="373" t="s">
        <v>4874</v>
      </c>
      <c r="E1536" s="161" t="s">
        <v>2442</v>
      </c>
      <c r="F1536" s="150" t="s">
        <v>1670</v>
      </c>
      <c r="G1536" s="354">
        <v>20</v>
      </c>
      <c r="H1536" s="68">
        <v>8.3699999999999992</v>
      </c>
      <c r="I1536" s="70">
        <v>11.25</v>
      </c>
      <c r="J1536" s="150" t="s">
        <v>216</v>
      </c>
    </row>
    <row r="1537" spans="1:10" ht="25.5" thickBot="1">
      <c r="A1537" s="144" t="s">
        <v>1669</v>
      </c>
      <c r="C1537" s="396" t="s">
        <v>4875</v>
      </c>
      <c r="D1537" s="373" t="s">
        <v>4876</v>
      </c>
      <c r="E1537" s="161" t="s">
        <v>2442</v>
      </c>
      <c r="F1537" s="150" t="s">
        <v>1670</v>
      </c>
      <c r="G1537" s="354">
        <v>20</v>
      </c>
      <c r="H1537" s="68">
        <v>8.3699999999999992</v>
      </c>
      <c r="I1537" s="70">
        <v>11.25</v>
      </c>
      <c r="J1537" s="150" t="s">
        <v>216</v>
      </c>
    </row>
    <row r="1538" spans="1:10" ht="25.5" thickBot="1">
      <c r="A1538" s="109" t="s">
        <v>214</v>
      </c>
      <c r="B1538" s="148"/>
      <c r="C1538" s="387" t="s">
        <v>4877</v>
      </c>
      <c r="D1538" s="374" t="s">
        <v>4878</v>
      </c>
      <c r="E1538" s="161" t="s">
        <v>2442</v>
      </c>
      <c r="F1538" s="151" t="s">
        <v>1671</v>
      </c>
      <c r="G1538" s="355">
        <v>60</v>
      </c>
      <c r="H1538" s="68">
        <v>8.3699999999999992</v>
      </c>
      <c r="I1538" s="70">
        <v>11.25</v>
      </c>
      <c r="J1538" s="151" t="s">
        <v>216</v>
      </c>
    </row>
    <row r="1539" spans="1:10" ht="25.5" thickBot="1">
      <c r="A1539" s="144" t="s">
        <v>1669</v>
      </c>
      <c r="C1539" s="396" t="s">
        <v>4879</v>
      </c>
      <c r="D1539" s="373" t="s">
        <v>4880</v>
      </c>
      <c r="E1539" s="161" t="s">
        <v>2442</v>
      </c>
      <c r="F1539" s="150" t="s">
        <v>1670</v>
      </c>
      <c r="G1539" s="354">
        <v>6</v>
      </c>
      <c r="H1539" s="68">
        <v>8.3699999999999992</v>
      </c>
      <c r="I1539" s="70">
        <v>11.25</v>
      </c>
      <c r="J1539" s="150" t="s">
        <v>216</v>
      </c>
    </row>
    <row r="1540" spans="1:10" ht="15" thickBot="1">
      <c r="A1540" s="144" t="s">
        <v>1669</v>
      </c>
      <c r="C1540" s="396" t="s">
        <v>4881</v>
      </c>
      <c r="D1540" s="373" t="s">
        <v>4882</v>
      </c>
      <c r="E1540" s="161" t="s">
        <v>2442</v>
      </c>
      <c r="F1540" s="150" t="s">
        <v>1670</v>
      </c>
      <c r="G1540" s="354">
        <v>100</v>
      </c>
      <c r="H1540" s="68">
        <v>8.3699999999999992</v>
      </c>
      <c r="I1540" s="70">
        <v>11.25</v>
      </c>
      <c r="J1540" s="150" t="s">
        <v>216</v>
      </c>
    </row>
    <row r="1541" spans="1:10" ht="25.5" thickBot="1">
      <c r="A1541" s="144" t="s">
        <v>1669</v>
      </c>
      <c r="C1541" s="396" t="s">
        <v>4883</v>
      </c>
      <c r="D1541" s="373" t="s">
        <v>4884</v>
      </c>
      <c r="E1541" s="161" t="s">
        <v>2442</v>
      </c>
      <c r="F1541" s="150" t="s">
        <v>1670</v>
      </c>
      <c r="G1541" s="354">
        <v>100</v>
      </c>
      <c r="H1541" s="68">
        <v>8.3699999999999992</v>
      </c>
      <c r="I1541" s="70">
        <v>11.25</v>
      </c>
      <c r="J1541" s="150" t="s">
        <v>216</v>
      </c>
    </row>
    <row r="1542" spans="1:10" ht="15" thickBot="1">
      <c r="A1542" s="144" t="s">
        <v>1669</v>
      </c>
      <c r="C1542" s="396" t="s">
        <v>4885</v>
      </c>
      <c r="D1542" s="373" t="s">
        <v>4886</v>
      </c>
      <c r="E1542" s="161" t="s">
        <v>2442</v>
      </c>
      <c r="F1542" s="150" t="s">
        <v>1670</v>
      </c>
      <c r="G1542" s="354">
        <v>16</v>
      </c>
      <c r="H1542" s="68">
        <v>8.3699999999999992</v>
      </c>
      <c r="I1542" s="70">
        <v>11.25</v>
      </c>
      <c r="J1542" s="150" t="s">
        <v>216</v>
      </c>
    </row>
    <row r="1543" spans="1:10" ht="15" thickBot="1">
      <c r="A1543" s="144" t="s">
        <v>1669</v>
      </c>
      <c r="C1543" s="396" t="s">
        <v>4887</v>
      </c>
      <c r="D1543" s="373" t="s">
        <v>4888</v>
      </c>
      <c r="E1543" s="161" t="s">
        <v>2442</v>
      </c>
      <c r="F1543" s="150" t="s">
        <v>1670</v>
      </c>
      <c r="G1543" s="354">
        <v>16</v>
      </c>
      <c r="H1543" s="68">
        <v>8.3699999999999992</v>
      </c>
      <c r="I1543" s="70">
        <v>11.25</v>
      </c>
      <c r="J1543" s="150" t="s">
        <v>216</v>
      </c>
    </row>
    <row r="1544" spans="1:10" ht="15" thickBot="1">
      <c r="A1544" s="144" t="s">
        <v>1669</v>
      </c>
      <c r="C1544" s="396" t="s">
        <v>4889</v>
      </c>
      <c r="D1544" s="373" t="s">
        <v>4890</v>
      </c>
      <c r="E1544" s="161" t="s">
        <v>2442</v>
      </c>
      <c r="F1544" s="150" t="s">
        <v>1670</v>
      </c>
      <c r="G1544" s="354">
        <v>16</v>
      </c>
      <c r="H1544" s="68">
        <v>8.3699999999999992</v>
      </c>
      <c r="I1544" s="70">
        <v>11.25</v>
      </c>
      <c r="J1544" s="150" t="s">
        <v>216</v>
      </c>
    </row>
    <row r="1545" spans="1:10" ht="15" thickBot="1">
      <c r="A1545" s="144" t="s">
        <v>1669</v>
      </c>
      <c r="C1545" s="396" t="s">
        <v>4891</v>
      </c>
      <c r="D1545" s="373" t="s">
        <v>4892</v>
      </c>
      <c r="E1545" s="161" t="s">
        <v>2442</v>
      </c>
      <c r="F1545" s="150" t="s">
        <v>1670</v>
      </c>
      <c r="G1545" s="354">
        <v>60</v>
      </c>
      <c r="H1545" s="68">
        <v>8.3699999999999992</v>
      </c>
      <c r="I1545" s="70">
        <v>11.25</v>
      </c>
      <c r="J1545" s="150" t="s">
        <v>216</v>
      </c>
    </row>
    <row r="1546" spans="1:10" ht="15" thickBot="1">
      <c r="A1546" s="144" t="s">
        <v>1669</v>
      </c>
      <c r="C1546" s="396" t="s">
        <v>4893</v>
      </c>
      <c r="D1546" s="373" t="s">
        <v>4894</v>
      </c>
      <c r="E1546" s="161" t="s">
        <v>2442</v>
      </c>
      <c r="F1546" s="150" t="s">
        <v>1670</v>
      </c>
      <c r="G1546" s="354">
        <v>30</v>
      </c>
      <c r="H1546" s="68">
        <v>8.3699999999999992</v>
      </c>
      <c r="I1546" s="70">
        <v>11.25</v>
      </c>
      <c r="J1546" s="150" t="s">
        <v>216</v>
      </c>
    </row>
    <row r="1547" spans="1:10" ht="25.5" thickBot="1">
      <c r="A1547" s="144" t="s">
        <v>1669</v>
      </c>
      <c r="C1547" s="396" t="s">
        <v>4895</v>
      </c>
      <c r="D1547" s="373" t="s">
        <v>4896</v>
      </c>
      <c r="E1547" s="161" t="s">
        <v>2442</v>
      </c>
      <c r="F1547" s="150" t="s">
        <v>1670</v>
      </c>
      <c r="G1547" s="354">
        <v>45</v>
      </c>
      <c r="H1547" s="68">
        <v>8.3699999999999992</v>
      </c>
      <c r="I1547" s="70">
        <v>11.25</v>
      </c>
      <c r="J1547" s="150" t="s">
        <v>216</v>
      </c>
    </row>
    <row r="1548" spans="1:10" ht="25.5" thickBot="1">
      <c r="A1548" s="144" t="s">
        <v>1669</v>
      </c>
      <c r="C1548" s="396" t="s">
        <v>4897</v>
      </c>
      <c r="D1548" s="373" t="s">
        <v>4898</v>
      </c>
      <c r="E1548" s="161" t="s">
        <v>2442</v>
      </c>
      <c r="F1548" s="150" t="s">
        <v>1670</v>
      </c>
      <c r="G1548" s="354">
        <v>45</v>
      </c>
      <c r="H1548" s="68">
        <v>8.3699999999999992</v>
      </c>
      <c r="I1548" s="70">
        <v>11.25</v>
      </c>
      <c r="J1548" s="150" t="s">
        <v>216</v>
      </c>
    </row>
    <row r="1549" spans="1:10" ht="38" thickBot="1">
      <c r="A1549" s="144" t="s">
        <v>1669</v>
      </c>
      <c r="C1549" s="396" t="s">
        <v>4899</v>
      </c>
      <c r="D1549" s="373" t="s">
        <v>4900</v>
      </c>
      <c r="E1549" s="161" t="s">
        <v>2442</v>
      </c>
      <c r="F1549" s="150" t="s">
        <v>1670</v>
      </c>
      <c r="G1549" s="354">
        <v>16</v>
      </c>
      <c r="H1549" s="68">
        <v>8.3699999999999992</v>
      </c>
      <c r="I1549" s="70">
        <v>11.25</v>
      </c>
      <c r="J1549" s="150" t="s">
        <v>216</v>
      </c>
    </row>
    <row r="1550" spans="1:10" ht="15" thickBot="1">
      <c r="A1550" s="144" t="s">
        <v>1669</v>
      </c>
      <c r="C1550" s="396" t="s">
        <v>4901</v>
      </c>
      <c r="D1550" s="373" t="s">
        <v>4902</v>
      </c>
      <c r="E1550" s="161" t="s">
        <v>2442</v>
      </c>
      <c r="F1550" s="150" t="s">
        <v>1670</v>
      </c>
      <c r="G1550" s="354">
        <v>6</v>
      </c>
      <c r="H1550" s="68">
        <v>8.3699999999999992</v>
      </c>
      <c r="I1550" s="70">
        <v>11.25</v>
      </c>
      <c r="J1550" s="150" t="s">
        <v>216</v>
      </c>
    </row>
    <row r="1551" spans="1:10" ht="15" thickBot="1">
      <c r="A1551" s="144" t="s">
        <v>1669</v>
      </c>
      <c r="C1551" s="396" t="s">
        <v>4903</v>
      </c>
      <c r="D1551" s="373" t="s">
        <v>4904</v>
      </c>
      <c r="E1551" s="161" t="s">
        <v>2442</v>
      </c>
      <c r="F1551" s="150" t="s">
        <v>1670</v>
      </c>
      <c r="G1551" s="354">
        <v>20</v>
      </c>
      <c r="H1551" s="68">
        <v>8.3699999999999992</v>
      </c>
      <c r="I1551" s="70">
        <v>11.25</v>
      </c>
      <c r="J1551" s="150" t="s">
        <v>216</v>
      </c>
    </row>
    <row r="1552" spans="1:10" ht="25.5" thickBot="1">
      <c r="A1552" s="144" t="s">
        <v>1669</v>
      </c>
      <c r="C1552" s="396" t="s">
        <v>4905</v>
      </c>
      <c r="D1552" s="373" t="s">
        <v>4906</v>
      </c>
      <c r="E1552" s="161" t="s">
        <v>2442</v>
      </c>
      <c r="F1552" s="150" t="s">
        <v>1670</v>
      </c>
      <c r="G1552" s="354">
        <v>6</v>
      </c>
      <c r="H1552" s="68">
        <v>8.3699999999999992</v>
      </c>
      <c r="I1552" s="70">
        <v>11.25</v>
      </c>
      <c r="J1552" s="150" t="s">
        <v>216</v>
      </c>
    </row>
    <row r="1553" spans="1:10" ht="15" thickBot="1">
      <c r="A1553" s="144" t="s">
        <v>1669</v>
      </c>
      <c r="C1553" s="396" t="s">
        <v>4907</v>
      </c>
      <c r="D1553" s="373" t="s">
        <v>4908</v>
      </c>
      <c r="E1553" s="161" t="s">
        <v>2442</v>
      </c>
      <c r="F1553" s="150" t="s">
        <v>1670</v>
      </c>
      <c r="G1553" s="354">
        <v>20</v>
      </c>
      <c r="H1553" s="68">
        <v>8.3699999999999992</v>
      </c>
      <c r="I1553" s="70">
        <v>11.25</v>
      </c>
      <c r="J1553" s="150" t="s">
        <v>216</v>
      </c>
    </row>
    <row r="1554" spans="1:10" ht="25.5" thickBot="1">
      <c r="A1554" s="144" t="s">
        <v>1669</v>
      </c>
      <c r="C1554" s="396" t="s">
        <v>4909</v>
      </c>
      <c r="D1554" s="373" t="s">
        <v>4910</v>
      </c>
      <c r="E1554" s="161" t="s">
        <v>2442</v>
      </c>
      <c r="F1554" s="150" t="s">
        <v>1670</v>
      </c>
      <c r="G1554" s="354">
        <v>6</v>
      </c>
      <c r="H1554" s="68">
        <v>8.3699999999999992</v>
      </c>
      <c r="I1554" s="70">
        <v>11.25</v>
      </c>
      <c r="J1554" s="150" t="s">
        <v>216</v>
      </c>
    </row>
    <row r="1555" spans="1:10" ht="25.5" thickBot="1">
      <c r="A1555" s="144" t="s">
        <v>1669</v>
      </c>
      <c r="C1555" s="396" t="s">
        <v>4911</v>
      </c>
      <c r="D1555" s="373" t="s">
        <v>4912</v>
      </c>
      <c r="E1555" s="161" t="s">
        <v>2442</v>
      </c>
      <c r="F1555" s="150" t="s">
        <v>1670</v>
      </c>
      <c r="G1555" s="354">
        <v>20</v>
      </c>
      <c r="H1555" s="68">
        <v>8.3699999999999992</v>
      </c>
      <c r="I1555" s="70">
        <v>11.25</v>
      </c>
      <c r="J1555" s="150" t="s">
        <v>216</v>
      </c>
    </row>
    <row r="1556" spans="1:10" ht="25.5" thickBot="1">
      <c r="A1556" s="144" t="s">
        <v>1669</v>
      </c>
      <c r="C1556" s="396" t="s">
        <v>4913</v>
      </c>
      <c r="D1556" s="373" t="s">
        <v>4914</v>
      </c>
      <c r="E1556" s="161" t="s">
        <v>2442</v>
      </c>
      <c r="F1556" s="150" t="s">
        <v>1670</v>
      </c>
      <c r="G1556" s="354">
        <v>6</v>
      </c>
      <c r="H1556" s="68">
        <v>8.3699999999999992</v>
      </c>
      <c r="I1556" s="70">
        <v>11.25</v>
      </c>
      <c r="J1556" s="150" t="s">
        <v>216</v>
      </c>
    </row>
    <row r="1557" spans="1:10" ht="25.5" thickBot="1">
      <c r="A1557" s="144" t="s">
        <v>1669</v>
      </c>
      <c r="C1557" s="396" t="s">
        <v>4915</v>
      </c>
      <c r="D1557" s="373" t="s">
        <v>4916</v>
      </c>
      <c r="E1557" s="161" t="s">
        <v>2442</v>
      </c>
      <c r="F1557" s="150" t="s">
        <v>1670</v>
      </c>
      <c r="G1557" s="354">
        <v>20</v>
      </c>
      <c r="H1557" s="68">
        <v>8.3699999999999992</v>
      </c>
      <c r="I1557" s="70">
        <v>11.25</v>
      </c>
      <c r="J1557" s="150" t="s">
        <v>216</v>
      </c>
    </row>
    <row r="1558" spans="1:10" ht="25.5" thickBot="1">
      <c r="A1558" s="144" t="s">
        <v>1669</v>
      </c>
      <c r="C1558" s="396" t="s">
        <v>4917</v>
      </c>
      <c r="D1558" s="373" t="s">
        <v>4918</v>
      </c>
      <c r="E1558" s="161" t="s">
        <v>2442</v>
      </c>
      <c r="F1558" s="150" t="s">
        <v>1670</v>
      </c>
      <c r="G1558" s="354">
        <v>6</v>
      </c>
      <c r="H1558" s="68">
        <v>8.3699999999999992</v>
      </c>
      <c r="I1558" s="70">
        <v>11.25</v>
      </c>
      <c r="J1558" s="150" t="s">
        <v>216</v>
      </c>
    </row>
    <row r="1559" spans="1:10" ht="25.5" thickBot="1">
      <c r="A1559" s="144" t="s">
        <v>1669</v>
      </c>
      <c r="C1559" s="396" t="s">
        <v>4919</v>
      </c>
      <c r="D1559" s="373" t="s">
        <v>4920</v>
      </c>
      <c r="E1559" s="161" t="s">
        <v>2442</v>
      </c>
      <c r="F1559" s="150" t="s">
        <v>1670</v>
      </c>
      <c r="G1559" s="354">
        <v>24</v>
      </c>
      <c r="H1559" s="68">
        <v>8.3699999999999992</v>
      </c>
      <c r="I1559" s="70">
        <v>11.25</v>
      </c>
      <c r="J1559" s="150" t="s">
        <v>216</v>
      </c>
    </row>
    <row r="1560" spans="1:10" ht="15" thickBot="1">
      <c r="A1560" s="109" t="s">
        <v>214</v>
      </c>
      <c r="B1560" s="148"/>
      <c r="C1560" s="387" t="s">
        <v>4921</v>
      </c>
      <c r="D1560" s="374" t="s">
        <v>4922</v>
      </c>
      <c r="E1560" s="161" t="s">
        <v>2442</v>
      </c>
      <c r="F1560" s="151" t="s">
        <v>1673</v>
      </c>
      <c r="G1560" s="355">
        <v>80</v>
      </c>
      <c r="H1560" s="68">
        <v>8.3699999999999992</v>
      </c>
      <c r="I1560" s="70">
        <v>11.25</v>
      </c>
      <c r="J1560" s="151" t="s">
        <v>216</v>
      </c>
    </row>
    <row r="1561" spans="1:10" ht="25.5" thickBot="1">
      <c r="A1561" s="144" t="s">
        <v>1669</v>
      </c>
      <c r="C1561" s="396" t="s">
        <v>4923</v>
      </c>
      <c r="D1561" s="373" t="s">
        <v>4924</v>
      </c>
      <c r="E1561" s="161" t="s">
        <v>2442</v>
      </c>
      <c r="F1561" s="150" t="s">
        <v>1670</v>
      </c>
      <c r="G1561" s="354">
        <v>24</v>
      </c>
      <c r="H1561" s="68">
        <v>8.3699999999999992</v>
      </c>
      <c r="I1561" s="70">
        <v>11.25</v>
      </c>
      <c r="J1561" s="150" t="s">
        <v>216</v>
      </c>
    </row>
    <row r="1562" spans="1:10" ht="38" thickBot="1">
      <c r="A1562" s="144" t="s">
        <v>1669</v>
      </c>
      <c r="C1562" s="396" t="s">
        <v>4925</v>
      </c>
      <c r="D1562" s="373" t="s">
        <v>4926</v>
      </c>
      <c r="E1562" s="161" t="s">
        <v>2442</v>
      </c>
      <c r="F1562" s="150" t="s">
        <v>1670</v>
      </c>
      <c r="G1562" s="354">
        <v>24</v>
      </c>
      <c r="H1562" s="68">
        <v>8.3699999999999992</v>
      </c>
      <c r="I1562" s="70">
        <v>11.25</v>
      </c>
      <c r="J1562" s="150" t="s">
        <v>216</v>
      </c>
    </row>
    <row r="1563" spans="1:10" ht="25.5" thickBot="1">
      <c r="A1563" s="144" t="s">
        <v>1669</v>
      </c>
      <c r="C1563" s="396" t="s">
        <v>4927</v>
      </c>
      <c r="D1563" s="373" t="s">
        <v>4928</v>
      </c>
      <c r="E1563" s="161" t="s">
        <v>2442</v>
      </c>
      <c r="F1563" s="150" t="s">
        <v>1670</v>
      </c>
      <c r="G1563" s="354">
        <v>24</v>
      </c>
      <c r="H1563" s="68">
        <v>8.3699999999999992</v>
      </c>
      <c r="I1563" s="70">
        <v>11.25</v>
      </c>
      <c r="J1563" s="150" t="s">
        <v>216</v>
      </c>
    </row>
    <row r="1564" spans="1:10" ht="15" thickBot="1">
      <c r="A1564" s="144" t="s">
        <v>1669</v>
      </c>
      <c r="C1564" s="396" t="s">
        <v>4929</v>
      </c>
      <c r="D1564" s="373" t="s">
        <v>4930</v>
      </c>
      <c r="E1564" s="161" t="s">
        <v>2442</v>
      </c>
      <c r="F1564" s="150" t="s">
        <v>1670</v>
      </c>
      <c r="G1564" s="354">
        <v>16</v>
      </c>
      <c r="H1564" s="68">
        <v>8.3699999999999992</v>
      </c>
      <c r="I1564" s="70">
        <v>11.25</v>
      </c>
      <c r="J1564" s="150" t="s">
        <v>216</v>
      </c>
    </row>
    <row r="1565" spans="1:10" ht="25.5" thickBot="1">
      <c r="A1565" s="144" t="s">
        <v>1669</v>
      </c>
      <c r="C1565" s="396" t="s">
        <v>4931</v>
      </c>
      <c r="D1565" s="373" t="s">
        <v>4932</v>
      </c>
      <c r="E1565" s="161" t="s">
        <v>2442</v>
      </c>
      <c r="F1565" s="150" t="s">
        <v>1670</v>
      </c>
      <c r="G1565" s="354">
        <v>20</v>
      </c>
      <c r="H1565" s="68">
        <v>8.3699999999999992</v>
      </c>
      <c r="I1565" s="70">
        <v>11.25</v>
      </c>
      <c r="J1565" s="150" t="s">
        <v>216</v>
      </c>
    </row>
    <row r="1566" spans="1:10" ht="25.5" thickBot="1">
      <c r="A1566" s="144" t="s">
        <v>1669</v>
      </c>
      <c r="C1566" s="396" t="s">
        <v>4933</v>
      </c>
      <c r="D1566" s="373" t="s">
        <v>4934</v>
      </c>
      <c r="E1566" s="161" t="s">
        <v>2442</v>
      </c>
      <c r="F1566" s="150" t="s">
        <v>1670</v>
      </c>
      <c r="G1566" s="354">
        <v>16</v>
      </c>
      <c r="H1566" s="68">
        <v>8.3699999999999992</v>
      </c>
      <c r="I1566" s="70">
        <v>11.25</v>
      </c>
      <c r="J1566" s="150" t="s">
        <v>216</v>
      </c>
    </row>
    <row r="1567" spans="1:10" ht="15" thickBot="1">
      <c r="A1567" s="144" t="s">
        <v>1669</v>
      </c>
      <c r="C1567" s="396" t="s">
        <v>4935</v>
      </c>
      <c r="D1567" s="373" t="s">
        <v>4936</v>
      </c>
      <c r="E1567" s="161" t="s">
        <v>2442</v>
      </c>
      <c r="F1567" s="150" t="s">
        <v>1670</v>
      </c>
      <c r="G1567" s="354">
        <v>120</v>
      </c>
      <c r="H1567" s="68">
        <v>8.3699999999999992</v>
      </c>
      <c r="I1567" s="70">
        <v>11.25</v>
      </c>
      <c r="J1567" s="150" t="s">
        <v>216</v>
      </c>
    </row>
    <row r="1568" spans="1:10" ht="25.5" thickBot="1">
      <c r="A1568" s="144" t="s">
        <v>1669</v>
      </c>
      <c r="C1568" s="396" t="s">
        <v>4937</v>
      </c>
      <c r="D1568" s="373" t="s">
        <v>4938</v>
      </c>
      <c r="E1568" s="161" t="s">
        <v>2442</v>
      </c>
      <c r="F1568" s="150" t="s">
        <v>1670</v>
      </c>
      <c r="G1568" s="354">
        <v>120</v>
      </c>
      <c r="H1568" s="68">
        <v>8.3699999999999992</v>
      </c>
      <c r="I1568" s="70">
        <v>11.25</v>
      </c>
      <c r="J1568" s="150" t="s">
        <v>216</v>
      </c>
    </row>
    <row r="1569" spans="1:10" ht="25.5" thickBot="1">
      <c r="A1569" s="144" t="s">
        <v>1669</v>
      </c>
      <c r="C1569" s="396" t="s">
        <v>4939</v>
      </c>
      <c r="D1569" s="373" t="s">
        <v>4940</v>
      </c>
      <c r="E1569" s="161" t="s">
        <v>2442</v>
      </c>
      <c r="F1569" s="150" t="s">
        <v>1670</v>
      </c>
      <c r="G1569" s="354">
        <v>16</v>
      </c>
      <c r="H1569" s="68">
        <v>8.3699999999999992</v>
      </c>
      <c r="I1569" s="70">
        <v>11.25</v>
      </c>
      <c r="J1569" s="150" t="s">
        <v>216</v>
      </c>
    </row>
    <row r="1570" spans="1:10" ht="25.5" thickBot="1">
      <c r="A1570" s="109" t="s">
        <v>214</v>
      </c>
      <c r="B1570" s="148"/>
      <c r="C1570" s="387" t="s">
        <v>4941</v>
      </c>
      <c r="D1570" s="374" t="s">
        <v>4942</v>
      </c>
      <c r="E1570" s="161" t="s">
        <v>2442</v>
      </c>
      <c r="F1570" s="151" t="s">
        <v>1673</v>
      </c>
      <c r="G1570" s="355">
        <v>20</v>
      </c>
      <c r="H1570" s="68">
        <v>8.3699999999999992</v>
      </c>
      <c r="I1570" s="70">
        <v>11.25</v>
      </c>
      <c r="J1570" s="151" t="s">
        <v>216</v>
      </c>
    </row>
    <row r="1571" spans="1:10" ht="15" thickBot="1">
      <c r="A1571" s="109" t="s">
        <v>214</v>
      </c>
      <c r="B1571" s="148"/>
      <c r="C1571" s="387" t="s">
        <v>4943</v>
      </c>
      <c r="D1571" s="374" t="s">
        <v>4944</v>
      </c>
      <c r="E1571" s="161" t="s">
        <v>2442</v>
      </c>
      <c r="F1571" s="151" t="s">
        <v>1673</v>
      </c>
      <c r="G1571" s="355">
        <v>650</v>
      </c>
      <c r="H1571" s="68">
        <v>8.3699999999999992</v>
      </c>
      <c r="I1571" s="70">
        <v>11.25</v>
      </c>
      <c r="J1571" s="151" t="s">
        <v>216</v>
      </c>
    </row>
    <row r="1572" spans="1:10" ht="15" thickBot="1">
      <c r="A1572" s="109" t="s">
        <v>214</v>
      </c>
      <c r="B1572" s="148"/>
      <c r="C1572" s="387" t="s">
        <v>4945</v>
      </c>
      <c r="D1572" s="374" t="s">
        <v>1723</v>
      </c>
      <c r="E1572" s="161" t="s">
        <v>2442</v>
      </c>
      <c r="F1572" s="151" t="s">
        <v>1673</v>
      </c>
      <c r="G1572" s="355">
        <v>275</v>
      </c>
      <c r="H1572" s="68">
        <v>8.3699999999999992</v>
      </c>
      <c r="I1572" s="70">
        <v>11.25</v>
      </c>
      <c r="J1572" s="151" t="s">
        <v>216</v>
      </c>
    </row>
    <row r="1573" spans="1:10" ht="15" thickBot="1">
      <c r="A1573" s="109" t="s">
        <v>214</v>
      </c>
      <c r="B1573" s="148"/>
      <c r="C1573" s="387" t="s">
        <v>4946</v>
      </c>
      <c r="D1573" s="374" t="s">
        <v>1724</v>
      </c>
      <c r="E1573" s="161" t="s">
        <v>2442</v>
      </c>
      <c r="F1573" s="151" t="s">
        <v>1673</v>
      </c>
      <c r="G1573" s="355">
        <v>400</v>
      </c>
      <c r="H1573" s="68">
        <v>8.3699999999999992</v>
      </c>
      <c r="I1573" s="70">
        <v>11.25</v>
      </c>
      <c r="J1573" s="151" t="s">
        <v>216</v>
      </c>
    </row>
    <row r="1574" spans="1:10" ht="25.5" thickBot="1">
      <c r="A1574" s="144" t="s">
        <v>1669</v>
      </c>
      <c r="C1574" s="396" t="s">
        <v>4947</v>
      </c>
      <c r="D1574" s="373" t="s">
        <v>4948</v>
      </c>
      <c r="E1574" s="161" t="s">
        <v>2442</v>
      </c>
      <c r="F1574" s="150" t="s">
        <v>1670</v>
      </c>
      <c r="G1574" s="354">
        <v>60</v>
      </c>
      <c r="H1574" s="68">
        <v>8.3699999999999992</v>
      </c>
      <c r="I1574" s="70">
        <v>11.25</v>
      </c>
      <c r="J1574" s="150" t="s">
        <v>216</v>
      </c>
    </row>
    <row r="1575" spans="1:10" ht="15" thickBot="1">
      <c r="A1575" s="144" t="s">
        <v>1669</v>
      </c>
      <c r="C1575" s="396" t="s">
        <v>4949</v>
      </c>
      <c r="D1575" s="373" t="s">
        <v>4950</v>
      </c>
      <c r="E1575" s="161" t="s">
        <v>2442</v>
      </c>
      <c r="F1575" s="150" t="s">
        <v>1670</v>
      </c>
      <c r="G1575" s="354">
        <v>60</v>
      </c>
      <c r="H1575" s="68">
        <v>8.3699999999999992</v>
      </c>
      <c r="I1575" s="70">
        <v>11.25</v>
      </c>
      <c r="J1575" s="150" t="s">
        <v>216</v>
      </c>
    </row>
    <row r="1576" spans="1:10" ht="25.5" thickBot="1">
      <c r="A1576" s="144" t="s">
        <v>1669</v>
      </c>
      <c r="C1576" s="396" t="s">
        <v>4951</v>
      </c>
      <c r="D1576" s="373" t="s">
        <v>4952</v>
      </c>
      <c r="E1576" s="161" t="s">
        <v>2442</v>
      </c>
      <c r="F1576" s="150" t="s">
        <v>1670</v>
      </c>
      <c r="G1576" s="354">
        <v>165</v>
      </c>
      <c r="H1576" s="68">
        <v>8.3699999999999992</v>
      </c>
      <c r="I1576" s="70">
        <v>11.25</v>
      </c>
      <c r="J1576" s="150" t="s">
        <v>216</v>
      </c>
    </row>
    <row r="1577" spans="1:10" ht="38" thickBot="1">
      <c r="A1577" s="144" t="s">
        <v>1669</v>
      </c>
      <c r="C1577" s="396" t="s">
        <v>4953</v>
      </c>
      <c r="D1577" s="373" t="s">
        <v>4954</v>
      </c>
      <c r="E1577" s="161" t="s">
        <v>2442</v>
      </c>
      <c r="F1577" s="150" t="s">
        <v>1670</v>
      </c>
      <c r="G1577" s="354">
        <v>230</v>
      </c>
      <c r="H1577" s="68">
        <v>8.3699999999999992</v>
      </c>
      <c r="I1577" s="70">
        <v>11.25</v>
      </c>
      <c r="J1577" s="150" t="s">
        <v>216</v>
      </c>
    </row>
    <row r="1578" spans="1:10" ht="25.5" thickBot="1">
      <c r="A1578" s="144" t="s">
        <v>1669</v>
      </c>
      <c r="C1578" s="396" t="s">
        <v>4955</v>
      </c>
      <c r="D1578" s="373" t="s">
        <v>4956</v>
      </c>
      <c r="E1578" s="161" t="s">
        <v>2442</v>
      </c>
      <c r="F1578" s="150" t="s">
        <v>1670</v>
      </c>
      <c r="G1578" s="354">
        <v>24</v>
      </c>
      <c r="H1578" s="68">
        <v>8.3699999999999992</v>
      </c>
      <c r="I1578" s="70">
        <v>11.25</v>
      </c>
      <c r="J1578" s="150" t="s">
        <v>216</v>
      </c>
    </row>
    <row r="1579" spans="1:10" ht="25.5" thickBot="1">
      <c r="A1579" s="144" t="s">
        <v>1669</v>
      </c>
      <c r="C1579" s="396" t="s">
        <v>4957</v>
      </c>
      <c r="D1579" s="373" t="s">
        <v>4958</v>
      </c>
      <c r="E1579" s="161" t="s">
        <v>2442</v>
      </c>
      <c r="F1579" s="150" t="s">
        <v>1670</v>
      </c>
      <c r="G1579" s="354">
        <v>105</v>
      </c>
      <c r="H1579" s="68">
        <v>8.3699999999999992</v>
      </c>
      <c r="I1579" s="70">
        <v>11.25</v>
      </c>
      <c r="J1579" s="150" t="s">
        <v>216</v>
      </c>
    </row>
    <row r="1580" spans="1:10" ht="15" thickBot="1">
      <c r="A1580" s="144" t="s">
        <v>1669</v>
      </c>
      <c r="C1580" s="396" t="s">
        <v>4959</v>
      </c>
      <c r="D1580" s="373" t="s">
        <v>4960</v>
      </c>
      <c r="E1580" s="161" t="s">
        <v>2442</v>
      </c>
      <c r="F1580" s="150" t="s">
        <v>1670</v>
      </c>
      <c r="G1580" s="354">
        <v>210</v>
      </c>
      <c r="H1580" s="68">
        <v>8.3699999999999992</v>
      </c>
      <c r="I1580" s="70">
        <v>11.25</v>
      </c>
      <c r="J1580" s="150" t="s">
        <v>216</v>
      </c>
    </row>
    <row r="1581" spans="1:10" ht="25.5" thickBot="1">
      <c r="A1581" s="144" t="s">
        <v>1669</v>
      </c>
      <c r="C1581" s="396" t="s">
        <v>4961</v>
      </c>
      <c r="D1581" s="373" t="s">
        <v>4962</v>
      </c>
      <c r="E1581" s="161" t="s">
        <v>2442</v>
      </c>
      <c r="F1581" s="150" t="s">
        <v>1670</v>
      </c>
      <c r="G1581" s="354">
        <v>60</v>
      </c>
      <c r="H1581" s="68">
        <v>8.3699999999999992</v>
      </c>
      <c r="I1581" s="70">
        <v>11.25</v>
      </c>
      <c r="J1581" s="150" t="s">
        <v>216</v>
      </c>
    </row>
    <row r="1582" spans="1:10" ht="25.5" thickBot="1">
      <c r="A1582" s="109" t="s">
        <v>214</v>
      </c>
      <c r="B1582" s="148"/>
      <c r="C1582" s="387" t="s">
        <v>4963</v>
      </c>
      <c r="D1582" s="374" t="s">
        <v>4964</v>
      </c>
      <c r="E1582" s="161" t="s">
        <v>2442</v>
      </c>
      <c r="F1582" s="151" t="s">
        <v>1671</v>
      </c>
      <c r="G1582" s="355">
        <v>65</v>
      </c>
      <c r="H1582" s="68">
        <v>8.3699999999999992</v>
      </c>
      <c r="I1582" s="70">
        <v>11.25</v>
      </c>
      <c r="J1582" s="151" t="s">
        <v>216</v>
      </c>
    </row>
    <row r="1583" spans="1:10" ht="15" thickBot="1">
      <c r="A1583" s="144" t="s">
        <v>1669</v>
      </c>
      <c r="C1583" s="396" t="s">
        <v>4965</v>
      </c>
      <c r="D1583" s="373" t="s">
        <v>4966</v>
      </c>
      <c r="E1583" s="161" t="s">
        <v>2442</v>
      </c>
      <c r="F1583" s="150" t="s">
        <v>1670</v>
      </c>
      <c r="G1583" s="354">
        <v>70</v>
      </c>
      <c r="H1583" s="68">
        <v>8.3699999999999992</v>
      </c>
      <c r="I1583" s="70">
        <v>11.25</v>
      </c>
      <c r="J1583" s="150" t="s">
        <v>216</v>
      </c>
    </row>
    <row r="1584" spans="1:10" ht="25.5" thickBot="1">
      <c r="A1584" s="144" t="s">
        <v>1669</v>
      </c>
      <c r="C1584" s="396" t="s">
        <v>4967</v>
      </c>
      <c r="D1584" s="373" t="s">
        <v>4968</v>
      </c>
      <c r="E1584" s="161" t="s">
        <v>2442</v>
      </c>
      <c r="F1584" s="150" t="s">
        <v>1670</v>
      </c>
      <c r="G1584" s="354">
        <v>60</v>
      </c>
      <c r="H1584" s="68">
        <v>8.3699999999999992</v>
      </c>
      <c r="I1584" s="70">
        <v>11.25</v>
      </c>
      <c r="J1584" s="150" t="s">
        <v>216</v>
      </c>
    </row>
    <row r="1585" spans="1:10" ht="25.5" thickBot="1">
      <c r="A1585" s="144" t="s">
        <v>1669</v>
      </c>
      <c r="C1585" s="396" t="s">
        <v>4969</v>
      </c>
      <c r="D1585" s="373" t="s">
        <v>4970</v>
      </c>
      <c r="E1585" s="161" t="s">
        <v>2442</v>
      </c>
      <c r="F1585" s="150" t="s">
        <v>1670</v>
      </c>
      <c r="G1585" s="354">
        <v>50</v>
      </c>
      <c r="H1585" s="68">
        <v>8.3699999999999992</v>
      </c>
      <c r="I1585" s="70">
        <v>11.25</v>
      </c>
      <c r="J1585" s="150" t="s">
        <v>216</v>
      </c>
    </row>
    <row r="1586" spans="1:10" ht="25.5" thickBot="1">
      <c r="A1586" s="144" t="s">
        <v>1669</v>
      </c>
      <c r="C1586" s="396" t="s">
        <v>4971</v>
      </c>
      <c r="D1586" s="373" t="s">
        <v>4972</v>
      </c>
      <c r="E1586" s="161" t="s">
        <v>2442</v>
      </c>
      <c r="F1586" s="150" t="s">
        <v>1670</v>
      </c>
      <c r="G1586" s="354">
        <v>30</v>
      </c>
      <c r="H1586" s="68">
        <v>8.3699999999999992</v>
      </c>
      <c r="I1586" s="70">
        <v>11.25</v>
      </c>
      <c r="J1586" s="150" t="s">
        <v>216</v>
      </c>
    </row>
    <row r="1587" spans="1:10" ht="25.5" thickBot="1">
      <c r="A1587" s="144" t="s">
        <v>1669</v>
      </c>
      <c r="C1587" s="396" t="s">
        <v>4973</v>
      </c>
      <c r="D1587" s="373" t="s">
        <v>4974</v>
      </c>
      <c r="E1587" s="161" t="s">
        <v>2442</v>
      </c>
      <c r="F1587" s="150" t="s">
        <v>1670</v>
      </c>
      <c r="G1587" s="354">
        <v>50</v>
      </c>
      <c r="H1587" s="68">
        <v>8.3699999999999992</v>
      </c>
      <c r="I1587" s="70">
        <v>11.25</v>
      </c>
      <c r="J1587" s="150" t="s">
        <v>216</v>
      </c>
    </row>
    <row r="1588" spans="1:10" ht="15" thickBot="1">
      <c r="A1588" s="144" t="s">
        <v>1669</v>
      </c>
      <c r="C1588" s="396" t="s">
        <v>4975</v>
      </c>
      <c r="D1588" s="373" t="s">
        <v>4976</v>
      </c>
      <c r="E1588" s="161" t="s">
        <v>2442</v>
      </c>
      <c r="F1588" s="150" t="s">
        <v>1670</v>
      </c>
      <c r="G1588" s="354">
        <v>60</v>
      </c>
      <c r="H1588" s="68">
        <v>8.3699999999999992</v>
      </c>
      <c r="I1588" s="70">
        <v>11.25</v>
      </c>
      <c r="J1588" s="150" t="s">
        <v>216</v>
      </c>
    </row>
    <row r="1589" spans="1:10" ht="25.5" thickBot="1">
      <c r="A1589" s="144" t="s">
        <v>1669</v>
      </c>
      <c r="C1589" s="396" t="s">
        <v>4977</v>
      </c>
      <c r="D1589" s="373" t="s">
        <v>4978</v>
      </c>
      <c r="E1589" s="161" t="s">
        <v>2442</v>
      </c>
      <c r="F1589" s="150" t="s">
        <v>1670</v>
      </c>
      <c r="G1589" s="354">
        <v>30</v>
      </c>
      <c r="H1589" s="68">
        <v>8.3699999999999992</v>
      </c>
      <c r="I1589" s="70">
        <v>11.25</v>
      </c>
      <c r="J1589" s="150" t="s">
        <v>216</v>
      </c>
    </row>
    <row r="1590" spans="1:10" ht="25.5" thickBot="1">
      <c r="A1590" s="144" t="s">
        <v>1669</v>
      </c>
      <c r="C1590" s="396" t="s">
        <v>4979</v>
      </c>
      <c r="D1590" s="373" t="s">
        <v>4980</v>
      </c>
      <c r="E1590" s="161" t="s">
        <v>2442</v>
      </c>
      <c r="F1590" s="150" t="s">
        <v>1670</v>
      </c>
      <c r="G1590" s="354">
        <v>30</v>
      </c>
      <c r="H1590" s="68">
        <v>8.3699999999999992</v>
      </c>
      <c r="I1590" s="70">
        <v>11.25</v>
      </c>
      <c r="J1590" s="150" t="s">
        <v>216</v>
      </c>
    </row>
    <row r="1591" spans="1:10" ht="15" thickBot="1">
      <c r="A1591" s="144" t="s">
        <v>1669</v>
      </c>
      <c r="C1591" s="396" t="s">
        <v>4981</v>
      </c>
      <c r="D1591" s="373" t="s">
        <v>4982</v>
      </c>
      <c r="E1591" s="161" t="s">
        <v>2442</v>
      </c>
      <c r="F1591" s="150" t="s">
        <v>1670</v>
      </c>
      <c r="G1591" s="354">
        <v>30</v>
      </c>
      <c r="H1591" s="68">
        <v>8.3699999999999992</v>
      </c>
      <c r="I1591" s="70">
        <v>11.25</v>
      </c>
      <c r="J1591" s="150" t="s">
        <v>216</v>
      </c>
    </row>
    <row r="1592" spans="1:10" ht="38" thickBot="1">
      <c r="A1592" s="109" t="s">
        <v>214</v>
      </c>
      <c r="B1592" s="148"/>
      <c r="C1592" s="387" t="s">
        <v>4983</v>
      </c>
      <c r="D1592" s="374" t="s">
        <v>4984</v>
      </c>
      <c r="E1592" s="161" t="s">
        <v>2442</v>
      </c>
      <c r="F1592" s="151" t="s">
        <v>1673</v>
      </c>
      <c r="G1592" s="355">
        <v>75</v>
      </c>
      <c r="H1592" s="68">
        <v>8.3699999999999992</v>
      </c>
      <c r="I1592" s="70">
        <v>11.25</v>
      </c>
      <c r="J1592" s="151" t="s">
        <v>216</v>
      </c>
    </row>
    <row r="1593" spans="1:10" ht="15" thickBot="1">
      <c r="A1593" s="144" t="s">
        <v>1669</v>
      </c>
      <c r="C1593" s="396" t="s">
        <v>4985</v>
      </c>
      <c r="D1593" s="373" t="s">
        <v>4986</v>
      </c>
      <c r="E1593" s="161" t="s">
        <v>2442</v>
      </c>
      <c r="F1593" s="150" t="s">
        <v>1670</v>
      </c>
      <c r="G1593" s="354">
        <v>50</v>
      </c>
      <c r="H1593" s="68">
        <v>8.3699999999999992</v>
      </c>
      <c r="I1593" s="70">
        <v>11.25</v>
      </c>
      <c r="J1593" s="150" t="s">
        <v>216</v>
      </c>
    </row>
    <row r="1594" spans="1:10" ht="25.5" thickBot="1">
      <c r="A1594" s="144" t="s">
        <v>1669</v>
      </c>
      <c r="C1594" s="396" t="s">
        <v>4987</v>
      </c>
      <c r="D1594" s="373" t="s">
        <v>4988</v>
      </c>
      <c r="E1594" s="161" t="s">
        <v>2442</v>
      </c>
      <c r="F1594" s="150" t="s">
        <v>1670</v>
      </c>
      <c r="G1594" s="354">
        <v>90</v>
      </c>
      <c r="H1594" s="68">
        <v>8.3699999999999992</v>
      </c>
      <c r="I1594" s="70">
        <v>11.25</v>
      </c>
      <c r="J1594" s="150" t="s">
        <v>216</v>
      </c>
    </row>
    <row r="1595" spans="1:10" ht="15" thickBot="1">
      <c r="A1595" s="144" t="s">
        <v>1669</v>
      </c>
      <c r="C1595" s="396" t="s">
        <v>4989</v>
      </c>
      <c r="D1595" s="373" t="s">
        <v>4990</v>
      </c>
      <c r="E1595" s="161" t="s">
        <v>2442</v>
      </c>
      <c r="F1595" s="150" t="s">
        <v>1670</v>
      </c>
      <c r="G1595" s="354">
        <v>60</v>
      </c>
      <c r="H1595" s="68">
        <v>8.3699999999999992</v>
      </c>
      <c r="I1595" s="70">
        <v>11.25</v>
      </c>
      <c r="J1595" s="150" t="s">
        <v>216</v>
      </c>
    </row>
    <row r="1596" spans="1:10" ht="25.5" thickBot="1">
      <c r="A1596" s="144" t="s">
        <v>1669</v>
      </c>
      <c r="C1596" s="396" t="s">
        <v>4991</v>
      </c>
      <c r="D1596" s="373" t="s">
        <v>4992</v>
      </c>
      <c r="E1596" s="161" t="s">
        <v>2442</v>
      </c>
      <c r="F1596" s="150" t="s">
        <v>1670</v>
      </c>
      <c r="G1596" s="354">
        <v>60</v>
      </c>
      <c r="H1596" s="68">
        <v>8.3699999999999992</v>
      </c>
      <c r="I1596" s="70">
        <v>11.25</v>
      </c>
      <c r="J1596" s="150" t="s">
        <v>216</v>
      </c>
    </row>
    <row r="1597" spans="1:10" ht="15" thickBot="1">
      <c r="A1597" s="144" t="s">
        <v>1669</v>
      </c>
      <c r="C1597" s="396" t="s">
        <v>4993</v>
      </c>
      <c r="D1597" s="373" t="s">
        <v>4994</v>
      </c>
      <c r="E1597" s="161" t="s">
        <v>2442</v>
      </c>
      <c r="F1597" s="150" t="s">
        <v>1670</v>
      </c>
      <c r="G1597" s="354">
        <v>60</v>
      </c>
      <c r="H1597" s="68">
        <v>8.3699999999999992</v>
      </c>
      <c r="I1597" s="70">
        <v>11.25</v>
      </c>
      <c r="J1597" s="150" t="s">
        <v>216</v>
      </c>
    </row>
    <row r="1598" spans="1:10" ht="15" thickBot="1">
      <c r="A1598" s="144" t="s">
        <v>1669</v>
      </c>
      <c r="C1598" s="396" t="s">
        <v>4995</v>
      </c>
      <c r="D1598" s="373" t="s">
        <v>4996</v>
      </c>
      <c r="E1598" s="161" t="s">
        <v>2442</v>
      </c>
      <c r="F1598" s="150" t="s">
        <v>1670</v>
      </c>
      <c r="G1598" s="354">
        <v>60</v>
      </c>
      <c r="H1598" s="68">
        <v>8.3699999999999992</v>
      </c>
      <c r="I1598" s="70">
        <v>11.25</v>
      </c>
      <c r="J1598" s="150" t="s">
        <v>216</v>
      </c>
    </row>
    <row r="1599" spans="1:10" ht="15" thickBot="1">
      <c r="A1599" s="144" t="s">
        <v>1669</v>
      </c>
      <c r="C1599" s="396" t="s">
        <v>4997</v>
      </c>
      <c r="D1599" s="373" t="s">
        <v>4998</v>
      </c>
      <c r="E1599" s="161" t="s">
        <v>2442</v>
      </c>
      <c r="F1599" s="150" t="s">
        <v>1670</v>
      </c>
      <c r="G1599" s="354">
        <v>60</v>
      </c>
      <c r="H1599" s="68">
        <v>8.3699999999999992</v>
      </c>
      <c r="I1599" s="70">
        <v>11.25</v>
      </c>
      <c r="J1599" s="150" t="s">
        <v>216</v>
      </c>
    </row>
    <row r="1600" spans="1:10" ht="25.5" thickBot="1">
      <c r="A1600" s="144" t="s">
        <v>1669</v>
      </c>
      <c r="C1600" s="396" t="s">
        <v>4999</v>
      </c>
      <c r="D1600" s="373" t="s">
        <v>5000</v>
      </c>
      <c r="E1600" s="161" t="s">
        <v>2442</v>
      </c>
      <c r="F1600" s="150" t="s">
        <v>1670</v>
      </c>
      <c r="G1600" s="354">
        <v>60</v>
      </c>
      <c r="H1600" s="68">
        <v>8.3699999999999992</v>
      </c>
      <c r="I1600" s="70">
        <v>11.25</v>
      </c>
      <c r="J1600" s="150" t="s">
        <v>216</v>
      </c>
    </row>
    <row r="1601" spans="1:10" ht="15" thickBot="1">
      <c r="A1601" s="144" t="s">
        <v>1669</v>
      </c>
      <c r="C1601" s="396" t="s">
        <v>5001</v>
      </c>
      <c r="D1601" s="373" t="s">
        <v>5002</v>
      </c>
      <c r="E1601" s="161" t="s">
        <v>2442</v>
      </c>
      <c r="F1601" s="150" t="s">
        <v>1670</v>
      </c>
      <c r="G1601" s="354">
        <v>60</v>
      </c>
      <c r="H1601" s="68">
        <v>8.3699999999999992</v>
      </c>
      <c r="I1601" s="70">
        <v>11.25</v>
      </c>
      <c r="J1601" s="150" t="s">
        <v>216</v>
      </c>
    </row>
    <row r="1602" spans="1:10" ht="25.5" thickBot="1">
      <c r="A1602" s="109" t="s">
        <v>214</v>
      </c>
      <c r="B1602" s="148"/>
      <c r="C1602" s="387" t="s">
        <v>5003</v>
      </c>
      <c r="D1602" s="374" t="s">
        <v>5004</v>
      </c>
      <c r="E1602" s="161" t="s">
        <v>2442</v>
      </c>
      <c r="F1602" s="151" t="s">
        <v>1671</v>
      </c>
      <c r="G1602" s="355">
        <v>35</v>
      </c>
      <c r="H1602" s="68">
        <v>8.3699999999999992</v>
      </c>
      <c r="I1602" s="70">
        <v>11.25</v>
      </c>
      <c r="J1602" s="151" t="s">
        <v>216</v>
      </c>
    </row>
    <row r="1603" spans="1:10" ht="25.5" thickBot="1">
      <c r="A1603" s="144" t="s">
        <v>1669</v>
      </c>
      <c r="C1603" s="396" t="s">
        <v>5005</v>
      </c>
      <c r="D1603" s="373" t="s">
        <v>5006</v>
      </c>
      <c r="E1603" s="161" t="s">
        <v>2442</v>
      </c>
      <c r="F1603" s="150" t="s">
        <v>1670</v>
      </c>
      <c r="G1603" s="354">
        <v>200</v>
      </c>
      <c r="H1603" s="68">
        <v>8.3699999999999992</v>
      </c>
      <c r="I1603" s="70">
        <v>11.25</v>
      </c>
      <c r="J1603" s="150" t="s">
        <v>216</v>
      </c>
    </row>
    <row r="1604" spans="1:10" ht="25.5" thickBot="1">
      <c r="A1604" s="144" t="s">
        <v>1669</v>
      </c>
      <c r="C1604" s="396" t="s">
        <v>5007</v>
      </c>
      <c r="D1604" s="373" t="s">
        <v>5008</v>
      </c>
      <c r="E1604" s="161" t="s">
        <v>2442</v>
      </c>
      <c r="F1604" s="150" t="s">
        <v>1670</v>
      </c>
      <c r="G1604" s="354">
        <v>6</v>
      </c>
      <c r="H1604" s="68">
        <v>8.3699999999999992</v>
      </c>
      <c r="I1604" s="70">
        <v>11.25</v>
      </c>
      <c r="J1604" s="150" t="s">
        <v>216</v>
      </c>
    </row>
    <row r="1605" spans="1:10" ht="25.5" thickBot="1">
      <c r="A1605" s="144" t="s">
        <v>1669</v>
      </c>
      <c r="C1605" s="396" t="s">
        <v>5009</v>
      </c>
      <c r="D1605" s="373" t="s">
        <v>5010</v>
      </c>
      <c r="E1605" s="161" t="s">
        <v>2442</v>
      </c>
      <c r="F1605" s="150" t="s">
        <v>1670</v>
      </c>
      <c r="G1605" s="354">
        <v>60</v>
      </c>
      <c r="H1605" s="68">
        <v>8.3699999999999992</v>
      </c>
      <c r="I1605" s="70">
        <v>11.25</v>
      </c>
      <c r="J1605" s="150" t="s">
        <v>216</v>
      </c>
    </row>
    <row r="1606" spans="1:10" ht="38" thickBot="1">
      <c r="A1606" s="144" t="s">
        <v>1669</v>
      </c>
      <c r="C1606" s="396" t="s">
        <v>5011</v>
      </c>
      <c r="D1606" s="373" t="s">
        <v>5012</v>
      </c>
      <c r="E1606" s="161" t="s">
        <v>2442</v>
      </c>
      <c r="F1606" s="150" t="s">
        <v>1670</v>
      </c>
      <c r="G1606" s="354">
        <v>70</v>
      </c>
      <c r="H1606" s="68">
        <v>8.3699999999999992</v>
      </c>
      <c r="I1606" s="70">
        <v>11.25</v>
      </c>
      <c r="J1606" s="150" t="s">
        <v>216</v>
      </c>
    </row>
    <row r="1607" spans="1:10" ht="15" thickBot="1">
      <c r="A1607" s="144" t="s">
        <v>1669</v>
      </c>
      <c r="C1607" s="396" t="s">
        <v>5013</v>
      </c>
      <c r="D1607" s="373" t="s">
        <v>5014</v>
      </c>
      <c r="E1607" s="161" t="s">
        <v>2442</v>
      </c>
      <c r="F1607" s="150" t="s">
        <v>1670</v>
      </c>
      <c r="G1607" s="354">
        <v>60</v>
      </c>
      <c r="H1607" s="68">
        <v>8.3699999999999992</v>
      </c>
      <c r="I1607" s="70">
        <v>11.25</v>
      </c>
      <c r="J1607" s="150" t="s">
        <v>216</v>
      </c>
    </row>
    <row r="1608" spans="1:10" ht="25.5" thickBot="1">
      <c r="A1608" s="144" t="s">
        <v>1669</v>
      </c>
      <c r="C1608" s="396" t="s">
        <v>5015</v>
      </c>
      <c r="D1608" s="373" t="s">
        <v>5016</v>
      </c>
      <c r="E1608" s="161" t="s">
        <v>2442</v>
      </c>
      <c r="F1608" s="150" t="s">
        <v>1670</v>
      </c>
      <c r="G1608" s="354">
        <v>6</v>
      </c>
      <c r="H1608" s="68">
        <v>8.3699999999999992</v>
      </c>
      <c r="I1608" s="70">
        <v>11.25</v>
      </c>
      <c r="J1608" s="150" t="s">
        <v>216</v>
      </c>
    </row>
    <row r="1609" spans="1:10" ht="15" thickBot="1">
      <c r="A1609" s="144" t="s">
        <v>1669</v>
      </c>
      <c r="C1609" s="396" t="s">
        <v>5017</v>
      </c>
      <c r="D1609" s="373" t="s">
        <v>5018</v>
      </c>
      <c r="E1609" s="161" t="s">
        <v>2442</v>
      </c>
      <c r="F1609" s="150" t="s">
        <v>1670</v>
      </c>
      <c r="G1609" s="354">
        <v>20</v>
      </c>
      <c r="H1609" s="68">
        <v>8.3699999999999992</v>
      </c>
      <c r="I1609" s="70">
        <v>11.25</v>
      </c>
      <c r="J1609" s="150" t="s">
        <v>216</v>
      </c>
    </row>
    <row r="1610" spans="1:10" ht="25.5" thickBot="1">
      <c r="A1610" s="144" t="s">
        <v>1669</v>
      </c>
      <c r="C1610" s="396" t="s">
        <v>5019</v>
      </c>
      <c r="D1610" s="373" t="s">
        <v>5020</v>
      </c>
      <c r="E1610" s="161" t="s">
        <v>2442</v>
      </c>
      <c r="F1610" s="150" t="s">
        <v>1670</v>
      </c>
      <c r="G1610" s="354">
        <v>20</v>
      </c>
      <c r="H1610" s="68">
        <v>8.3699999999999992</v>
      </c>
      <c r="I1610" s="70">
        <v>11.25</v>
      </c>
      <c r="J1610" s="150" t="s">
        <v>216</v>
      </c>
    </row>
    <row r="1611" spans="1:10" ht="15" thickBot="1">
      <c r="A1611" s="109" t="s">
        <v>214</v>
      </c>
      <c r="B1611" s="148"/>
      <c r="C1611" s="387" t="s">
        <v>5021</v>
      </c>
      <c r="D1611" s="374" t="s">
        <v>1725</v>
      </c>
      <c r="E1611" s="161" t="s">
        <v>2442</v>
      </c>
      <c r="F1611" s="151" t="s">
        <v>1673</v>
      </c>
      <c r="G1611" s="355">
        <v>200</v>
      </c>
      <c r="H1611" s="68">
        <v>8.3699999999999992</v>
      </c>
      <c r="I1611" s="70">
        <v>11.25</v>
      </c>
      <c r="J1611" s="151" t="s">
        <v>216</v>
      </c>
    </row>
    <row r="1612" spans="1:10" ht="25.5" thickBot="1">
      <c r="A1612" s="144" t="s">
        <v>1669</v>
      </c>
      <c r="C1612" s="396" t="s">
        <v>5022</v>
      </c>
      <c r="D1612" s="373" t="s">
        <v>5023</v>
      </c>
      <c r="E1612" s="161" t="s">
        <v>2442</v>
      </c>
      <c r="F1612" s="150" t="s">
        <v>1670</v>
      </c>
      <c r="G1612" s="354">
        <v>20</v>
      </c>
      <c r="H1612" s="68">
        <v>8.3699999999999992</v>
      </c>
      <c r="I1612" s="70">
        <v>11.25</v>
      </c>
      <c r="J1612" s="150" t="s">
        <v>216</v>
      </c>
    </row>
    <row r="1613" spans="1:10" ht="25.5" thickBot="1">
      <c r="A1613" s="144" t="s">
        <v>1669</v>
      </c>
      <c r="C1613" s="396" t="s">
        <v>5024</v>
      </c>
      <c r="D1613" s="373" t="s">
        <v>5025</v>
      </c>
      <c r="E1613" s="161" t="s">
        <v>2442</v>
      </c>
      <c r="F1613" s="150" t="s">
        <v>1670</v>
      </c>
      <c r="G1613" s="354">
        <v>6</v>
      </c>
      <c r="H1613" s="68">
        <v>8.3699999999999992</v>
      </c>
      <c r="I1613" s="70">
        <v>11.25</v>
      </c>
      <c r="J1613" s="150" t="s">
        <v>216</v>
      </c>
    </row>
    <row r="1614" spans="1:10" ht="25.5" thickBot="1">
      <c r="A1614" s="144" t="s">
        <v>1669</v>
      </c>
      <c r="C1614" s="396" t="s">
        <v>5026</v>
      </c>
      <c r="D1614" s="373" t="s">
        <v>5027</v>
      </c>
      <c r="E1614" s="161" t="s">
        <v>2442</v>
      </c>
      <c r="F1614" s="150" t="s">
        <v>1670</v>
      </c>
      <c r="G1614" s="354">
        <v>6</v>
      </c>
      <c r="H1614" s="68">
        <v>8.3699999999999992</v>
      </c>
      <c r="I1614" s="70">
        <v>11.25</v>
      </c>
      <c r="J1614" s="150" t="s">
        <v>216</v>
      </c>
    </row>
    <row r="1615" spans="1:10" ht="25.5" thickBot="1">
      <c r="A1615" s="144" t="s">
        <v>1669</v>
      </c>
      <c r="C1615" s="396" t="s">
        <v>5028</v>
      </c>
      <c r="D1615" s="373" t="s">
        <v>5029</v>
      </c>
      <c r="E1615" s="161" t="s">
        <v>2442</v>
      </c>
      <c r="F1615" s="150" t="s">
        <v>1670</v>
      </c>
      <c r="G1615" s="354">
        <v>6</v>
      </c>
      <c r="H1615" s="68">
        <v>8.3699999999999992</v>
      </c>
      <c r="I1615" s="70">
        <v>11.25</v>
      </c>
      <c r="J1615" s="150" t="s">
        <v>216</v>
      </c>
    </row>
    <row r="1616" spans="1:10" ht="25.5" thickBot="1">
      <c r="A1616" s="144" t="s">
        <v>1669</v>
      </c>
      <c r="C1616" s="396" t="s">
        <v>5030</v>
      </c>
      <c r="D1616" s="373" t="s">
        <v>5031</v>
      </c>
      <c r="E1616" s="161" t="s">
        <v>2442</v>
      </c>
      <c r="F1616" s="150" t="s">
        <v>1670</v>
      </c>
      <c r="G1616" s="354">
        <v>6</v>
      </c>
      <c r="H1616" s="68">
        <v>8.3699999999999992</v>
      </c>
      <c r="I1616" s="70">
        <v>11.25</v>
      </c>
      <c r="J1616" s="150" t="s">
        <v>216</v>
      </c>
    </row>
    <row r="1617" spans="1:10" ht="25.5" thickBot="1">
      <c r="A1617" s="144" t="s">
        <v>1669</v>
      </c>
      <c r="C1617" s="396" t="s">
        <v>5032</v>
      </c>
      <c r="D1617" s="373" t="s">
        <v>5033</v>
      </c>
      <c r="E1617" s="161" t="s">
        <v>2442</v>
      </c>
      <c r="F1617" s="150" t="s">
        <v>1670</v>
      </c>
      <c r="G1617" s="354">
        <v>8</v>
      </c>
      <c r="H1617" s="68">
        <v>8.3699999999999992</v>
      </c>
      <c r="I1617" s="70">
        <v>11.25</v>
      </c>
      <c r="J1617" s="150" t="s">
        <v>216</v>
      </c>
    </row>
    <row r="1618" spans="1:10" ht="15" thickBot="1">
      <c r="A1618" s="144" t="s">
        <v>1669</v>
      </c>
      <c r="C1618" s="396" t="s">
        <v>5034</v>
      </c>
      <c r="D1618" s="373" t="s">
        <v>5035</v>
      </c>
      <c r="E1618" s="161" t="s">
        <v>2442</v>
      </c>
      <c r="F1618" s="150" t="s">
        <v>1670</v>
      </c>
      <c r="G1618" s="354">
        <v>50</v>
      </c>
      <c r="H1618" s="68">
        <v>8.3699999999999992</v>
      </c>
      <c r="I1618" s="70">
        <v>11.25</v>
      </c>
      <c r="J1618" s="150" t="s">
        <v>216</v>
      </c>
    </row>
    <row r="1619" spans="1:10" ht="25.5" thickBot="1">
      <c r="A1619" s="144" t="s">
        <v>1669</v>
      </c>
      <c r="C1619" s="396" t="s">
        <v>5036</v>
      </c>
      <c r="D1619" s="373" t="s">
        <v>5037</v>
      </c>
      <c r="E1619" s="161" t="s">
        <v>2442</v>
      </c>
      <c r="F1619" s="150" t="s">
        <v>1670</v>
      </c>
      <c r="G1619" s="354">
        <v>6</v>
      </c>
      <c r="H1619" s="68">
        <v>8.3699999999999992</v>
      </c>
      <c r="I1619" s="70">
        <v>11.25</v>
      </c>
      <c r="J1619" s="150" t="s">
        <v>216</v>
      </c>
    </row>
    <row r="1620" spans="1:10" ht="15" thickBot="1">
      <c r="A1620" s="144" t="s">
        <v>1669</v>
      </c>
      <c r="C1620" s="396" t="s">
        <v>5038</v>
      </c>
      <c r="D1620" s="373" t="s">
        <v>5039</v>
      </c>
      <c r="E1620" s="161" t="s">
        <v>2442</v>
      </c>
      <c r="F1620" s="150" t="s">
        <v>1670</v>
      </c>
      <c r="G1620" s="354">
        <v>60</v>
      </c>
      <c r="H1620" s="68">
        <v>8.3699999999999992</v>
      </c>
      <c r="I1620" s="70">
        <v>11.25</v>
      </c>
      <c r="J1620" s="150" t="s">
        <v>216</v>
      </c>
    </row>
    <row r="1621" spans="1:10" ht="25.5" thickBot="1">
      <c r="A1621" s="144" t="s">
        <v>1669</v>
      </c>
      <c r="C1621" s="396" t="s">
        <v>5040</v>
      </c>
      <c r="D1621" s="373" t="s">
        <v>5041</v>
      </c>
      <c r="E1621" s="161" t="s">
        <v>2442</v>
      </c>
      <c r="F1621" s="150" t="s">
        <v>1670</v>
      </c>
      <c r="G1621" s="354">
        <v>6</v>
      </c>
      <c r="H1621" s="68">
        <v>8.3699999999999992</v>
      </c>
      <c r="I1621" s="70">
        <v>11.25</v>
      </c>
      <c r="J1621" s="150" t="s">
        <v>216</v>
      </c>
    </row>
    <row r="1622" spans="1:10" ht="25.5" thickBot="1">
      <c r="A1622" s="109" t="s">
        <v>214</v>
      </c>
      <c r="B1622" s="148"/>
      <c r="C1622" s="387" t="s">
        <v>5042</v>
      </c>
      <c r="D1622" s="374" t="s">
        <v>5043</v>
      </c>
      <c r="E1622" s="161" t="s">
        <v>2442</v>
      </c>
      <c r="F1622" s="151" t="s">
        <v>1671</v>
      </c>
      <c r="G1622" s="355">
        <v>200</v>
      </c>
      <c r="H1622" s="68">
        <v>8.3699999999999992</v>
      </c>
      <c r="I1622" s="70">
        <v>11.25</v>
      </c>
      <c r="J1622" s="151" t="s">
        <v>216</v>
      </c>
    </row>
    <row r="1623" spans="1:10" ht="25.5" thickBot="1">
      <c r="A1623" s="144" t="s">
        <v>1669</v>
      </c>
      <c r="C1623" s="396" t="s">
        <v>5044</v>
      </c>
      <c r="D1623" s="373" t="s">
        <v>5045</v>
      </c>
      <c r="E1623" s="161" t="s">
        <v>2442</v>
      </c>
      <c r="F1623" s="150" t="s">
        <v>1670</v>
      </c>
      <c r="G1623" s="354">
        <v>6</v>
      </c>
      <c r="H1623" s="68">
        <v>8.3699999999999992</v>
      </c>
      <c r="I1623" s="70">
        <v>11.25</v>
      </c>
      <c r="J1623" s="150" t="s">
        <v>216</v>
      </c>
    </row>
    <row r="1624" spans="1:10" ht="25.5" thickBot="1">
      <c r="A1624" s="144" t="s">
        <v>1669</v>
      </c>
      <c r="C1624" s="396" t="s">
        <v>5046</v>
      </c>
      <c r="D1624" s="373" t="s">
        <v>5047</v>
      </c>
      <c r="E1624" s="161" t="s">
        <v>2442</v>
      </c>
      <c r="F1624" s="150" t="s">
        <v>1670</v>
      </c>
      <c r="G1624" s="354">
        <v>20</v>
      </c>
      <c r="H1624" s="68">
        <v>8.3699999999999992</v>
      </c>
      <c r="I1624" s="70">
        <v>11.25</v>
      </c>
      <c r="J1624" s="150" t="s">
        <v>216</v>
      </c>
    </row>
    <row r="1625" spans="1:10" ht="15" thickBot="1">
      <c r="A1625" s="144" t="s">
        <v>1669</v>
      </c>
      <c r="C1625" s="396" t="s">
        <v>5048</v>
      </c>
      <c r="D1625" s="373" t="s">
        <v>5049</v>
      </c>
      <c r="E1625" s="161" t="s">
        <v>2442</v>
      </c>
      <c r="F1625" s="150" t="s">
        <v>1670</v>
      </c>
      <c r="G1625" s="354">
        <v>20</v>
      </c>
      <c r="H1625" s="68">
        <v>8.3699999999999992</v>
      </c>
      <c r="I1625" s="70">
        <v>11.25</v>
      </c>
      <c r="J1625" s="150" t="s">
        <v>216</v>
      </c>
    </row>
    <row r="1626" spans="1:10" ht="25.5" thickBot="1">
      <c r="A1626" s="144" t="s">
        <v>1669</v>
      </c>
      <c r="C1626" s="396" t="s">
        <v>5050</v>
      </c>
      <c r="D1626" s="373" t="s">
        <v>5051</v>
      </c>
      <c r="E1626" s="161" t="s">
        <v>2442</v>
      </c>
      <c r="F1626" s="150" t="s">
        <v>1670</v>
      </c>
      <c r="G1626" s="354">
        <v>6</v>
      </c>
      <c r="H1626" s="68">
        <v>8.3699999999999992</v>
      </c>
      <c r="I1626" s="70">
        <v>11.25</v>
      </c>
      <c r="J1626" s="150" t="s">
        <v>216</v>
      </c>
    </row>
    <row r="1627" spans="1:10" ht="25.5" thickBot="1">
      <c r="A1627" s="144" t="s">
        <v>1669</v>
      </c>
      <c r="C1627" s="396" t="s">
        <v>5052</v>
      </c>
      <c r="D1627" s="373" t="s">
        <v>5053</v>
      </c>
      <c r="E1627" s="161" t="s">
        <v>2442</v>
      </c>
      <c r="F1627" s="150" t="s">
        <v>1670</v>
      </c>
      <c r="G1627" s="354">
        <v>20</v>
      </c>
      <c r="H1627" s="68">
        <v>8.3699999999999992</v>
      </c>
      <c r="I1627" s="70">
        <v>11.25</v>
      </c>
      <c r="J1627" s="150" t="s">
        <v>216</v>
      </c>
    </row>
    <row r="1628" spans="1:10" ht="25.5" thickBot="1">
      <c r="A1628" s="144" t="s">
        <v>1669</v>
      </c>
      <c r="C1628" s="396" t="s">
        <v>5054</v>
      </c>
      <c r="D1628" s="373" t="s">
        <v>5055</v>
      </c>
      <c r="E1628" s="161" t="s">
        <v>2442</v>
      </c>
      <c r="F1628" s="150" t="s">
        <v>1670</v>
      </c>
      <c r="G1628" s="354">
        <v>6</v>
      </c>
      <c r="H1628" s="68">
        <v>8.3699999999999992</v>
      </c>
      <c r="I1628" s="70">
        <v>11.25</v>
      </c>
      <c r="J1628" s="150" t="s">
        <v>216</v>
      </c>
    </row>
    <row r="1629" spans="1:10" ht="25.5" thickBot="1">
      <c r="A1629" s="144" t="s">
        <v>1669</v>
      </c>
      <c r="C1629" s="396" t="s">
        <v>5056</v>
      </c>
      <c r="D1629" s="373" t="s">
        <v>5057</v>
      </c>
      <c r="E1629" s="161" t="s">
        <v>2442</v>
      </c>
      <c r="F1629" s="150" t="s">
        <v>1670</v>
      </c>
      <c r="G1629" s="354">
        <v>20</v>
      </c>
      <c r="H1629" s="68">
        <v>8.3699999999999992</v>
      </c>
      <c r="I1629" s="70">
        <v>11.25</v>
      </c>
      <c r="J1629" s="150" t="s">
        <v>216</v>
      </c>
    </row>
    <row r="1630" spans="1:10" ht="25.5" thickBot="1">
      <c r="A1630" s="144" t="s">
        <v>1669</v>
      </c>
      <c r="C1630" s="396" t="s">
        <v>5058</v>
      </c>
      <c r="D1630" s="373" t="s">
        <v>5059</v>
      </c>
      <c r="E1630" s="161" t="s">
        <v>2442</v>
      </c>
      <c r="F1630" s="150" t="s">
        <v>1670</v>
      </c>
      <c r="G1630" s="354">
        <v>6</v>
      </c>
      <c r="H1630" s="68">
        <v>8.3699999999999992</v>
      </c>
      <c r="I1630" s="70">
        <v>11.25</v>
      </c>
      <c r="J1630" s="150" t="s">
        <v>216</v>
      </c>
    </row>
    <row r="1631" spans="1:10" ht="15" thickBot="1">
      <c r="A1631" s="144" t="s">
        <v>1669</v>
      </c>
      <c r="C1631" s="396" t="s">
        <v>5060</v>
      </c>
      <c r="D1631" s="373" t="s">
        <v>1726</v>
      </c>
      <c r="E1631" s="161" t="s">
        <v>2442</v>
      </c>
      <c r="F1631" s="150" t="s">
        <v>1670</v>
      </c>
      <c r="G1631" s="354">
        <v>210</v>
      </c>
      <c r="H1631" s="68">
        <v>8.3699999999999992</v>
      </c>
      <c r="I1631" s="70">
        <v>11.25</v>
      </c>
      <c r="J1631" s="150" t="s">
        <v>216</v>
      </c>
    </row>
    <row r="1632" spans="1:10" ht="25.5" thickBot="1">
      <c r="A1632" s="144" t="s">
        <v>1669</v>
      </c>
      <c r="C1632" s="396" t="s">
        <v>5061</v>
      </c>
      <c r="D1632" s="373" t="s">
        <v>5062</v>
      </c>
      <c r="E1632" s="161" t="s">
        <v>2442</v>
      </c>
      <c r="F1632" s="150" t="s">
        <v>1670</v>
      </c>
      <c r="G1632" s="354">
        <v>100</v>
      </c>
      <c r="H1632" s="68">
        <v>8.3699999999999992</v>
      </c>
      <c r="I1632" s="70">
        <v>11.25</v>
      </c>
      <c r="J1632" s="150" t="s">
        <v>216</v>
      </c>
    </row>
    <row r="1633" spans="1:10" ht="25.5" thickBot="1">
      <c r="A1633" s="109" t="s">
        <v>214</v>
      </c>
      <c r="B1633" s="148"/>
      <c r="C1633" s="387" t="s">
        <v>5063</v>
      </c>
      <c r="D1633" s="374" t="s">
        <v>5064</v>
      </c>
      <c r="E1633" s="161" t="s">
        <v>2442</v>
      </c>
      <c r="F1633" s="151" t="s">
        <v>1671</v>
      </c>
      <c r="G1633" s="355">
        <v>200</v>
      </c>
      <c r="H1633" s="68">
        <v>8.3699999999999992</v>
      </c>
      <c r="I1633" s="70">
        <v>11.25</v>
      </c>
      <c r="J1633" s="151" t="s">
        <v>216</v>
      </c>
    </row>
    <row r="1634" spans="1:10" ht="25.5" thickBot="1">
      <c r="A1634" s="144" t="s">
        <v>1669</v>
      </c>
      <c r="C1634" s="396" t="s">
        <v>5065</v>
      </c>
      <c r="D1634" s="373" t="s">
        <v>5066</v>
      </c>
      <c r="E1634" s="161" t="s">
        <v>2442</v>
      </c>
      <c r="F1634" s="150" t="s">
        <v>1670</v>
      </c>
      <c r="G1634" s="354">
        <v>70</v>
      </c>
      <c r="H1634" s="68">
        <v>8.3699999999999992</v>
      </c>
      <c r="I1634" s="70">
        <v>11.25</v>
      </c>
      <c r="J1634" s="150" t="s">
        <v>216</v>
      </c>
    </row>
    <row r="1635" spans="1:10" ht="25.5" thickBot="1">
      <c r="A1635" s="144" t="s">
        <v>1669</v>
      </c>
      <c r="C1635" s="396" t="s">
        <v>5067</v>
      </c>
      <c r="D1635" s="373" t="s">
        <v>5068</v>
      </c>
      <c r="E1635" s="161" t="s">
        <v>2442</v>
      </c>
      <c r="F1635" s="150" t="s">
        <v>1670</v>
      </c>
      <c r="G1635" s="354">
        <v>30</v>
      </c>
      <c r="H1635" s="68">
        <v>8.3699999999999992</v>
      </c>
      <c r="I1635" s="70">
        <v>11.25</v>
      </c>
      <c r="J1635" s="150" t="s">
        <v>216</v>
      </c>
    </row>
    <row r="1636" spans="1:10" ht="25.5" thickBot="1">
      <c r="A1636" s="144" t="s">
        <v>1669</v>
      </c>
      <c r="C1636" s="396" t="s">
        <v>5069</v>
      </c>
      <c r="D1636" s="373" t="s">
        <v>5070</v>
      </c>
      <c r="E1636" s="161" t="s">
        <v>2442</v>
      </c>
      <c r="F1636" s="150" t="s">
        <v>1670</v>
      </c>
      <c r="G1636" s="354">
        <v>40</v>
      </c>
      <c r="H1636" s="68">
        <v>8.3699999999999992</v>
      </c>
      <c r="I1636" s="70">
        <v>11.25</v>
      </c>
      <c r="J1636" s="150" t="s">
        <v>216</v>
      </c>
    </row>
    <row r="1637" spans="1:10" ht="38" thickBot="1">
      <c r="A1637" s="144" t="s">
        <v>1669</v>
      </c>
      <c r="C1637" s="396" t="s">
        <v>5071</v>
      </c>
      <c r="D1637" s="373" t="s">
        <v>5072</v>
      </c>
      <c r="E1637" s="161" t="s">
        <v>2442</v>
      </c>
      <c r="F1637" s="150" t="s">
        <v>1670</v>
      </c>
      <c r="G1637" s="354">
        <v>25</v>
      </c>
      <c r="H1637" s="68">
        <v>8.3699999999999992</v>
      </c>
      <c r="I1637" s="70">
        <v>11.25</v>
      </c>
      <c r="J1637" s="150" t="s">
        <v>216</v>
      </c>
    </row>
    <row r="1638" spans="1:10" ht="15" thickBot="1">
      <c r="A1638" s="144" t="s">
        <v>1669</v>
      </c>
      <c r="C1638" s="396" t="s">
        <v>5073</v>
      </c>
      <c r="D1638" s="373" t="s">
        <v>5074</v>
      </c>
      <c r="E1638" s="161" t="s">
        <v>2442</v>
      </c>
      <c r="F1638" s="150" t="s">
        <v>1670</v>
      </c>
      <c r="G1638" s="354">
        <v>60</v>
      </c>
      <c r="H1638" s="68">
        <v>8.3699999999999992</v>
      </c>
      <c r="I1638" s="70">
        <v>11.25</v>
      </c>
      <c r="J1638" s="150" t="s">
        <v>216</v>
      </c>
    </row>
    <row r="1639" spans="1:10" ht="25.5" thickBot="1">
      <c r="A1639" s="144" t="s">
        <v>1669</v>
      </c>
      <c r="C1639" s="396" t="s">
        <v>5075</v>
      </c>
      <c r="D1639" s="373" t="s">
        <v>5076</v>
      </c>
      <c r="E1639" s="161" t="s">
        <v>2442</v>
      </c>
      <c r="F1639" s="150" t="s">
        <v>1670</v>
      </c>
      <c r="G1639" s="354">
        <v>40</v>
      </c>
      <c r="H1639" s="68">
        <v>8.3699999999999992</v>
      </c>
      <c r="I1639" s="70">
        <v>11.25</v>
      </c>
      <c r="J1639" s="150" t="s">
        <v>216</v>
      </c>
    </row>
    <row r="1640" spans="1:10" ht="38" thickBot="1">
      <c r="A1640" s="144" t="s">
        <v>1669</v>
      </c>
      <c r="C1640" s="396" t="s">
        <v>5077</v>
      </c>
      <c r="D1640" s="373" t="s">
        <v>5078</v>
      </c>
      <c r="E1640" s="161" t="s">
        <v>2442</v>
      </c>
      <c r="F1640" s="150" t="s">
        <v>1670</v>
      </c>
      <c r="G1640" s="354">
        <v>50</v>
      </c>
      <c r="H1640" s="68">
        <v>8.3699999999999992</v>
      </c>
      <c r="I1640" s="70">
        <v>11.25</v>
      </c>
      <c r="J1640" s="150" t="s">
        <v>216</v>
      </c>
    </row>
    <row r="1641" spans="1:10" ht="25.5" thickBot="1">
      <c r="A1641" s="144" t="s">
        <v>1669</v>
      </c>
      <c r="C1641" s="396" t="s">
        <v>5079</v>
      </c>
      <c r="D1641" s="373" t="s">
        <v>5080</v>
      </c>
      <c r="E1641" s="161" t="s">
        <v>2442</v>
      </c>
      <c r="F1641" s="150" t="s">
        <v>1670</v>
      </c>
      <c r="G1641" s="354">
        <v>40</v>
      </c>
      <c r="H1641" s="68">
        <v>8.3699999999999992</v>
      </c>
      <c r="I1641" s="70">
        <v>11.25</v>
      </c>
      <c r="J1641" s="150" t="s">
        <v>216</v>
      </c>
    </row>
    <row r="1642" spans="1:10" ht="15" thickBot="1">
      <c r="A1642" s="144" t="s">
        <v>1669</v>
      </c>
      <c r="C1642" s="396" t="s">
        <v>5081</v>
      </c>
      <c r="D1642" s="373" t="s">
        <v>5082</v>
      </c>
      <c r="E1642" s="161" t="s">
        <v>2442</v>
      </c>
      <c r="F1642" s="150" t="s">
        <v>1670</v>
      </c>
      <c r="G1642" s="354">
        <v>15</v>
      </c>
      <c r="H1642" s="68">
        <v>8.3699999999999992</v>
      </c>
      <c r="I1642" s="70">
        <v>11.25</v>
      </c>
      <c r="J1642" s="150" t="s">
        <v>216</v>
      </c>
    </row>
    <row r="1643" spans="1:10" ht="25.5" thickBot="1">
      <c r="A1643" s="144" t="s">
        <v>1669</v>
      </c>
      <c r="C1643" s="396" t="s">
        <v>5083</v>
      </c>
      <c r="D1643" s="373" t="s">
        <v>5084</v>
      </c>
      <c r="E1643" s="161" t="s">
        <v>2442</v>
      </c>
      <c r="F1643" s="150" t="s">
        <v>1670</v>
      </c>
      <c r="G1643" s="354">
        <v>20</v>
      </c>
      <c r="H1643" s="68">
        <v>8.3699999999999992</v>
      </c>
      <c r="I1643" s="70">
        <v>11.25</v>
      </c>
      <c r="J1643" s="150" t="s">
        <v>216</v>
      </c>
    </row>
    <row r="1644" spans="1:10" ht="25.5" thickBot="1">
      <c r="A1644" s="109" t="s">
        <v>214</v>
      </c>
      <c r="B1644" s="148"/>
      <c r="C1644" s="387" t="s">
        <v>5085</v>
      </c>
      <c r="D1644" s="374" t="s">
        <v>5086</v>
      </c>
      <c r="E1644" s="161" t="s">
        <v>2442</v>
      </c>
      <c r="F1644" s="151" t="s">
        <v>1671</v>
      </c>
      <c r="G1644" s="355">
        <v>240</v>
      </c>
      <c r="H1644" s="68">
        <v>8.3699999999999992</v>
      </c>
      <c r="I1644" s="70">
        <v>11.25</v>
      </c>
      <c r="J1644" s="151" t="s">
        <v>216</v>
      </c>
    </row>
    <row r="1645" spans="1:10" ht="25.5" thickBot="1">
      <c r="A1645" s="144" t="s">
        <v>1669</v>
      </c>
      <c r="C1645" s="396" t="s">
        <v>5087</v>
      </c>
      <c r="D1645" s="373" t="s">
        <v>5088</v>
      </c>
      <c r="E1645" s="161" t="s">
        <v>2442</v>
      </c>
      <c r="F1645" s="150" t="s">
        <v>1670</v>
      </c>
      <c r="G1645" s="354">
        <v>10</v>
      </c>
      <c r="H1645" s="68">
        <v>8.3699999999999992</v>
      </c>
      <c r="I1645" s="70">
        <v>11.25</v>
      </c>
      <c r="J1645" s="150" t="s">
        <v>216</v>
      </c>
    </row>
    <row r="1646" spans="1:10" ht="25.5" thickBot="1">
      <c r="A1646" s="144" t="s">
        <v>1669</v>
      </c>
      <c r="C1646" s="396" t="s">
        <v>5089</v>
      </c>
      <c r="D1646" s="373" t="s">
        <v>5090</v>
      </c>
      <c r="E1646" s="161" t="s">
        <v>2442</v>
      </c>
      <c r="F1646" s="150" t="s">
        <v>1670</v>
      </c>
      <c r="G1646" s="354">
        <v>30</v>
      </c>
      <c r="H1646" s="68">
        <v>8.3699999999999992</v>
      </c>
      <c r="I1646" s="70">
        <v>11.25</v>
      </c>
      <c r="J1646" s="150" t="s">
        <v>216</v>
      </c>
    </row>
    <row r="1647" spans="1:10" ht="25.5" thickBot="1">
      <c r="A1647" s="144" t="s">
        <v>1669</v>
      </c>
      <c r="C1647" s="396" t="s">
        <v>5091</v>
      </c>
      <c r="D1647" s="373" t="s">
        <v>5092</v>
      </c>
      <c r="E1647" s="161" t="s">
        <v>2442</v>
      </c>
      <c r="F1647" s="150" t="s">
        <v>1670</v>
      </c>
      <c r="G1647" s="354">
        <v>20</v>
      </c>
      <c r="H1647" s="68">
        <v>8.3699999999999992</v>
      </c>
      <c r="I1647" s="70">
        <v>11.25</v>
      </c>
      <c r="J1647" s="150" t="s">
        <v>216</v>
      </c>
    </row>
    <row r="1648" spans="1:10" ht="25.5" thickBot="1">
      <c r="A1648" s="144" t="s">
        <v>1669</v>
      </c>
      <c r="C1648" s="396" t="s">
        <v>5093</v>
      </c>
      <c r="D1648" s="373" t="s">
        <v>5094</v>
      </c>
      <c r="E1648" s="161" t="s">
        <v>2442</v>
      </c>
      <c r="F1648" s="150" t="s">
        <v>1670</v>
      </c>
      <c r="G1648" s="354">
        <v>80</v>
      </c>
      <c r="H1648" s="68">
        <v>8.3699999999999992</v>
      </c>
      <c r="I1648" s="70">
        <v>11.25</v>
      </c>
      <c r="J1648" s="150" t="s">
        <v>216</v>
      </c>
    </row>
    <row r="1649" spans="1:10" ht="25.5" thickBot="1">
      <c r="A1649" s="144" t="s">
        <v>1669</v>
      </c>
      <c r="C1649" s="396" t="s">
        <v>5095</v>
      </c>
      <c r="D1649" s="373" t="s">
        <v>5096</v>
      </c>
      <c r="E1649" s="161" t="s">
        <v>2442</v>
      </c>
      <c r="F1649" s="150" t="s">
        <v>1670</v>
      </c>
      <c r="G1649" s="354">
        <v>60</v>
      </c>
      <c r="H1649" s="68">
        <v>8.3699999999999992</v>
      </c>
      <c r="I1649" s="70">
        <v>11.25</v>
      </c>
      <c r="J1649" s="150" t="s">
        <v>216</v>
      </c>
    </row>
    <row r="1650" spans="1:10" ht="25.5" thickBot="1">
      <c r="A1650" s="144" t="s">
        <v>1669</v>
      </c>
      <c r="C1650" s="396" t="s">
        <v>5097</v>
      </c>
      <c r="D1650" s="373" t="s">
        <v>5098</v>
      </c>
      <c r="E1650" s="161" t="s">
        <v>2442</v>
      </c>
      <c r="F1650" s="150" t="s">
        <v>1670</v>
      </c>
      <c r="G1650" s="354">
        <v>24</v>
      </c>
      <c r="H1650" s="68">
        <v>8.3699999999999992</v>
      </c>
      <c r="I1650" s="70">
        <v>11.25</v>
      </c>
      <c r="J1650" s="150" t="s">
        <v>216</v>
      </c>
    </row>
    <row r="1651" spans="1:10" ht="15" thickBot="1">
      <c r="A1651" s="144" t="s">
        <v>1669</v>
      </c>
      <c r="C1651" s="396" t="s">
        <v>5099</v>
      </c>
      <c r="D1651" s="373" t="s">
        <v>5100</v>
      </c>
      <c r="E1651" s="161" t="s">
        <v>2442</v>
      </c>
      <c r="F1651" s="150" t="s">
        <v>1670</v>
      </c>
      <c r="G1651" s="354">
        <v>30</v>
      </c>
      <c r="H1651" s="68">
        <v>8.3699999999999992</v>
      </c>
      <c r="I1651" s="70">
        <v>11.25</v>
      </c>
      <c r="J1651" s="150" t="s">
        <v>216</v>
      </c>
    </row>
    <row r="1652" spans="1:10" ht="15" thickBot="1">
      <c r="A1652" s="144" t="s">
        <v>1669</v>
      </c>
      <c r="C1652" s="396" t="s">
        <v>5101</v>
      </c>
      <c r="D1652" s="373" t="s">
        <v>5102</v>
      </c>
      <c r="E1652" s="161" t="s">
        <v>2442</v>
      </c>
      <c r="F1652" s="150" t="s">
        <v>1670</v>
      </c>
      <c r="G1652" s="354">
        <v>25</v>
      </c>
      <c r="H1652" s="68">
        <v>8.3699999999999992</v>
      </c>
      <c r="I1652" s="70">
        <v>11.25</v>
      </c>
      <c r="J1652" s="150" t="s">
        <v>216</v>
      </c>
    </row>
    <row r="1653" spans="1:10" ht="15" thickBot="1">
      <c r="A1653" s="144" t="s">
        <v>1669</v>
      </c>
      <c r="C1653" s="396" t="s">
        <v>5103</v>
      </c>
      <c r="D1653" s="373" t="s">
        <v>5104</v>
      </c>
      <c r="E1653" s="161" t="s">
        <v>2442</v>
      </c>
      <c r="F1653" s="150" t="s">
        <v>1670</v>
      </c>
      <c r="G1653" s="354">
        <v>20</v>
      </c>
      <c r="H1653" s="68">
        <v>8.3699999999999992</v>
      </c>
      <c r="I1653" s="70">
        <v>11.25</v>
      </c>
      <c r="J1653" s="150" t="s">
        <v>216</v>
      </c>
    </row>
    <row r="1654" spans="1:10" ht="15" thickBot="1">
      <c r="A1654" s="144" t="s">
        <v>1669</v>
      </c>
      <c r="C1654" s="396" t="s">
        <v>5105</v>
      </c>
      <c r="D1654" s="373" t="s">
        <v>5106</v>
      </c>
      <c r="E1654" s="161" t="s">
        <v>2442</v>
      </c>
      <c r="F1654" s="150" t="s">
        <v>1670</v>
      </c>
      <c r="G1654" s="354">
        <v>60</v>
      </c>
      <c r="H1654" s="68">
        <v>8.3699999999999992</v>
      </c>
      <c r="I1654" s="70">
        <v>11.25</v>
      </c>
      <c r="J1654" s="150" t="s">
        <v>216</v>
      </c>
    </row>
    <row r="1655" spans="1:10" ht="25.5" thickBot="1">
      <c r="A1655" s="144" t="s">
        <v>1669</v>
      </c>
      <c r="C1655" s="396" t="s">
        <v>5107</v>
      </c>
      <c r="D1655" s="373" t="s">
        <v>5108</v>
      </c>
      <c r="E1655" s="161" t="s">
        <v>2442</v>
      </c>
      <c r="F1655" s="150" t="s">
        <v>1671</v>
      </c>
      <c r="G1655" s="354">
        <v>15</v>
      </c>
      <c r="H1655" s="68">
        <v>8.3699999999999992</v>
      </c>
      <c r="I1655" s="70">
        <v>11.25</v>
      </c>
      <c r="J1655" s="150" t="s">
        <v>216</v>
      </c>
    </row>
    <row r="1656" spans="1:10" ht="15" thickBot="1">
      <c r="A1656" s="144" t="s">
        <v>1669</v>
      </c>
      <c r="C1656" s="396" t="s">
        <v>5109</v>
      </c>
      <c r="D1656" s="373" t="s">
        <v>5110</v>
      </c>
      <c r="E1656" s="161" t="s">
        <v>2442</v>
      </c>
      <c r="F1656" s="150" t="s">
        <v>1670</v>
      </c>
      <c r="G1656" s="354">
        <v>40</v>
      </c>
      <c r="H1656" s="68">
        <v>8.3699999999999992</v>
      </c>
      <c r="I1656" s="70">
        <v>11.25</v>
      </c>
      <c r="J1656" s="150" t="s">
        <v>216</v>
      </c>
    </row>
    <row r="1657" spans="1:10" ht="15" thickBot="1">
      <c r="A1657" s="144" t="s">
        <v>1669</v>
      </c>
      <c r="C1657" s="396" t="s">
        <v>5111</v>
      </c>
      <c r="D1657" s="373" t="s">
        <v>5112</v>
      </c>
      <c r="E1657" s="161" t="s">
        <v>2442</v>
      </c>
      <c r="F1657" s="150" t="s">
        <v>1670</v>
      </c>
      <c r="G1657" s="354">
        <v>50</v>
      </c>
      <c r="H1657" s="68">
        <v>8.3699999999999992</v>
      </c>
      <c r="I1657" s="70">
        <v>11.25</v>
      </c>
      <c r="J1657" s="150" t="s">
        <v>216</v>
      </c>
    </row>
    <row r="1658" spans="1:10" ht="15" thickBot="1">
      <c r="A1658" s="144" t="s">
        <v>1669</v>
      </c>
      <c r="C1658" s="396" t="s">
        <v>5113</v>
      </c>
      <c r="D1658" s="373" t="s">
        <v>5114</v>
      </c>
      <c r="E1658" s="161" t="s">
        <v>2442</v>
      </c>
      <c r="F1658" s="150" t="s">
        <v>1670</v>
      </c>
      <c r="G1658" s="354">
        <v>80</v>
      </c>
      <c r="H1658" s="68">
        <v>8.3699999999999992</v>
      </c>
      <c r="I1658" s="70">
        <v>11.25</v>
      </c>
      <c r="J1658" s="150" t="s">
        <v>216</v>
      </c>
    </row>
    <row r="1659" spans="1:10" ht="15" thickBot="1">
      <c r="A1659" s="144" t="s">
        <v>1669</v>
      </c>
      <c r="C1659" s="396" t="s">
        <v>5115</v>
      </c>
      <c r="D1659" s="373" t="s">
        <v>5116</v>
      </c>
      <c r="E1659" s="161" t="s">
        <v>2442</v>
      </c>
      <c r="F1659" s="150" t="s">
        <v>1670</v>
      </c>
      <c r="G1659" s="354">
        <v>80</v>
      </c>
      <c r="H1659" s="68">
        <v>8.3699999999999992</v>
      </c>
      <c r="I1659" s="70">
        <v>11.25</v>
      </c>
      <c r="J1659" s="150" t="s">
        <v>216</v>
      </c>
    </row>
    <row r="1660" spans="1:10" ht="25.5" thickBot="1">
      <c r="A1660" s="144" t="s">
        <v>1669</v>
      </c>
      <c r="C1660" s="396" t="s">
        <v>5117</v>
      </c>
      <c r="D1660" s="373" t="s">
        <v>5118</v>
      </c>
      <c r="E1660" s="161" t="s">
        <v>2442</v>
      </c>
      <c r="F1660" s="150" t="s">
        <v>1670</v>
      </c>
      <c r="G1660" s="354">
        <v>80</v>
      </c>
      <c r="H1660" s="68">
        <v>8.3699999999999992</v>
      </c>
      <c r="I1660" s="70">
        <v>11.25</v>
      </c>
      <c r="J1660" s="150" t="s">
        <v>216</v>
      </c>
    </row>
    <row r="1661" spans="1:10" ht="25.5" thickBot="1">
      <c r="A1661" s="144" t="s">
        <v>1669</v>
      </c>
      <c r="C1661" s="396" t="s">
        <v>5119</v>
      </c>
      <c r="D1661" s="373" t="s">
        <v>5120</v>
      </c>
      <c r="E1661" s="161" t="s">
        <v>2442</v>
      </c>
      <c r="F1661" s="150" t="s">
        <v>1670</v>
      </c>
      <c r="G1661" s="354">
        <v>80</v>
      </c>
      <c r="H1661" s="68">
        <v>8.3699999999999992</v>
      </c>
      <c r="I1661" s="70">
        <v>11.25</v>
      </c>
      <c r="J1661" s="150" t="s">
        <v>216</v>
      </c>
    </row>
    <row r="1662" spans="1:10" ht="15" thickBot="1">
      <c r="A1662" s="144" t="s">
        <v>1669</v>
      </c>
      <c r="C1662" s="396" t="s">
        <v>5121</v>
      </c>
      <c r="D1662" s="373" t="s">
        <v>5122</v>
      </c>
      <c r="E1662" s="161" t="s">
        <v>2442</v>
      </c>
      <c r="F1662" s="150" t="s">
        <v>1670</v>
      </c>
      <c r="G1662" s="354">
        <v>50</v>
      </c>
      <c r="H1662" s="68">
        <v>8.3699999999999992</v>
      </c>
      <c r="I1662" s="70">
        <v>11.25</v>
      </c>
      <c r="J1662" s="150" t="s">
        <v>216</v>
      </c>
    </row>
    <row r="1663" spans="1:10" ht="25.5" thickBot="1">
      <c r="A1663" s="144" t="s">
        <v>1669</v>
      </c>
      <c r="C1663" s="396" t="s">
        <v>5123</v>
      </c>
      <c r="D1663" s="373" t="s">
        <v>5124</v>
      </c>
      <c r="E1663" s="161" t="s">
        <v>2442</v>
      </c>
      <c r="F1663" s="150" t="s">
        <v>1670</v>
      </c>
      <c r="G1663" s="354">
        <v>80</v>
      </c>
      <c r="H1663" s="68">
        <v>8.3699999999999992</v>
      </c>
      <c r="I1663" s="70">
        <v>11.25</v>
      </c>
      <c r="J1663" s="150" t="s">
        <v>216</v>
      </c>
    </row>
    <row r="1664" spans="1:10" ht="25.5" thickBot="1">
      <c r="A1664" s="144" t="s">
        <v>1669</v>
      </c>
      <c r="C1664" s="396" t="s">
        <v>5125</v>
      </c>
      <c r="D1664" s="373" t="s">
        <v>5126</v>
      </c>
      <c r="E1664" s="161" t="s">
        <v>2442</v>
      </c>
      <c r="F1664" s="150" t="s">
        <v>1670</v>
      </c>
      <c r="G1664" s="354">
        <v>80</v>
      </c>
      <c r="H1664" s="68">
        <v>8.3699999999999992</v>
      </c>
      <c r="I1664" s="70">
        <v>11.25</v>
      </c>
      <c r="J1664" s="150" t="s">
        <v>216</v>
      </c>
    </row>
    <row r="1665" spans="1:10" ht="15" thickBot="1">
      <c r="A1665" s="144" t="s">
        <v>1669</v>
      </c>
      <c r="C1665" s="396" t="s">
        <v>5127</v>
      </c>
      <c r="D1665" s="373" t="s">
        <v>5128</v>
      </c>
      <c r="E1665" s="161" t="s">
        <v>2442</v>
      </c>
      <c r="F1665" s="150" t="s">
        <v>1670</v>
      </c>
      <c r="G1665" s="354">
        <v>40</v>
      </c>
      <c r="H1665" s="68">
        <v>8.3699999999999992</v>
      </c>
      <c r="I1665" s="70">
        <v>11.25</v>
      </c>
      <c r="J1665" s="150" t="s">
        <v>216</v>
      </c>
    </row>
    <row r="1666" spans="1:10" ht="25.5" thickBot="1">
      <c r="A1666" s="144" t="s">
        <v>1669</v>
      </c>
      <c r="C1666" s="396" t="s">
        <v>5129</v>
      </c>
      <c r="D1666" s="373" t="s">
        <v>5130</v>
      </c>
      <c r="E1666" s="161" t="s">
        <v>2442</v>
      </c>
      <c r="F1666" s="150" t="s">
        <v>1671</v>
      </c>
      <c r="G1666" s="354">
        <v>30</v>
      </c>
      <c r="H1666" s="68">
        <v>8.3699999999999992</v>
      </c>
      <c r="I1666" s="70">
        <v>11.25</v>
      </c>
      <c r="J1666" s="150" t="s">
        <v>216</v>
      </c>
    </row>
    <row r="1667" spans="1:10" ht="15" thickBot="1">
      <c r="A1667" s="144" t="s">
        <v>1669</v>
      </c>
      <c r="C1667" s="396" t="s">
        <v>5131</v>
      </c>
      <c r="D1667" s="373" t="s">
        <v>5132</v>
      </c>
      <c r="E1667" s="161" t="s">
        <v>2442</v>
      </c>
      <c r="F1667" s="150" t="s">
        <v>1670</v>
      </c>
      <c r="G1667" s="354">
        <v>40</v>
      </c>
      <c r="H1667" s="68">
        <v>8.3699999999999992</v>
      </c>
      <c r="I1667" s="70">
        <v>11.25</v>
      </c>
      <c r="J1667" s="150" t="s">
        <v>216</v>
      </c>
    </row>
    <row r="1668" spans="1:10" ht="15" thickBot="1">
      <c r="A1668" s="144" t="s">
        <v>1669</v>
      </c>
      <c r="C1668" s="396" t="s">
        <v>5133</v>
      </c>
      <c r="D1668" s="373" t="s">
        <v>5134</v>
      </c>
      <c r="E1668" s="161" t="s">
        <v>2442</v>
      </c>
      <c r="F1668" s="150" t="s">
        <v>1670</v>
      </c>
      <c r="G1668" s="354">
        <v>80</v>
      </c>
      <c r="H1668" s="68">
        <v>8.3699999999999992</v>
      </c>
      <c r="I1668" s="70">
        <v>11.25</v>
      </c>
      <c r="J1668" s="150" t="s">
        <v>216</v>
      </c>
    </row>
    <row r="1669" spans="1:10" ht="15" thickBot="1">
      <c r="A1669" s="144" t="s">
        <v>1669</v>
      </c>
      <c r="C1669" s="396" t="s">
        <v>5135</v>
      </c>
      <c r="D1669" s="373" t="s">
        <v>5136</v>
      </c>
      <c r="E1669" s="161" t="s">
        <v>2442</v>
      </c>
      <c r="F1669" s="150" t="s">
        <v>1670</v>
      </c>
      <c r="G1669" s="354">
        <v>40</v>
      </c>
      <c r="H1669" s="68">
        <v>8.3699999999999992</v>
      </c>
      <c r="I1669" s="70">
        <v>11.25</v>
      </c>
      <c r="J1669" s="150" t="s">
        <v>216</v>
      </c>
    </row>
    <row r="1670" spans="1:10" ht="25.5" thickBot="1">
      <c r="A1670" s="144" t="s">
        <v>1669</v>
      </c>
      <c r="C1670" s="396" t="s">
        <v>5137</v>
      </c>
      <c r="D1670" s="373" t="s">
        <v>5138</v>
      </c>
      <c r="E1670" s="161" t="s">
        <v>2442</v>
      </c>
      <c r="F1670" s="150" t="s">
        <v>1670</v>
      </c>
      <c r="G1670" s="354">
        <v>50</v>
      </c>
      <c r="H1670" s="68">
        <v>8.3699999999999992</v>
      </c>
      <c r="I1670" s="70">
        <v>11.25</v>
      </c>
      <c r="J1670" s="150" t="s">
        <v>216</v>
      </c>
    </row>
    <row r="1671" spans="1:10" ht="25.5" thickBot="1">
      <c r="A1671" s="144" t="s">
        <v>1669</v>
      </c>
      <c r="C1671" s="396" t="s">
        <v>5139</v>
      </c>
      <c r="D1671" s="373" t="s">
        <v>5140</v>
      </c>
      <c r="E1671" s="161" t="s">
        <v>2442</v>
      </c>
      <c r="F1671" s="150" t="s">
        <v>1670</v>
      </c>
      <c r="G1671" s="354">
        <v>40</v>
      </c>
      <c r="H1671" s="68">
        <v>8.3699999999999992</v>
      </c>
      <c r="I1671" s="70">
        <v>11.25</v>
      </c>
      <c r="J1671" s="150" t="s">
        <v>216</v>
      </c>
    </row>
    <row r="1672" spans="1:10" ht="25.5" thickBot="1">
      <c r="A1672" s="144" t="s">
        <v>1669</v>
      </c>
      <c r="C1672" s="396" t="s">
        <v>5141</v>
      </c>
      <c r="D1672" s="373" t="s">
        <v>5142</v>
      </c>
      <c r="E1672" s="161" t="s">
        <v>2442</v>
      </c>
      <c r="F1672" s="150" t="s">
        <v>1670</v>
      </c>
      <c r="G1672" s="354">
        <v>60</v>
      </c>
      <c r="H1672" s="68">
        <v>8.3699999999999992</v>
      </c>
      <c r="I1672" s="70">
        <v>11.25</v>
      </c>
      <c r="J1672" s="150" t="s">
        <v>216</v>
      </c>
    </row>
    <row r="1673" spans="1:10" ht="15" thickBot="1">
      <c r="A1673" s="144" t="s">
        <v>1669</v>
      </c>
      <c r="C1673" s="396" t="s">
        <v>5143</v>
      </c>
      <c r="D1673" s="373" t="s">
        <v>5144</v>
      </c>
      <c r="E1673" s="161" t="s">
        <v>2442</v>
      </c>
      <c r="F1673" s="150" t="s">
        <v>1670</v>
      </c>
      <c r="G1673" s="354">
        <v>50</v>
      </c>
      <c r="H1673" s="68">
        <v>8.3699999999999992</v>
      </c>
      <c r="I1673" s="70">
        <v>11.25</v>
      </c>
      <c r="J1673" s="150" t="s">
        <v>216</v>
      </c>
    </row>
    <row r="1674" spans="1:10" ht="15" thickBot="1">
      <c r="A1674" s="144" t="s">
        <v>1669</v>
      </c>
      <c r="C1674" s="396" t="s">
        <v>5145</v>
      </c>
      <c r="D1674" s="373" t="s">
        <v>5146</v>
      </c>
      <c r="E1674" s="161" t="s">
        <v>2442</v>
      </c>
      <c r="F1674" s="150" t="s">
        <v>1670</v>
      </c>
      <c r="G1674" s="354">
        <v>50</v>
      </c>
      <c r="H1674" s="68">
        <v>8.3699999999999992</v>
      </c>
      <c r="I1674" s="70">
        <v>11.25</v>
      </c>
      <c r="J1674" s="150" t="s">
        <v>216</v>
      </c>
    </row>
    <row r="1675" spans="1:10" ht="25.5" thickBot="1">
      <c r="A1675" s="144" t="s">
        <v>1669</v>
      </c>
      <c r="C1675" s="396" t="s">
        <v>5147</v>
      </c>
      <c r="D1675" s="373" t="s">
        <v>5148</v>
      </c>
      <c r="E1675" s="161" t="s">
        <v>2442</v>
      </c>
      <c r="F1675" s="150" t="s">
        <v>1670</v>
      </c>
      <c r="G1675" s="354">
        <v>50</v>
      </c>
      <c r="H1675" s="68">
        <v>8.3699999999999992</v>
      </c>
      <c r="I1675" s="70">
        <v>11.25</v>
      </c>
      <c r="J1675" s="150" t="s">
        <v>216</v>
      </c>
    </row>
    <row r="1676" spans="1:10" ht="25.5" thickBot="1">
      <c r="A1676" s="144" t="s">
        <v>1669</v>
      </c>
      <c r="C1676" s="396" t="s">
        <v>5149</v>
      </c>
      <c r="D1676" s="373" t="s">
        <v>5150</v>
      </c>
      <c r="E1676" s="161" t="s">
        <v>2442</v>
      </c>
      <c r="F1676" s="150" t="s">
        <v>1670</v>
      </c>
      <c r="G1676" s="354">
        <v>60</v>
      </c>
      <c r="H1676" s="68">
        <v>8.3699999999999992</v>
      </c>
      <c r="I1676" s="70">
        <v>11.25</v>
      </c>
      <c r="J1676" s="150" t="s">
        <v>216</v>
      </c>
    </row>
    <row r="1677" spans="1:10" ht="15" thickBot="1">
      <c r="A1677" s="144" t="s">
        <v>1669</v>
      </c>
      <c r="C1677" s="396" t="s">
        <v>5151</v>
      </c>
      <c r="D1677" s="373" t="s">
        <v>5152</v>
      </c>
      <c r="E1677" s="161" t="s">
        <v>2442</v>
      </c>
      <c r="F1677" s="150" t="s">
        <v>1671</v>
      </c>
      <c r="G1677" s="354">
        <v>80</v>
      </c>
      <c r="H1677" s="68">
        <v>8.3699999999999992</v>
      </c>
      <c r="I1677" s="70">
        <v>11.25</v>
      </c>
      <c r="J1677" s="150" t="s">
        <v>216</v>
      </c>
    </row>
    <row r="1678" spans="1:10" ht="25.5" thickBot="1">
      <c r="A1678" s="144" t="s">
        <v>1669</v>
      </c>
      <c r="C1678" s="396" t="s">
        <v>5153</v>
      </c>
      <c r="D1678" s="373" t="s">
        <v>5154</v>
      </c>
      <c r="E1678" s="161" t="s">
        <v>2442</v>
      </c>
      <c r="F1678" s="150" t="s">
        <v>1670</v>
      </c>
      <c r="G1678" s="354">
        <v>50</v>
      </c>
      <c r="H1678" s="68">
        <v>8.3699999999999992</v>
      </c>
      <c r="I1678" s="70">
        <v>11.25</v>
      </c>
      <c r="J1678" s="150" t="s">
        <v>216</v>
      </c>
    </row>
    <row r="1679" spans="1:10" ht="25.5" thickBot="1">
      <c r="A1679" s="144" t="s">
        <v>1669</v>
      </c>
      <c r="C1679" s="396" t="s">
        <v>5155</v>
      </c>
      <c r="D1679" s="373" t="s">
        <v>5156</v>
      </c>
      <c r="E1679" s="161" t="s">
        <v>2442</v>
      </c>
      <c r="F1679" s="150" t="s">
        <v>1670</v>
      </c>
      <c r="G1679" s="354">
        <v>60</v>
      </c>
      <c r="H1679" s="68">
        <v>8.3699999999999992</v>
      </c>
      <c r="I1679" s="70">
        <v>11.25</v>
      </c>
      <c r="J1679" s="150" t="s">
        <v>216</v>
      </c>
    </row>
    <row r="1680" spans="1:10" ht="25.5" thickBot="1">
      <c r="A1680" s="144" t="s">
        <v>1669</v>
      </c>
      <c r="C1680" s="396" t="s">
        <v>5157</v>
      </c>
      <c r="D1680" s="373" t="s">
        <v>5158</v>
      </c>
      <c r="E1680" s="161" t="s">
        <v>2442</v>
      </c>
      <c r="F1680" s="150" t="s">
        <v>1670</v>
      </c>
      <c r="G1680" s="354">
        <v>35</v>
      </c>
      <c r="H1680" s="68">
        <v>8.3699999999999992</v>
      </c>
      <c r="I1680" s="70">
        <v>11.25</v>
      </c>
      <c r="J1680" s="150" t="s">
        <v>216</v>
      </c>
    </row>
    <row r="1681" spans="1:10" ht="25.5" thickBot="1">
      <c r="A1681" s="144" t="s">
        <v>1669</v>
      </c>
      <c r="C1681" s="396" t="s">
        <v>5159</v>
      </c>
      <c r="D1681" s="373" t="s">
        <v>5160</v>
      </c>
      <c r="E1681" s="161" t="s">
        <v>2442</v>
      </c>
      <c r="F1681" s="150" t="s">
        <v>1670</v>
      </c>
      <c r="G1681" s="354">
        <v>69</v>
      </c>
      <c r="H1681" s="68">
        <v>8.3699999999999992</v>
      </c>
      <c r="I1681" s="70">
        <v>11.25</v>
      </c>
      <c r="J1681" s="150" t="s">
        <v>216</v>
      </c>
    </row>
    <row r="1682" spans="1:10" ht="15" thickBot="1">
      <c r="A1682" s="144" t="s">
        <v>1669</v>
      </c>
      <c r="C1682" s="396" t="s">
        <v>5161</v>
      </c>
      <c r="D1682" s="373" t="s">
        <v>1727</v>
      </c>
      <c r="E1682" s="161" t="s">
        <v>2442</v>
      </c>
      <c r="F1682" s="150" t="s">
        <v>1670</v>
      </c>
      <c r="G1682" s="354">
        <v>9</v>
      </c>
      <c r="H1682" s="68">
        <v>8.3699999999999992</v>
      </c>
      <c r="I1682" s="70">
        <v>11.25</v>
      </c>
      <c r="J1682" s="150" t="s">
        <v>216</v>
      </c>
    </row>
    <row r="1683" spans="1:10" ht="15" thickBot="1">
      <c r="A1683" s="144" t="s">
        <v>1669</v>
      </c>
      <c r="C1683" s="396" t="s">
        <v>5162</v>
      </c>
      <c r="D1683" s="373" t="s">
        <v>1728</v>
      </c>
      <c r="E1683" s="161" t="s">
        <v>2442</v>
      </c>
      <c r="F1683" s="150" t="s">
        <v>1670</v>
      </c>
      <c r="G1683" s="354">
        <v>9</v>
      </c>
      <c r="H1683" s="68">
        <v>8.3699999999999992</v>
      </c>
      <c r="I1683" s="70">
        <v>11.25</v>
      </c>
      <c r="J1683" s="150" t="s">
        <v>216</v>
      </c>
    </row>
    <row r="1684" spans="1:10" ht="15" thickBot="1">
      <c r="A1684" s="144" t="s">
        <v>1669</v>
      </c>
      <c r="C1684" s="396" t="s">
        <v>5163</v>
      </c>
      <c r="D1684" s="373" t="s">
        <v>1729</v>
      </c>
      <c r="E1684" s="161" t="s">
        <v>2442</v>
      </c>
      <c r="F1684" s="150" t="s">
        <v>1670</v>
      </c>
      <c r="G1684" s="354">
        <v>9</v>
      </c>
      <c r="H1684" s="68">
        <v>8.3699999999999992</v>
      </c>
      <c r="I1684" s="70">
        <v>11.25</v>
      </c>
      <c r="J1684" s="150" t="s">
        <v>216</v>
      </c>
    </row>
    <row r="1685" spans="1:10" ht="15" thickBot="1">
      <c r="A1685" s="144" t="s">
        <v>1669</v>
      </c>
      <c r="C1685" s="396" t="s">
        <v>5164</v>
      </c>
      <c r="D1685" s="373" t="s">
        <v>5165</v>
      </c>
      <c r="E1685" s="161" t="s">
        <v>2442</v>
      </c>
      <c r="F1685" s="150" t="s">
        <v>1670</v>
      </c>
      <c r="G1685" s="354">
        <v>20</v>
      </c>
      <c r="H1685" s="68">
        <v>8.3699999999999992</v>
      </c>
      <c r="I1685" s="70">
        <v>11.25</v>
      </c>
      <c r="J1685" s="150" t="s">
        <v>216</v>
      </c>
    </row>
    <row r="1686" spans="1:10" ht="15" thickBot="1">
      <c r="A1686" s="144" t="s">
        <v>1669</v>
      </c>
      <c r="C1686" s="396" t="s">
        <v>5166</v>
      </c>
      <c r="D1686" s="373" t="s">
        <v>5167</v>
      </c>
      <c r="E1686" s="161" t="s">
        <v>2442</v>
      </c>
      <c r="F1686" s="150" t="s">
        <v>1670</v>
      </c>
      <c r="G1686" s="354">
        <v>3</v>
      </c>
      <c r="H1686" s="68">
        <v>8.3699999999999992</v>
      </c>
      <c r="I1686" s="70">
        <v>11.25</v>
      </c>
      <c r="J1686" s="150" t="s">
        <v>216</v>
      </c>
    </row>
    <row r="1687" spans="1:10" ht="15" thickBot="1">
      <c r="A1687" s="144" t="s">
        <v>1669</v>
      </c>
      <c r="C1687" s="396" t="s">
        <v>5168</v>
      </c>
      <c r="D1687" s="373" t="s">
        <v>1730</v>
      </c>
      <c r="E1687" s="161" t="s">
        <v>2442</v>
      </c>
      <c r="F1687" s="150" t="s">
        <v>1670</v>
      </c>
      <c r="G1687" s="354">
        <v>60</v>
      </c>
      <c r="H1687" s="68">
        <v>8.3699999999999992</v>
      </c>
      <c r="I1687" s="70">
        <v>11.25</v>
      </c>
      <c r="J1687" s="150" t="s">
        <v>216</v>
      </c>
    </row>
    <row r="1688" spans="1:10" ht="25.5" thickBot="1">
      <c r="A1688" s="144" t="s">
        <v>1669</v>
      </c>
      <c r="C1688" s="396" t="s">
        <v>5169</v>
      </c>
      <c r="D1688" s="373" t="s">
        <v>5170</v>
      </c>
      <c r="E1688" s="161" t="s">
        <v>2442</v>
      </c>
      <c r="F1688" s="150" t="s">
        <v>1671</v>
      </c>
      <c r="G1688" s="354">
        <v>20</v>
      </c>
      <c r="H1688" s="68">
        <v>8.3699999999999992</v>
      </c>
      <c r="I1688" s="70">
        <v>11.25</v>
      </c>
      <c r="J1688" s="150" t="s">
        <v>216</v>
      </c>
    </row>
    <row r="1689" spans="1:10" ht="15" thickBot="1">
      <c r="A1689" s="144" t="s">
        <v>1669</v>
      </c>
      <c r="C1689" s="396" t="s">
        <v>5171</v>
      </c>
      <c r="D1689" s="373" t="s">
        <v>5172</v>
      </c>
      <c r="E1689" s="161" t="s">
        <v>2442</v>
      </c>
      <c r="F1689" s="150" t="s">
        <v>1670</v>
      </c>
      <c r="G1689" s="354">
        <v>40</v>
      </c>
      <c r="H1689" s="68">
        <v>8.3699999999999992</v>
      </c>
      <c r="I1689" s="70">
        <v>11.25</v>
      </c>
      <c r="J1689" s="150" t="s">
        <v>216</v>
      </c>
    </row>
    <row r="1690" spans="1:10" ht="25.5" thickBot="1">
      <c r="A1690" s="144" t="s">
        <v>1669</v>
      </c>
      <c r="C1690" s="396" t="s">
        <v>5173</v>
      </c>
      <c r="D1690" s="373" t="s">
        <v>5174</v>
      </c>
      <c r="E1690" s="161" t="s">
        <v>2442</v>
      </c>
      <c r="F1690" s="150" t="s">
        <v>1670</v>
      </c>
      <c r="G1690" s="354">
        <v>45</v>
      </c>
      <c r="H1690" s="68">
        <v>8.3699999999999992</v>
      </c>
      <c r="I1690" s="70">
        <v>11.25</v>
      </c>
      <c r="J1690" s="150" t="s">
        <v>216</v>
      </c>
    </row>
    <row r="1691" spans="1:10" ht="25.5" thickBot="1">
      <c r="A1691" s="144" t="s">
        <v>1669</v>
      </c>
      <c r="C1691" s="396" t="s">
        <v>5175</v>
      </c>
      <c r="D1691" s="373" t="s">
        <v>5176</v>
      </c>
      <c r="E1691" s="161" t="s">
        <v>2442</v>
      </c>
      <c r="F1691" s="150" t="s">
        <v>1670</v>
      </c>
      <c r="G1691" s="354">
        <v>50</v>
      </c>
      <c r="H1691" s="68">
        <v>8.3699999999999992</v>
      </c>
      <c r="I1691" s="70">
        <v>11.25</v>
      </c>
      <c r="J1691" s="150" t="s">
        <v>216</v>
      </c>
    </row>
    <row r="1692" spans="1:10" ht="15" thickBot="1">
      <c r="A1692" s="144" t="s">
        <v>1669</v>
      </c>
      <c r="C1692" s="396" t="s">
        <v>5177</v>
      </c>
      <c r="D1692" s="373" t="s">
        <v>5178</v>
      </c>
      <c r="E1692" s="161" t="s">
        <v>2442</v>
      </c>
      <c r="F1692" s="150" t="s">
        <v>1670</v>
      </c>
      <c r="G1692" s="354">
        <v>50</v>
      </c>
      <c r="H1692" s="68">
        <v>8.3699999999999992</v>
      </c>
      <c r="I1692" s="70">
        <v>11.25</v>
      </c>
      <c r="J1692" s="150" t="s">
        <v>216</v>
      </c>
    </row>
    <row r="1693" spans="1:10" ht="25.5" thickBot="1">
      <c r="A1693" s="144" t="s">
        <v>1669</v>
      </c>
      <c r="C1693" s="396" t="s">
        <v>5179</v>
      </c>
      <c r="D1693" s="373" t="s">
        <v>5180</v>
      </c>
      <c r="E1693" s="161" t="s">
        <v>2442</v>
      </c>
      <c r="F1693" s="150" t="s">
        <v>1670</v>
      </c>
      <c r="G1693" s="354">
        <v>80</v>
      </c>
      <c r="H1693" s="68">
        <v>8.3699999999999992</v>
      </c>
      <c r="I1693" s="70">
        <v>11.25</v>
      </c>
      <c r="J1693" s="150" t="s">
        <v>216</v>
      </c>
    </row>
    <row r="1694" spans="1:10" ht="25.5" thickBot="1">
      <c r="A1694" s="144" t="s">
        <v>1669</v>
      </c>
      <c r="C1694" s="396" t="s">
        <v>5181</v>
      </c>
      <c r="D1694" s="373" t="s">
        <v>5182</v>
      </c>
      <c r="E1694" s="161" t="s">
        <v>2442</v>
      </c>
      <c r="F1694" s="150" t="s">
        <v>1670</v>
      </c>
      <c r="G1694" s="354">
        <v>250</v>
      </c>
      <c r="H1694" s="68">
        <v>8.3699999999999992</v>
      </c>
      <c r="I1694" s="70">
        <v>11.25</v>
      </c>
      <c r="J1694" s="150" t="s">
        <v>216</v>
      </c>
    </row>
    <row r="1695" spans="1:10" ht="15" thickBot="1">
      <c r="A1695" s="144" t="s">
        <v>1669</v>
      </c>
      <c r="C1695" s="396" t="s">
        <v>5183</v>
      </c>
      <c r="D1695" s="373" t="s">
        <v>5184</v>
      </c>
      <c r="E1695" s="161" t="s">
        <v>2442</v>
      </c>
      <c r="F1695" s="150" t="s">
        <v>1670</v>
      </c>
      <c r="G1695" s="354">
        <v>60</v>
      </c>
      <c r="H1695" s="68">
        <v>8.3699999999999992</v>
      </c>
      <c r="I1695" s="70">
        <v>11.25</v>
      </c>
      <c r="J1695" s="150" t="s">
        <v>216</v>
      </c>
    </row>
    <row r="1696" spans="1:10" ht="15" thickBot="1">
      <c r="A1696" s="144" t="s">
        <v>1669</v>
      </c>
      <c r="C1696" s="396" t="s">
        <v>5185</v>
      </c>
      <c r="D1696" s="373" t="s">
        <v>1731</v>
      </c>
      <c r="E1696" s="161" t="s">
        <v>2442</v>
      </c>
      <c r="F1696" s="150" t="s">
        <v>1670</v>
      </c>
      <c r="G1696" s="354">
        <v>40</v>
      </c>
      <c r="H1696" s="68">
        <v>8.3699999999999992</v>
      </c>
      <c r="I1696" s="70">
        <v>11.25</v>
      </c>
      <c r="J1696" s="150" t="s">
        <v>216</v>
      </c>
    </row>
    <row r="1697" spans="1:10" ht="15" thickBot="1">
      <c r="A1697" s="144" t="s">
        <v>1669</v>
      </c>
      <c r="C1697" s="396" t="s">
        <v>5186</v>
      </c>
      <c r="D1697" s="373" t="s">
        <v>5187</v>
      </c>
      <c r="E1697" s="161" t="s">
        <v>2442</v>
      </c>
      <c r="F1697" s="150" t="s">
        <v>1670</v>
      </c>
      <c r="G1697" s="354">
        <v>40</v>
      </c>
      <c r="H1697" s="68">
        <v>8.3699999999999992</v>
      </c>
      <c r="I1697" s="70">
        <v>11.25</v>
      </c>
      <c r="J1697" s="150" t="s">
        <v>216</v>
      </c>
    </row>
    <row r="1698" spans="1:10" ht="25.5" thickBot="1">
      <c r="A1698" s="144" t="s">
        <v>1669</v>
      </c>
      <c r="C1698" s="396" t="s">
        <v>5188</v>
      </c>
      <c r="D1698" s="373" t="s">
        <v>5189</v>
      </c>
      <c r="E1698" s="161" t="s">
        <v>2442</v>
      </c>
      <c r="F1698" s="150" t="s">
        <v>1670</v>
      </c>
      <c r="G1698" s="354">
        <v>60</v>
      </c>
      <c r="H1698" s="68">
        <v>8.3699999999999992</v>
      </c>
      <c r="I1698" s="70">
        <v>11.25</v>
      </c>
      <c r="J1698" s="150" t="s">
        <v>216</v>
      </c>
    </row>
    <row r="1699" spans="1:10" ht="15" thickBot="1">
      <c r="A1699" s="144" t="s">
        <v>1669</v>
      </c>
      <c r="C1699" s="396" t="s">
        <v>5190</v>
      </c>
      <c r="D1699" s="373" t="s">
        <v>5191</v>
      </c>
      <c r="E1699" s="161" t="s">
        <v>2442</v>
      </c>
      <c r="F1699" s="150" t="s">
        <v>1671</v>
      </c>
      <c r="G1699" s="354">
        <v>30</v>
      </c>
      <c r="H1699" s="68">
        <v>8.3699999999999992</v>
      </c>
      <c r="I1699" s="70">
        <v>11.25</v>
      </c>
      <c r="J1699" s="150" t="s">
        <v>216</v>
      </c>
    </row>
    <row r="1700" spans="1:10" ht="25.5" thickBot="1">
      <c r="A1700" s="144" t="s">
        <v>1669</v>
      </c>
      <c r="C1700" s="396" t="s">
        <v>5192</v>
      </c>
      <c r="D1700" s="373" t="s">
        <v>5193</v>
      </c>
      <c r="E1700" s="161" t="s">
        <v>2442</v>
      </c>
      <c r="F1700" s="150" t="s">
        <v>1670</v>
      </c>
      <c r="G1700" s="354">
        <v>60</v>
      </c>
      <c r="H1700" s="68">
        <v>8.3699999999999992</v>
      </c>
      <c r="I1700" s="70">
        <v>11.25</v>
      </c>
      <c r="J1700" s="150" t="s">
        <v>216</v>
      </c>
    </row>
    <row r="1701" spans="1:10" ht="25.5" thickBot="1">
      <c r="A1701" s="144" t="s">
        <v>1669</v>
      </c>
      <c r="C1701" s="396" t="s">
        <v>5194</v>
      </c>
      <c r="D1701" s="373" t="s">
        <v>5195</v>
      </c>
      <c r="E1701" s="161" t="s">
        <v>2442</v>
      </c>
      <c r="F1701" s="150" t="s">
        <v>1670</v>
      </c>
      <c r="G1701" s="354">
        <v>80</v>
      </c>
      <c r="H1701" s="68">
        <v>8.3699999999999992</v>
      </c>
      <c r="I1701" s="70">
        <v>11.25</v>
      </c>
      <c r="J1701" s="150" t="s">
        <v>216</v>
      </c>
    </row>
    <row r="1702" spans="1:10" ht="25.5" thickBot="1">
      <c r="A1702" s="144" t="s">
        <v>1669</v>
      </c>
      <c r="C1702" s="396" t="s">
        <v>5196</v>
      </c>
      <c r="D1702" s="373" t="s">
        <v>5197</v>
      </c>
      <c r="E1702" s="161" t="s">
        <v>2442</v>
      </c>
      <c r="F1702" s="150" t="s">
        <v>1670</v>
      </c>
      <c r="G1702" s="354">
        <v>78</v>
      </c>
      <c r="H1702" s="68">
        <v>8.3699999999999992</v>
      </c>
      <c r="I1702" s="70">
        <v>11.25</v>
      </c>
      <c r="J1702" s="150" t="s">
        <v>216</v>
      </c>
    </row>
    <row r="1703" spans="1:10" ht="25.5" thickBot="1">
      <c r="A1703" s="144" t="s">
        <v>1669</v>
      </c>
      <c r="C1703" s="396" t="s">
        <v>5198</v>
      </c>
      <c r="D1703" s="373" t="s">
        <v>5199</v>
      </c>
      <c r="E1703" s="161" t="s">
        <v>2442</v>
      </c>
      <c r="F1703" s="150" t="s">
        <v>1670</v>
      </c>
      <c r="G1703" s="354">
        <v>78</v>
      </c>
      <c r="H1703" s="68">
        <v>8.3699999999999992</v>
      </c>
      <c r="I1703" s="70">
        <v>11.25</v>
      </c>
      <c r="J1703" s="150" t="s">
        <v>216</v>
      </c>
    </row>
    <row r="1704" spans="1:10" ht="25.5" thickBot="1">
      <c r="A1704" s="144" t="s">
        <v>1669</v>
      </c>
      <c r="C1704" s="396" t="s">
        <v>5200</v>
      </c>
      <c r="D1704" s="373" t="s">
        <v>5201</v>
      </c>
      <c r="E1704" s="161" t="s">
        <v>2442</v>
      </c>
      <c r="F1704" s="150" t="s">
        <v>1670</v>
      </c>
      <c r="G1704" s="354">
        <v>87</v>
      </c>
      <c r="H1704" s="68">
        <v>8.3699999999999992</v>
      </c>
      <c r="I1704" s="70">
        <v>11.25</v>
      </c>
      <c r="J1704" s="150" t="s">
        <v>216</v>
      </c>
    </row>
    <row r="1705" spans="1:10" ht="25.5" thickBot="1">
      <c r="A1705" s="144" t="s">
        <v>1669</v>
      </c>
      <c r="C1705" s="396" t="s">
        <v>5202</v>
      </c>
      <c r="D1705" s="373" t="s">
        <v>5203</v>
      </c>
      <c r="E1705" s="161" t="s">
        <v>2442</v>
      </c>
      <c r="F1705" s="150" t="s">
        <v>1670</v>
      </c>
      <c r="G1705" s="354">
        <v>40</v>
      </c>
      <c r="H1705" s="68">
        <v>8.3699999999999992</v>
      </c>
      <c r="I1705" s="70">
        <v>11.25</v>
      </c>
      <c r="J1705" s="150" t="s">
        <v>216</v>
      </c>
    </row>
    <row r="1706" spans="1:10" ht="25.5" thickBot="1">
      <c r="A1706" s="144" t="s">
        <v>1669</v>
      </c>
      <c r="C1706" s="396" t="s">
        <v>5204</v>
      </c>
      <c r="D1706" s="373" t="s">
        <v>5205</v>
      </c>
      <c r="E1706" s="161" t="s">
        <v>2442</v>
      </c>
      <c r="F1706" s="150" t="s">
        <v>1670</v>
      </c>
      <c r="G1706" s="354">
        <v>24</v>
      </c>
      <c r="H1706" s="68">
        <v>8.3699999999999992</v>
      </c>
      <c r="I1706" s="70">
        <v>11.25</v>
      </c>
      <c r="J1706" s="150" t="s">
        <v>216</v>
      </c>
    </row>
    <row r="1707" spans="1:10" ht="25.5" thickBot="1">
      <c r="A1707" s="144" t="s">
        <v>1669</v>
      </c>
      <c r="C1707" s="396" t="s">
        <v>5206</v>
      </c>
      <c r="D1707" s="373" t="s">
        <v>5207</v>
      </c>
      <c r="E1707" s="161" t="s">
        <v>2442</v>
      </c>
      <c r="F1707" s="150" t="s">
        <v>1670</v>
      </c>
      <c r="G1707" s="354">
        <v>20</v>
      </c>
      <c r="H1707" s="68">
        <v>8.3699999999999992</v>
      </c>
      <c r="I1707" s="70">
        <v>11.25</v>
      </c>
      <c r="J1707" s="150" t="s">
        <v>216</v>
      </c>
    </row>
    <row r="1708" spans="1:10" ht="15" thickBot="1">
      <c r="A1708" s="144" t="s">
        <v>1669</v>
      </c>
      <c r="C1708" s="396" t="s">
        <v>5208</v>
      </c>
      <c r="D1708" s="373" t="s">
        <v>5209</v>
      </c>
      <c r="E1708" s="161" t="s">
        <v>2442</v>
      </c>
      <c r="F1708" s="150" t="s">
        <v>1670</v>
      </c>
      <c r="G1708" s="354">
        <v>20</v>
      </c>
      <c r="H1708" s="68">
        <v>8.3699999999999992</v>
      </c>
      <c r="I1708" s="70">
        <v>11.25</v>
      </c>
      <c r="J1708" s="150" t="s">
        <v>216</v>
      </c>
    </row>
    <row r="1709" spans="1:10" ht="25.5" thickBot="1">
      <c r="A1709" s="144" t="s">
        <v>1669</v>
      </c>
      <c r="C1709" s="396" t="s">
        <v>5210</v>
      </c>
      <c r="D1709" s="373" t="s">
        <v>5211</v>
      </c>
      <c r="E1709" s="161" t="s">
        <v>2442</v>
      </c>
      <c r="F1709" s="150" t="s">
        <v>1670</v>
      </c>
      <c r="G1709" s="354">
        <v>6</v>
      </c>
      <c r="H1709" s="68">
        <v>8.3699999999999992</v>
      </c>
      <c r="I1709" s="70">
        <v>11.25</v>
      </c>
      <c r="J1709" s="150" t="s">
        <v>216</v>
      </c>
    </row>
    <row r="1710" spans="1:10" ht="15" thickBot="1">
      <c r="A1710" s="144" t="s">
        <v>1669</v>
      </c>
      <c r="C1710" s="396" t="s">
        <v>5212</v>
      </c>
      <c r="D1710" s="373" t="s">
        <v>5213</v>
      </c>
      <c r="E1710" s="161" t="s">
        <v>2442</v>
      </c>
      <c r="F1710" s="150" t="s">
        <v>1671</v>
      </c>
      <c r="G1710" s="354">
        <v>30</v>
      </c>
      <c r="H1710" s="68">
        <v>8.3699999999999992</v>
      </c>
      <c r="I1710" s="70">
        <v>11.25</v>
      </c>
      <c r="J1710" s="150" t="s">
        <v>216</v>
      </c>
    </row>
    <row r="1711" spans="1:10" ht="25.5" thickBot="1">
      <c r="A1711" s="144" t="s">
        <v>1669</v>
      </c>
      <c r="C1711" s="396" t="s">
        <v>5214</v>
      </c>
      <c r="D1711" s="373" t="s">
        <v>5215</v>
      </c>
      <c r="E1711" s="161" t="s">
        <v>2442</v>
      </c>
      <c r="F1711" s="150" t="s">
        <v>1670</v>
      </c>
      <c r="G1711" s="354">
        <v>20</v>
      </c>
      <c r="H1711" s="68">
        <v>8.3699999999999992</v>
      </c>
      <c r="I1711" s="70">
        <v>11.25</v>
      </c>
      <c r="J1711" s="150" t="s">
        <v>216</v>
      </c>
    </row>
    <row r="1712" spans="1:10" ht="25.5" thickBot="1">
      <c r="A1712" s="144" t="s">
        <v>1669</v>
      </c>
      <c r="C1712" s="396" t="s">
        <v>5216</v>
      </c>
      <c r="D1712" s="373" t="s">
        <v>5217</v>
      </c>
      <c r="E1712" s="161" t="s">
        <v>2442</v>
      </c>
      <c r="F1712" s="150" t="s">
        <v>1670</v>
      </c>
      <c r="G1712" s="354">
        <v>6</v>
      </c>
      <c r="H1712" s="68">
        <v>8.3699999999999992</v>
      </c>
      <c r="I1712" s="70">
        <v>11.25</v>
      </c>
      <c r="J1712" s="150" t="s">
        <v>216</v>
      </c>
    </row>
    <row r="1713" spans="1:10" ht="25.5" thickBot="1">
      <c r="A1713" s="144" t="s">
        <v>1669</v>
      </c>
      <c r="C1713" s="396" t="s">
        <v>5218</v>
      </c>
      <c r="D1713" s="373" t="s">
        <v>5219</v>
      </c>
      <c r="E1713" s="161" t="s">
        <v>2442</v>
      </c>
      <c r="F1713" s="150" t="s">
        <v>1670</v>
      </c>
      <c r="G1713" s="354">
        <v>20</v>
      </c>
      <c r="H1713" s="68">
        <v>8.3699999999999992</v>
      </c>
      <c r="I1713" s="70">
        <v>11.25</v>
      </c>
      <c r="J1713" s="150" t="s">
        <v>216</v>
      </c>
    </row>
    <row r="1714" spans="1:10" ht="25.5" thickBot="1">
      <c r="A1714" s="144" t="s">
        <v>1669</v>
      </c>
      <c r="C1714" s="396" t="s">
        <v>5220</v>
      </c>
      <c r="D1714" s="373" t="s">
        <v>5221</v>
      </c>
      <c r="E1714" s="161" t="s">
        <v>2442</v>
      </c>
      <c r="F1714" s="150" t="s">
        <v>1670</v>
      </c>
      <c r="G1714" s="354">
        <v>6</v>
      </c>
      <c r="H1714" s="68">
        <v>8.3699999999999992</v>
      </c>
      <c r="I1714" s="70">
        <v>11.25</v>
      </c>
      <c r="J1714" s="150" t="s">
        <v>216</v>
      </c>
    </row>
    <row r="1715" spans="1:10" ht="25.5" thickBot="1">
      <c r="A1715" s="144" t="s">
        <v>1669</v>
      </c>
      <c r="C1715" s="396" t="s">
        <v>5222</v>
      </c>
      <c r="D1715" s="373" t="s">
        <v>5029</v>
      </c>
      <c r="E1715" s="161" t="s">
        <v>2442</v>
      </c>
      <c r="F1715" s="150" t="s">
        <v>1670</v>
      </c>
      <c r="G1715" s="354">
        <v>20</v>
      </c>
      <c r="H1715" s="68">
        <v>8.3699999999999992</v>
      </c>
      <c r="I1715" s="70">
        <v>11.25</v>
      </c>
      <c r="J1715" s="150" t="s">
        <v>216</v>
      </c>
    </row>
    <row r="1716" spans="1:10" ht="38" thickBot="1">
      <c r="A1716" s="144" t="s">
        <v>1669</v>
      </c>
      <c r="C1716" s="396" t="s">
        <v>5223</v>
      </c>
      <c r="D1716" s="373" t="s">
        <v>5224</v>
      </c>
      <c r="E1716" s="161" t="s">
        <v>2442</v>
      </c>
      <c r="F1716" s="150" t="s">
        <v>1670</v>
      </c>
      <c r="G1716" s="354">
        <v>20</v>
      </c>
      <c r="H1716" s="68">
        <v>8.3699999999999992</v>
      </c>
      <c r="I1716" s="70">
        <v>11.25</v>
      </c>
      <c r="J1716" s="150" t="s">
        <v>216</v>
      </c>
    </row>
    <row r="1717" spans="1:10" ht="25.5" thickBot="1">
      <c r="A1717" s="144" t="s">
        <v>1669</v>
      </c>
      <c r="C1717" s="396" t="s">
        <v>5225</v>
      </c>
      <c r="D1717" s="373" t="s">
        <v>5025</v>
      </c>
      <c r="E1717" s="161" t="s">
        <v>2442</v>
      </c>
      <c r="F1717" s="150" t="s">
        <v>1670</v>
      </c>
      <c r="G1717" s="354">
        <v>20</v>
      </c>
      <c r="H1717" s="68">
        <v>8.3699999999999992</v>
      </c>
      <c r="I1717" s="70">
        <v>11.25</v>
      </c>
      <c r="J1717" s="150" t="s">
        <v>216</v>
      </c>
    </row>
    <row r="1718" spans="1:10" ht="25.5" thickBot="1">
      <c r="A1718" s="144" t="s">
        <v>1669</v>
      </c>
      <c r="C1718" s="396" t="s">
        <v>5226</v>
      </c>
      <c r="D1718" s="373" t="s">
        <v>5227</v>
      </c>
      <c r="E1718" s="161" t="s">
        <v>2442</v>
      </c>
      <c r="F1718" s="150" t="s">
        <v>1670</v>
      </c>
      <c r="G1718" s="354">
        <v>20</v>
      </c>
      <c r="H1718" s="68">
        <v>8.3699999999999992</v>
      </c>
      <c r="I1718" s="70">
        <v>11.25</v>
      </c>
      <c r="J1718" s="150" t="s">
        <v>216</v>
      </c>
    </row>
    <row r="1719" spans="1:10" ht="25.5" thickBot="1">
      <c r="A1719" s="144" t="s">
        <v>1669</v>
      </c>
      <c r="C1719" s="396" t="s">
        <v>5228</v>
      </c>
      <c r="D1719" s="373" t="s">
        <v>5229</v>
      </c>
      <c r="E1719" s="161" t="s">
        <v>2442</v>
      </c>
      <c r="F1719" s="150" t="s">
        <v>1670</v>
      </c>
      <c r="G1719" s="354">
        <v>20</v>
      </c>
      <c r="H1719" s="68">
        <v>8.3699999999999992</v>
      </c>
      <c r="I1719" s="70">
        <v>11.25</v>
      </c>
      <c r="J1719" s="150" t="s">
        <v>216</v>
      </c>
    </row>
    <row r="1720" spans="1:10" ht="25.5" thickBot="1">
      <c r="A1720" s="144" t="s">
        <v>1669</v>
      </c>
      <c r="C1720" s="396" t="s">
        <v>5230</v>
      </c>
      <c r="D1720" s="373" t="s">
        <v>5231</v>
      </c>
      <c r="E1720" s="161" t="s">
        <v>2442</v>
      </c>
      <c r="F1720" s="150" t="s">
        <v>1670</v>
      </c>
      <c r="G1720" s="354">
        <v>50</v>
      </c>
      <c r="H1720" s="68">
        <v>8.3699999999999992</v>
      </c>
      <c r="I1720" s="70">
        <v>11.25</v>
      </c>
      <c r="J1720" s="150" t="s">
        <v>216</v>
      </c>
    </row>
    <row r="1721" spans="1:10" ht="15" thickBot="1">
      <c r="A1721" s="144" t="s">
        <v>1669</v>
      </c>
      <c r="C1721" s="396" t="s">
        <v>5232</v>
      </c>
      <c r="D1721" s="373" t="s">
        <v>5233</v>
      </c>
      <c r="E1721" s="161" t="s">
        <v>2442</v>
      </c>
      <c r="F1721" s="150" t="s">
        <v>1671</v>
      </c>
      <c r="G1721" s="354">
        <v>25</v>
      </c>
      <c r="H1721" s="68">
        <v>8.3699999999999992</v>
      </c>
      <c r="I1721" s="70">
        <v>11.25</v>
      </c>
      <c r="J1721" s="150" t="s">
        <v>216</v>
      </c>
    </row>
    <row r="1722" spans="1:10" ht="15" thickBot="1">
      <c r="A1722" s="144" t="s">
        <v>1669</v>
      </c>
      <c r="C1722" s="396" t="s">
        <v>5234</v>
      </c>
      <c r="D1722" s="373" t="s">
        <v>5235</v>
      </c>
      <c r="E1722" s="161" t="s">
        <v>2442</v>
      </c>
      <c r="F1722" s="150" t="s">
        <v>1670</v>
      </c>
      <c r="G1722" s="354">
        <v>50</v>
      </c>
      <c r="H1722" s="68">
        <v>8.3699999999999992</v>
      </c>
      <c r="I1722" s="70">
        <v>11.25</v>
      </c>
      <c r="J1722" s="150" t="s">
        <v>216</v>
      </c>
    </row>
    <row r="1723" spans="1:10" ht="15" thickBot="1">
      <c r="A1723" s="144" t="s">
        <v>1669</v>
      </c>
      <c r="C1723" s="396" t="s">
        <v>5236</v>
      </c>
      <c r="D1723" s="373" t="s">
        <v>5237</v>
      </c>
      <c r="E1723" s="161" t="s">
        <v>2442</v>
      </c>
      <c r="F1723" s="150" t="s">
        <v>1670</v>
      </c>
      <c r="G1723" s="354">
        <v>50</v>
      </c>
      <c r="H1723" s="68">
        <v>8.3699999999999992</v>
      </c>
      <c r="I1723" s="70">
        <v>11.25</v>
      </c>
      <c r="J1723" s="150" t="s">
        <v>216</v>
      </c>
    </row>
    <row r="1724" spans="1:10" ht="25.5" thickBot="1">
      <c r="A1724" s="144" t="s">
        <v>1669</v>
      </c>
      <c r="C1724" s="396" t="s">
        <v>5238</v>
      </c>
      <c r="D1724" s="373" t="s">
        <v>5239</v>
      </c>
      <c r="E1724" s="161" t="s">
        <v>2442</v>
      </c>
      <c r="F1724" s="150" t="s">
        <v>1670</v>
      </c>
      <c r="G1724" s="354">
        <v>50</v>
      </c>
      <c r="H1724" s="68">
        <v>8.3699999999999992</v>
      </c>
      <c r="I1724" s="70">
        <v>11.25</v>
      </c>
      <c r="J1724" s="150" t="s">
        <v>216</v>
      </c>
    </row>
    <row r="1725" spans="1:10" ht="25.5" thickBot="1">
      <c r="A1725" s="144" t="s">
        <v>1669</v>
      </c>
      <c r="C1725" s="396" t="s">
        <v>5240</v>
      </c>
      <c r="D1725" s="373" t="s">
        <v>5241</v>
      </c>
      <c r="E1725" s="161" t="s">
        <v>2442</v>
      </c>
      <c r="F1725" s="150" t="s">
        <v>1670</v>
      </c>
      <c r="G1725" s="354">
        <v>60</v>
      </c>
      <c r="H1725" s="68">
        <v>8.3699999999999992</v>
      </c>
      <c r="I1725" s="70">
        <v>11.25</v>
      </c>
      <c r="J1725" s="150" t="s">
        <v>216</v>
      </c>
    </row>
    <row r="1726" spans="1:10" ht="25.5" thickBot="1">
      <c r="A1726" s="144" t="s">
        <v>1669</v>
      </c>
      <c r="C1726" s="396" t="s">
        <v>5242</v>
      </c>
      <c r="D1726" s="373" t="s">
        <v>5243</v>
      </c>
      <c r="E1726" s="161" t="s">
        <v>2442</v>
      </c>
      <c r="F1726" s="150" t="s">
        <v>1670</v>
      </c>
      <c r="G1726" s="354">
        <v>50</v>
      </c>
      <c r="H1726" s="68">
        <v>8.3699999999999992</v>
      </c>
      <c r="I1726" s="70">
        <v>11.25</v>
      </c>
      <c r="J1726" s="150" t="s">
        <v>216</v>
      </c>
    </row>
    <row r="1727" spans="1:10" ht="15" thickBot="1">
      <c r="A1727" s="144" t="s">
        <v>1669</v>
      </c>
      <c r="C1727" s="396" t="s">
        <v>5244</v>
      </c>
      <c r="D1727" s="373" t="s">
        <v>5245</v>
      </c>
      <c r="E1727" s="161" t="s">
        <v>2442</v>
      </c>
      <c r="F1727" s="150" t="s">
        <v>1670</v>
      </c>
      <c r="G1727" s="354">
        <v>50</v>
      </c>
      <c r="H1727" s="68">
        <v>8.3699999999999992</v>
      </c>
      <c r="I1727" s="70">
        <v>11.25</v>
      </c>
      <c r="J1727" s="150" t="s">
        <v>216</v>
      </c>
    </row>
    <row r="1728" spans="1:10" ht="15" thickBot="1">
      <c r="A1728" s="144" t="s">
        <v>1669</v>
      </c>
      <c r="C1728" s="396" t="s">
        <v>5246</v>
      </c>
      <c r="D1728" s="373" t="s">
        <v>5247</v>
      </c>
      <c r="E1728" s="161" t="s">
        <v>2442</v>
      </c>
      <c r="F1728" s="150" t="s">
        <v>1670</v>
      </c>
      <c r="G1728" s="354">
        <v>40</v>
      </c>
      <c r="H1728" s="68">
        <v>8.3699999999999992</v>
      </c>
      <c r="I1728" s="70">
        <v>11.25</v>
      </c>
      <c r="J1728" s="150" t="s">
        <v>216</v>
      </c>
    </row>
    <row r="1729" spans="1:10" ht="25.5" thickBot="1">
      <c r="A1729" s="144" t="s">
        <v>1669</v>
      </c>
      <c r="C1729" s="396" t="s">
        <v>5248</v>
      </c>
      <c r="D1729" s="373" t="s">
        <v>5249</v>
      </c>
      <c r="E1729" s="161" t="s">
        <v>2442</v>
      </c>
      <c r="F1729" s="150" t="s">
        <v>1670</v>
      </c>
      <c r="G1729" s="354">
        <v>50</v>
      </c>
      <c r="H1729" s="68">
        <v>8.3699999999999992</v>
      </c>
      <c r="I1729" s="70">
        <v>11.25</v>
      </c>
      <c r="J1729" s="150" t="s">
        <v>216</v>
      </c>
    </row>
    <row r="1730" spans="1:10" ht="25.5" thickBot="1">
      <c r="A1730" s="144" t="s">
        <v>1669</v>
      </c>
      <c r="C1730" s="396" t="s">
        <v>5250</v>
      </c>
      <c r="D1730" s="373" t="s">
        <v>5251</v>
      </c>
      <c r="E1730" s="161" t="s">
        <v>2442</v>
      </c>
      <c r="F1730" s="150" t="s">
        <v>1670</v>
      </c>
      <c r="G1730" s="354">
        <v>60</v>
      </c>
      <c r="H1730" s="68">
        <v>8.3699999999999992</v>
      </c>
      <c r="I1730" s="70">
        <v>11.25</v>
      </c>
      <c r="J1730" s="150" t="s">
        <v>216</v>
      </c>
    </row>
    <row r="1731" spans="1:10" ht="25.5" thickBot="1">
      <c r="A1731" s="144" t="s">
        <v>1669</v>
      </c>
      <c r="C1731" s="396" t="s">
        <v>5252</v>
      </c>
      <c r="D1731" s="373" t="s">
        <v>5253</v>
      </c>
      <c r="E1731" s="161" t="s">
        <v>2442</v>
      </c>
      <c r="F1731" s="150" t="s">
        <v>1670</v>
      </c>
      <c r="G1731" s="354">
        <v>60</v>
      </c>
      <c r="H1731" s="68">
        <v>8.3699999999999992</v>
      </c>
      <c r="I1731" s="70">
        <v>11.25</v>
      </c>
      <c r="J1731" s="150" t="s">
        <v>216</v>
      </c>
    </row>
    <row r="1732" spans="1:10" ht="15" thickBot="1">
      <c r="A1732" s="144" t="s">
        <v>1669</v>
      </c>
      <c r="C1732" s="396" t="s">
        <v>5254</v>
      </c>
      <c r="D1732" s="373" t="s">
        <v>5255</v>
      </c>
      <c r="E1732" s="161" t="s">
        <v>2442</v>
      </c>
      <c r="F1732" s="150" t="s">
        <v>1671</v>
      </c>
      <c r="G1732" s="354">
        <v>25</v>
      </c>
      <c r="H1732" s="68">
        <v>8.3699999999999992</v>
      </c>
      <c r="I1732" s="70">
        <v>11.25</v>
      </c>
      <c r="J1732" s="150" t="s">
        <v>216</v>
      </c>
    </row>
    <row r="1733" spans="1:10" ht="25.5" thickBot="1">
      <c r="A1733" s="144" t="s">
        <v>1669</v>
      </c>
      <c r="C1733" s="396" t="s">
        <v>5256</v>
      </c>
      <c r="D1733" s="373" t="s">
        <v>5257</v>
      </c>
      <c r="E1733" s="161" t="s">
        <v>2442</v>
      </c>
      <c r="F1733" s="150" t="s">
        <v>1670</v>
      </c>
      <c r="G1733" s="354">
        <v>30</v>
      </c>
      <c r="H1733" s="68">
        <v>8.3699999999999992</v>
      </c>
      <c r="I1733" s="70">
        <v>11.25</v>
      </c>
      <c r="J1733" s="150" t="s">
        <v>216</v>
      </c>
    </row>
    <row r="1734" spans="1:10" ht="15" thickBot="1">
      <c r="A1734" s="109" t="s">
        <v>214</v>
      </c>
      <c r="B1734" s="148"/>
      <c r="C1734" s="387" t="s">
        <v>5258</v>
      </c>
      <c r="D1734" s="374" t="s">
        <v>5259</v>
      </c>
      <c r="E1734" s="161" t="s">
        <v>2442</v>
      </c>
      <c r="F1734" s="151" t="s">
        <v>1671</v>
      </c>
      <c r="G1734" s="355">
        <v>70</v>
      </c>
      <c r="H1734" s="68">
        <v>8.3699999999999992</v>
      </c>
      <c r="I1734" s="70">
        <v>11.25</v>
      </c>
      <c r="J1734" s="151" t="s">
        <v>216</v>
      </c>
    </row>
    <row r="1735" spans="1:10" ht="15" thickBot="1">
      <c r="A1735" s="109" t="s">
        <v>214</v>
      </c>
      <c r="B1735" s="148"/>
      <c r="C1735" s="387" t="s">
        <v>5260</v>
      </c>
      <c r="D1735" s="374" t="s">
        <v>5261</v>
      </c>
      <c r="E1735" s="161" t="s">
        <v>2442</v>
      </c>
      <c r="F1735" s="151" t="s">
        <v>1671</v>
      </c>
      <c r="G1735" s="355">
        <v>75</v>
      </c>
      <c r="H1735" s="68">
        <v>8.3699999999999992</v>
      </c>
      <c r="I1735" s="70">
        <v>11.25</v>
      </c>
      <c r="J1735" s="151" t="s">
        <v>216</v>
      </c>
    </row>
    <row r="1736" spans="1:10" ht="25.5" thickBot="1">
      <c r="A1736" s="109" t="s">
        <v>214</v>
      </c>
      <c r="B1736" s="148"/>
      <c r="C1736" s="387" t="s">
        <v>5262</v>
      </c>
      <c r="D1736" s="374" t="s">
        <v>5263</v>
      </c>
      <c r="E1736" s="161" t="s">
        <v>2442</v>
      </c>
      <c r="F1736" s="151" t="s">
        <v>1671</v>
      </c>
      <c r="G1736" s="355">
        <v>75</v>
      </c>
      <c r="H1736" s="68">
        <v>8.3699999999999992</v>
      </c>
      <c r="I1736" s="70">
        <v>11.25</v>
      </c>
      <c r="J1736" s="151" t="s">
        <v>216</v>
      </c>
    </row>
    <row r="1737" spans="1:10" ht="15" thickBot="1">
      <c r="A1737" s="109" t="s">
        <v>214</v>
      </c>
      <c r="B1737" s="148"/>
      <c r="C1737" s="387" t="s">
        <v>5264</v>
      </c>
      <c r="D1737" s="374" t="s">
        <v>5265</v>
      </c>
      <c r="E1737" s="161" t="s">
        <v>2442</v>
      </c>
      <c r="F1737" s="151" t="s">
        <v>1671</v>
      </c>
      <c r="G1737" s="355">
        <v>300</v>
      </c>
      <c r="H1737" s="68">
        <v>8.3699999999999992</v>
      </c>
      <c r="I1737" s="70">
        <v>11.25</v>
      </c>
      <c r="J1737" s="151" t="s">
        <v>216</v>
      </c>
    </row>
    <row r="1738" spans="1:10" ht="25.5" thickBot="1">
      <c r="A1738" s="109" t="s">
        <v>214</v>
      </c>
      <c r="B1738" s="148"/>
      <c r="C1738" s="387" t="s">
        <v>5266</v>
      </c>
      <c r="D1738" s="374" t="s">
        <v>5267</v>
      </c>
      <c r="E1738" s="161" t="s">
        <v>2442</v>
      </c>
      <c r="F1738" s="151" t="s">
        <v>1671</v>
      </c>
      <c r="G1738" s="355">
        <v>300</v>
      </c>
      <c r="H1738" s="68">
        <v>8.3699999999999992</v>
      </c>
      <c r="I1738" s="70">
        <v>11.25</v>
      </c>
      <c r="J1738" s="151" t="s">
        <v>216</v>
      </c>
    </row>
    <row r="1739" spans="1:10" ht="15" thickBot="1">
      <c r="A1739" s="144" t="s">
        <v>1669</v>
      </c>
      <c r="C1739" s="396" t="s">
        <v>5268</v>
      </c>
      <c r="D1739" s="373" t="s">
        <v>5269</v>
      </c>
      <c r="E1739" s="161" t="s">
        <v>2442</v>
      </c>
      <c r="F1739" s="150" t="s">
        <v>1673</v>
      </c>
      <c r="G1739" s="354">
        <v>40</v>
      </c>
      <c r="H1739" s="68">
        <v>8.3699999999999992</v>
      </c>
      <c r="I1739" s="70">
        <v>11.25</v>
      </c>
      <c r="J1739" s="150" t="s">
        <v>216</v>
      </c>
    </row>
    <row r="1740" spans="1:10" ht="25.5" thickBot="1">
      <c r="A1740" s="144" t="s">
        <v>1669</v>
      </c>
      <c r="C1740" s="396" t="s">
        <v>5270</v>
      </c>
      <c r="D1740" s="373" t="s">
        <v>5271</v>
      </c>
      <c r="E1740" s="161" t="s">
        <v>2442</v>
      </c>
      <c r="F1740" s="150" t="s">
        <v>1670</v>
      </c>
      <c r="G1740" s="354">
        <v>45</v>
      </c>
      <c r="H1740" s="68">
        <v>8.3699999999999992</v>
      </c>
      <c r="I1740" s="70">
        <v>11.25</v>
      </c>
      <c r="J1740" s="150" t="s">
        <v>216</v>
      </c>
    </row>
    <row r="1741" spans="1:10" ht="15" thickBot="1">
      <c r="A1741" s="144" t="s">
        <v>1669</v>
      </c>
      <c r="C1741" s="396" t="s">
        <v>5272</v>
      </c>
      <c r="D1741" s="373" t="s">
        <v>5273</v>
      </c>
      <c r="E1741" s="161" t="s">
        <v>2442</v>
      </c>
      <c r="F1741" s="150" t="s">
        <v>1670</v>
      </c>
      <c r="G1741" s="354">
        <v>75</v>
      </c>
      <c r="H1741" s="68">
        <v>8.3699999999999992</v>
      </c>
      <c r="I1741" s="70">
        <v>11.25</v>
      </c>
      <c r="J1741" s="150" t="s">
        <v>216</v>
      </c>
    </row>
    <row r="1742" spans="1:10" ht="25.5" thickBot="1">
      <c r="A1742" s="144" t="s">
        <v>1669</v>
      </c>
      <c r="C1742" s="396" t="s">
        <v>5274</v>
      </c>
      <c r="D1742" s="373" t="s">
        <v>5275</v>
      </c>
      <c r="E1742" s="161" t="s">
        <v>2442</v>
      </c>
      <c r="F1742" s="150" t="s">
        <v>1670</v>
      </c>
      <c r="G1742" s="354">
        <v>270</v>
      </c>
      <c r="H1742" s="68">
        <v>8.3699999999999992</v>
      </c>
      <c r="I1742" s="70">
        <v>11.25</v>
      </c>
      <c r="J1742" s="150" t="s">
        <v>216</v>
      </c>
    </row>
    <row r="1743" spans="1:10" ht="25.5" thickBot="1">
      <c r="A1743" s="144" t="s">
        <v>1669</v>
      </c>
      <c r="C1743" s="396" t="s">
        <v>5276</v>
      </c>
      <c r="D1743" s="373" t="s">
        <v>5277</v>
      </c>
      <c r="E1743" s="161" t="s">
        <v>2442</v>
      </c>
      <c r="F1743" s="150" t="s">
        <v>1670</v>
      </c>
      <c r="G1743" s="354">
        <v>75</v>
      </c>
      <c r="H1743" s="68">
        <v>8.3699999999999992</v>
      </c>
      <c r="I1743" s="70">
        <v>11.25</v>
      </c>
      <c r="J1743" s="150" t="s">
        <v>216</v>
      </c>
    </row>
    <row r="1744" spans="1:10" ht="15" thickBot="1">
      <c r="A1744" s="144" t="s">
        <v>1669</v>
      </c>
      <c r="C1744" s="396" t="s">
        <v>5278</v>
      </c>
      <c r="D1744" s="373" t="s">
        <v>5279</v>
      </c>
      <c r="E1744" s="161" t="s">
        <v>2442</v>
      </c>
      <c r="F1744" s="150" t="s">
        <v>1670</v>
      </c>
      <c r="G1744" s="354">
        <v>270</v>
      </c>
      <c r="H1744" s="68">
        <v>8.3699999999999992</v>
      </c>
      <c r="I1744" s="70">
        <v>11.25</v>
      </c>
      <c r="J1744" s="150" t="s">
        <v>216</v>
      </c>
    </row>
    <row r="1745" spans="1:10" ht="15" thickBot="1">
      <c r="A1745" s="144" t="s">
        <v>1669</v>
      </c>
      <c r="C1745" s="396" t="s">
        <v>5280</v>
      </c>
      <c r="D1745" s="373" t="s">
        <v>5281</v>
      </c>
      <c r="E1745" s="161" t="s">
        <v>2442</v>
      </c>
      <c r="F1745" s="150" t="s">
        <v>1670</v>
      </c>
      <c r="G1745" s="354">
        <v>130</v>
      </c>
      <c r="H1745" s="68">
        <v>8.3699999999999992</v>
      </c>
      <c r="I1745" s="70">
        <v>11.25</v>
      </c>
      <c r="J1745" s="150" t="s">
        <v>216</v>
      </c>
    </row>
    <row r="1746" spans="1:10" ht="25.5" thickBot="1">
      <c r="A1746" s="144" t="s">
        <v>1669</v>
      </c>
      <c r="C1746" s="396" t="s">
        <v>5282</v>
      </c>
      <c r="D1746" s="373" t="s">
        <v>5283</v>
      </c>
      <c r="E1746" s="161" t="s">
        <v>2442</v>
      </c>
      <c r="F1746" s="150" t="s">
        <v>1670</v>
      </c>
      <c r="G1746" s="354">
        <v>120</v>
      </c>
      <c r="H1746" s="68">
        <v>8.3699999999999992</v>
      </c>
      <c r="I1746" s="70">
        <v>11.25</v>
      </c>
      <c r="J1746" s="150" t="s">
        <v>216</v>
      </c>
    </row>
    <row r="1747" spans="1:10" ht="25.5" thickBot="1">
      <c r="A1747" s="144" t="s">
        <v>1669</v>
      </c>
      <c r="C1747" s="396" t="s">
        <v>5284</v>
      </c>
      <c r="D1747" s="373" t="s">
        <v>5285</v>
      </c>
      <c r="E1747" s="161" t="s">
        <v>2442</v>
      </c>
      <c r="F1747" s="150" t="s">
        <v>1670</v>
      </c>
      <c r="G1747" s="354">
        <v>30</v>
      </c>
      <c r="H1747" s="68">
        <v>8.3699999999999992</v>
      </c>
      <c r="I1747" s="70">
        <v>11.25</v>
      </c>
      <c r="J1747" s="150" t="s">
        <v>216</v>
      </c>
    </row>
    <row r="1748" spans="1:10" ht="25.5" thickBot="1">
      <c r="A1748" s="109" t="s">
        <v>214</v>
      </c>
      <c r="B1748" s="148"/>
      <c r="C1748" s="387" t="s">
        <v>5286</v>
      </c>
      <c r="D1748" s="374" t="s">
        <v>5287</v>
      </c>
      <c r="E1748" s="161" t="s">
        <v>2442</v>
      </c>
      <c r="F1748" s="151" t="s">
        <v>1673</v>
      </c>
      <c r="G1748" s="355">
        <v>360</v>
      </c>
      <c r="H1748" s="68">
        <v>8.3699999999999992</v>
      </c>
      <c r="I1748" s="70">
        <v>11.25</v>
      </c>
      <c r="J1748" s="151" t="s">
        <v>216</v>
      </c>
    </row>
    <row r="1749" spans="1:10" ht="25.5" thickBot="1">
      <c r="A1749" s="144" t="s">
        <v>1669</v>
      </c>
      <c r="C1749" s="396" t="s">
        <v>5288</v>
      </c>
      <c r="D1749" s="373" t="s">
        <v>5289</v>
      </c>
      <c r="E1749" s="161" t="s">
        <v>2442</v>
      </c>
      <c r="F1749" s="150" t="s">
        <v>1670</v>
      </c>
      <c r="G1749" s="354">
        <v>60</v>
      </c>
      <c r="H1749" s="68">
        <v>8.3699999999999992</v>
      </c>
      <c r="I1749" s="70">
        <v>11.25</v>
      </c>
      <c r="J1749" s="150" t="s">
        <v>216</v>
      </c>
    </row>
    <row r="1750" spans="1:10" ht="25.5" thickBot="1">
      <c r="A1750" s="144" t="s">
        <v>1669</v>
      </c>
      <c r="C1750" s="396" t="s">
        <v>5290</v>
      </c>
      <c r="D1750" s="373" t="s">
        <v>5291</v>
      </c>
      <c r="E1750" s="161" t="s">
        <v>2442</v>
      </c>
      <c r="F1750" s="150" t="s">
        <v>1670</v>
      </c>
      <c r="G1750" s="354">
        <v>105</v>
      </c>
      <c r="H1750" s="68">
        <v>8.3699999999999992</v>
      </c>
      <c r="I1750" s="70">
        <v>11.25</v>
      </c>
      <c r="J1750" s="150" t="s">
        <v>216</v>
      </c>
    </row>
    <row r="1751" spans="1:10" ht="25.5" thickBot="1">
      <c r="A1751" s="144" t="s">
        <v>1669</v>
      </c>
      <c r="C1751" s="396" t="s">
        <v>5292</v>
      </c>
      <c r="D1751" s="373" t="s">
        <v>5293</v>
      </c>
      <c r="E1751" s="161" t="s">
        <v>2442</v>
      </c>
      <c r="F1751" s="150" t="s">
        <v>1670</v>
      </c>
      <c r="G1751" s="354">
        <v>45</v>
      </c>
      <c r="H1751" s="68">
        <v>8.3699999999999992</v>
      </c>
      <c r="I1751" s="70">
        <v>11.25</v>
      </c>
      <c r="J1751" s="150" t="s">
        <v>216</v>
      </c>
    </row>
    <row r="1752" spans="1:10" ht="25.5" thickBot="1">
      <c r="A1752" s="144" t="s">
        <v>1669</v>
      </c>
      <c r="C1752" s="396" t="s">
        <v>5294</v>
      </c>
      <c r="D1752" s="373" t="s">
        <v>5295</v>
      </c>
      <c r="E1752" s="161" t="s">
        <v>2442</v>
      </c>
      <c r="F1752" s="150" t="s">
        <v>1670</v>
      </c>
      <c r="G1752" s="354">
        <v>50</v>
      </c>
      <c r="H1752" s="68">
        <v>8.3699999999999992</v>
      </c>
      <c r="I1752" s="70">
        <v>11.25</v>
      </c>
      <c r="J1752" s="150" t="s">
        <v>216</v>
      </c>
    </row>
    <row r="1753" spans="1:10" ht="25.5" thickBot="1">
      <c r="A1753" s="144" t="s">
        <v>1669</v>
      </c>
      <c r="C1753" s="396" t="s">
        <v>5296</v>
      </c>
      <c r="D1753" s="373" t="s">
        <v>5297</v>
      </c>
      <c r="E1753" s="161" t="s">
        <v>2442</v>
      </c>
      <c r="F1753" s="150" t="s">
        <v>1670</v>
      </c>
      <c r="G1753" s="354">
        <v>270</v>
      </c>
      <c r="H1753" s="68">
        <v>8.3699999999999992</v>
      </c>
      <c r="I1753" s="70">
        <v>11.25</v>
      </c>
      <c r="J1753" s="150" t="s">
        <v>216</v>
      </c>
    </row>
    <row r="1754" spans="1:10" ht="25.5" thickBot="1">
      <c r="A1754" s="144" t="s">
        <v>1669</v>
      </c>
      <c r="C1754" s="396" t="s">
        <v>5298</v>
      </c>
      <c r="D1754" s="373" t="s">
        <v>5299</v>
      </c>
      <c r="E1754" s="161" t="s">
        <v>2442</v>
      </c>
      <c r="F1754" s="150" t="s">
        <v>1670</v>
      </c>
      <c r="G1754" s="354">
        <v>130</v>
      </c>
      <c r="H1754" s="68">
        <v>8.3699999999999992</v>
      </c>
      <c r="I1754" s="70">
        <v>11.25</v>
      </c>
      <c r="J1754" s="150" t="s">
        <v>216</v>
      </c>
    </row>
    <row r="1755" spans="1:10" ht="38" thickBot="1">
      <c r="A1755" s="144" t="s">
        <v>1669</v>
      </c>
      <c r="C1755" s="396" t="s">
        <v>5300</v>
      </c>
      <c r="D1755" s="373" t="s">
        <v>5301</v>
      </c>
      <c r="E1755" s="161" t="s">
        <v>2442</v>
      </c>
      <c r="F1755" s="150" t="s">
        <v>1673</v>
      </c>
      <c r="G1755" s="354">
        <v>160</v>
      </c>
      <c r="H1755" s="68">
        <v>8.3699999999999992</v>
      </c>
      <c r="I1755" s="70">
        <v>11.25</v>
      </c>
      <c r="J1755" s="150" t="s">
        <v>216</v>
      </c>
    </row>
    <row r="1756" spans="1:10" ht="25.5" thickBot="1">
      <c r="A1756" s="144" t="s">
        <v>1669</v>
      </c>
      <c r="C1756" s="396" t="s">
        <v>5302</v>
      </c>
      <c r="D1756" s="373" t="s">
        <v>5303</v>
      </c>
      <c r="E1756" s="161" t="s">
        <v>2442</v>
      </c>
      <c r="F1756" s="150" t="s">
        <v>1670</v>
      </c>
      <c r="G1756" s="354">
        <v>130</v>
      </c>
      <c r="H1756" s="68">
        <v>8.3699999999999992</v>
      </c>
      <c r="I1756" s="70">
        <v>11.25</v>
      </c>
      <c r="J1756" s="150" t="s">
        <v>216</v>
      </c>
    </row>
    <row r="1757" spans="1:10" ht="25.5" thickBot="1">
      <c r="A1757" s="144" t="s">
        <v>1669</v>
      </c>
      <c r="C1757" s="396" t="s">
        <v>5304</v>
      </c>
      <c r="D1757" s="373" t="s">
        <v>5305</v>
      </c>
      <c r="E1757" s="161" t="s">
        <v>2442</v>
      </c>
      <c r="F1757" s="150" t="s">
        <v>1670</v>
      </c>
      <c r="G1757" s="354">
        <v>55</v>
      </c>
      <c r="H1757" s="68">
        <v>8.3699999999999992</v>
      </c>
      <c r="I1757" s="70">
        <v>11.25</v>
      </c>
      <c r="J1757" s="150" t="s">
        <v>216</v>
      </c>
    </row>
    <row r="1758" spans="1:10" ht="25.5" thickBot="1">
      <c r="A1758" s="144" t="s">
        <v>1669</v>
      </c>
      <c r="C1758" s="396" t="s">
        <v>5306</v>
      </c>
      <c r="D1758" s="373" t="s">
        <v>5307</v>
      </c>
      <c r="E1758" s="161" t="s">
        <v>2442</v>
      </c>
      <c r="F1758" s="150" t="s">
        <v>1670</v>
      </c>
      <c r="G1758" s="354">
        <v>20</v>
      </c>
      <c r="H1758" s="68">
        <v>8.3699999999999992</v>
      </c>
      <c r="I1758" s="70">
        <v>11.25</v>
      </c>
      <c r="J1758" s="150" t="s">
        <v>216</v>
      </c>
    </row>
    <row r="1759" spans="1:10" ht="25.5" thickBot="1">
      <c r="A1759" s="144" t="s">
        <v>1669</v>
      </c>
      <c r="C1759" s="396" t="s">
        <v>5308</v>
      </c>
      <c r="D1759" s="373" t="s">
        <v>5309</v>
      </c>
      <c r="E1759" s="161" t="s">
        <v>2442</v>
      </c>
      <c r="F1759" s="150" t="s">
        <v>1670</v>
      </c>
      <c r="G1759" s="354">
        <v>6</v>
      </c>
      <c r="H1759" s="68">
        <v>8.3699999999999992</v>
      </c>
      <c r="I1759" s="70">
        <v>11.25</v>
      </c>
      <c r="J1759" s="150" t="s">
        <v>216</v>
      </c>
    </row>
    <row r="1760" spans="1:10" ht="25.5" thickBot="1">
      <c r="A1760" s="144" t="s">
        <v>1669</v>
      </c>
      <c r="C1760" s="396" t="s">
        <v>5310</v>
      </c>
      <c r="D1760" s="373" t="s">
        <v>5311</v>
      </c>
      <c r="E1760" s="161" t="s">
        <v>2442</v>
      </c>
      <c r="F1760" s="150" t="s">
        <v>1670</v>
      </c>
      <c r="G1760" s="354">
        <v>6</v>
      </c>
      <c r="H1760" s="68">
        <v>8.3699999999999992</v>
      </c>
      <c r="I1760" s="70">
        <v>11.25</v>
      </c>
      <c r="J1760" s="150" t="s">
        <v>216</v>
      </c>
    </row>
    <row r="1761" spans="1:42" ht="25.5" thickBot="1">
      <c r="A1761" s="144" t="s">
        <v>1669</v>
      </c>
      <c r="C1761" s="396" t="s">
        <v>5312</v>
      </c>
      <c r="D1761" s="373" t="s">
        <v>5313</v>
      </c>
      <c r="E1761" s="161" t="s">
        <v>2442</v>
      </c>
      <c r="F1761" s="150" t="s">
        <v>1670</v>
      </c>
      <c r="G1761" s="354">
        <v>20</v>
      </c>
      <c r="H1761" s="68">
        <v>8.3699999999999992</v>
      </c>
      <c r="I1761" s="70">
        <v>11.25</v>
      </c>
      <c r="J1761" s="150" t="s">
        <v>216</v>
      </c>
    </row>
    <row r="1762" spans="1:42" ht="15" thickBot="1">
      <c r="A1762" s="144" t="s">
        <v>1669</v>
      </c>
      <c r="C1762" s="396" t="s">
        <v>5314</v>
      </c>
      <c r="D1762" s="373" t="s">
        <v>5315</v>
      </c>
      <c r="E1762" s="161" t="s">
        <v>2442</v>
      </c>
      <c r="F1762" s="150" t="s">
        <v>1670</v>
      </c>
      <c r="G1762" s="354">
        <v>20</v>
      </c>
      <c r="H1762" s="68">
        <v>8.3699999999999992</v>
      </c>
      <c r="I1762" s="70">
        <v>11.25</v>
      </c>
      <c r="J1762" s="150" t="s">
        <v>216</v>
      </c>
    </row>
    <row r="1763" spans="1:42" ht="25.5" thickBot="1">
      <c r="A1763" s="144" t="s">
        <v>1669</v>
      </c>
      <c r="C1763" s="396" t="s">
        <v>5316</v>
      </c>
      <c r="D1763" s="373" t="s">
        <v>5317</v>
      </c>
      <c r="E1763" s="161" t="s">
        <v>2442</v>
      </c>
      <c r="F1763" s="150" t="s">
        <v>1670</v>
      </c>
      <c r="G1763" s="354">
        <v>20</v>
      </c>
      <c r="H1763" s="68">
        <v>8.3699999999999992</v>
      </c>
      <c r="I1763" s="70">
        <v>11.25</v>
      </c>
      <c r="J1763" s="150" t="s">
        <v>216</v>
      </c>
    </row>
    <row r="1764" spans="1:42" ht="15" thickBot="1">
      <c r="A1764" s="144" t="s">
        <v>1669</v>
      </c>
      <c r="C1764" s="396" t="s">
        <v>5318</v>
      </c>
      <c r="D1764" s="373" t="s">
        <v>5319</v>
      </c>
      <c r="E1764" s="161" t="s">
        <v>2442</v>
      </c>
      <c r="F1764" s="150" t="s">
        <v>1670</v>
      </c>
      <c r="G1764" s="354">
        <v>150</v>
      </c>
      <c r="H1764" s="68">
        <v>8.3699999999999992</v>
      </c>
      <c r="I1764" s="70">
        <v>11.25</v>
      </c>
      <c r="J1764" s="150" t="s">
        <v>216</v>
      </c>
    </row>
    <row r="1765" spans="1:42" ht="25.5" thickBot="1">
      <c r="A1765" s="144" t="s">
        <v>1669</v>
      </c>
      <c r="C1765" s="396" t="s">
        <v>5320</v>
      </c>
      <c r="D1765" s="373" t="s">
        <v>5321</v>
      </c>
      <c r="E1765" s="161" t="s">
        <v>2442</v>
      </c>
      <c r="F1765" s="150" t="s">
        <v>1670</v>
      </c>
      <c r="G1765" s="354">
        <v>150</v>
      </c>
      <c r="H1765" s="68">
        <v>8.3699999999999992</v>
      </c>
      <c r="I1765" s="70">
        <v>11.25</v>
      </c>
      <c r="J1765" s="150" t="s">
        <v>216</v>
      </c>
    </row>
    <row r="1766" spans="1:42" ht="25.5" thickBot="1">
      <c r="A1766" s="144" t="s">
        <v>1669</v>
      </c>
      <c r="C1766" s="396" t="s">
        <v>5322</v>
      </c>
      <c r="D1766" s="373" t="s">
        <v>5323</v>
      </c>
      <c r="E1766" s="161" t="s">
        <v>2442</v>
      </c>
      <c r="F1766" s="150" t="s">
        <v>1670</v>
      </c>
      <c r="G1766" s="354">
        <v>40</v>
      </c>
      <c r="H1766" s="68">
        <v>8.3699999999999992</v>
      </c>
      <c r="I1766" s="70">
        <v>11.25</v>
      </c>
      <c r="J1766" s="150" t="s">
        <v>216</v>
      </c>
    </row>
    <row r="1767" spans="1:42" s="437" customFormat="1" ht="25.5" thickBot="1">
      <c r="A1767" s="428" t="s">
        <v>1669</v>
      </c>
      <c r="C1767" s="438" t="s">
        <v>5324</v>
      </c>
      <c r="D1767" s="431" t="s">
        <v>5325</v>
      </c>
      <c r="E1767" s="455" t="s">
        <v>2442</v>
      </c>
      <c r="F1767" s="439" t="s">
        <v>1670</v>
      </c>
      <c r="G1767" s="440">
        <v>20</v>
      </c>
      <c r="H1767" s="425">
        <v>8.3699999999999992</v>
      </c>
      <c r="I1767" s="426">
        <v>11.25</v>
      </c>
      <c r="J1767" s="439" t="s">
        <v>216</v>
      </c>
    </row>
    <row r="1768" spans="1:42" ht="15" thickBot="1">
      <c r="A1768" s="109" t="s">
        <v>214</v>
      </c>
      <c r="B1768" s="111"/>
      <c r="C1768" s="397" t="s">
        <v>242</v>
      </c>
      <c r="D1768" s="389" t="s">
        <v>5326</v>
      </c>
      <c r="E1768" s="346" t="s">
        <v>117</v>
      </c>
      <c r="F1768" s="153">
        <v>2</v>
      </c>
      <c r="G1768" s="356">
        <v>400</v>
      </c>
      <c r="H1768" s="68">
        <v>8.56</v>
      </c>
      <c r="I1768" s="70">
        <v>11.48</v>
      </c>
      <c r="J1768" s="152" t="s">
        <v>216</v>
      </c>
      <c r="K1768" s="107"/>
      <c r="L1768" s="107"/>
      <c r="M1768" s="107"/>
      <c r="N1768" s="107"/>
      <c r="O1768" s="107"/>
      <c r="P1768" s="107"/>
      <c r="Q1768" s="107"/>
      <c r="R1768" s="107"/>
      <c r="S1768" s="107"/>
      <c r="T1768" s="107"/>
      <c r="U1768" s="107"/>
      <c r="V1768" s="107"/>
      <c r="W1768" s="107"/>
      <c r="X1768" s="107"/>
      <c r="Y1768" s="107"/>
      <c r="Z1768" s="107"/>
      <c r="AA1768" s="107"/>
      <c r="AB1768" s="107"/>
      <c r="AC1768" s="107"/>
      <c r="AD1768" s="107"/>
      <c r="AE1768" s="107"/>
      <c r="AF1768" s="107"/>
      <c r="AG1768" s="107"/>
      <c r="AH1768" s="107"/>
      <c r="AI1768" s="107"/>
      <c r="AJ1768" s="107"/>
      <c r="AK1768" s="107"/>
      <c r="AL1768" s="107"/>
      <c r="AM1768" s="107"/>
      <c r="AN1768" s="107"/>
      <c r="AO1768" s="107"/>
      <c r="AP1768" s="107"/>
    </row>
    <row r="1769" spans="1:42" ht="28.5" thickBot="1">
      <c r="A1769" s="109" t="s">
        <v>214</v>
      </c>
      <c r="B1769" s="111"/>
      <c r="C1769" s="397" t="s">
        <v>243</v>
      </c>
      <c r="D1769" s="347" t="s">
        <v>2364</v>
      </c>
      <c r="E1769" s="346" t="s">
        <v>117</v>
      </c>
      <c r="F1769" s="153">
        <v>1</v>
      </c>
      <c r="G1769" s="356">
        <v>230</v>
      </c>
      <c r="H1769" s="68">
        <v>8.56</v>
      </c>
      <c r="I1769" s="70">
        <v>11.48</v>
      </c>
      <c r="J1769" s="152" t="s">
        <v>216</v>
      </c>
      <c r="K1769" s="107"/>
      <c r="L1769" s="107"/>
      <c r="M1769" s="107"/>
      <c r="N1769" s="107"/>
      <c r="O1769" s="107"/>
      <c r="P1769" s="107"/>
      <c r="Q1769" s="107"/>
      <c r="R1769" s="107"/>
      <c r="S1769" s="107"/>
      <c r="T1769" s="107"/>
      <c r="U1769" s="107"/>
      <c r="V1769" s="107"/>
      <c r="W1769" s="107"/>
      <c r="X1769" s="107"/>
      <c r="Y1769" s="107"/>
      <c r="Z1769" s="107"/>
      <c r="AA1769" s="107"/>
      <c r="AB1769" s="107"/>
      <c r="AC1769" s="107"/>
      <c r="AD1769" s="107"/>
      <c r="AE1769" s="107"/>
      <c r="AF1769" s="107"/>
      <c r="AG1769" s="107"/>
      <c r="AH1769" s="107"/>
      <c r="AI1769" s="107"/>
      <c r="AJ1769" s="107"/>
      <c r="AK1769" s="107"/>
      <c r="AL1769" s="107"/>
      <c r="AM1769" s="107"/>
      <c r="AN1769" s="107"/>
      <c r="AO1769" s="107"/>
      <c r="AP1769" s="107"/>
    </row>
    <row r="1770" spans="1:42" ht="15" thickBot="1">
      <c r="A1770" s="109" t="s">
        <v>214</v>
      </c>
      <c r="B1770" s="111"/>
      <c r="C1770" s="397" t="s">
        <v>244</v>
      </c>
      <c r="D1770" s="347" t="s">
        <v>2365</v>
      </c>
      <c r="E1770" s="346" t="s">
        <v>117</v>
      </c>
      <c r="F1770" s="153">
        <v>2</v>
      </c>
      <c r="G1770" s="356">
        <v>710</v>
      </c>
      <c r="H1770" s="68">
        <v>8.56</v>
      </c>
      <c r="I1770" s="70">
        <v>11.48</v>
      </c>
      <c r="J1770" s="152" t="s">
        <v>216</v>
      </c>
      <c r="K1770" s="107"/>
      <c r="L1770" s="107"/>
      <c r="M1770" s="107"/>
      <c r="N1770" s="107"/>
      <c r="O1770" s="107"/>
      <c r="P1770" s="107"/>
      <c r="Q1770" s="107"/>
      <c r="R1770" s="107"/>
      <c r="S1770" s="107"/>
      <c r="T1770" s="107"/>
      <c r="U1770" s="107"/>
      <c r="V1770" s="107"/>
      <c r="W1770" s="107"/>
      <c r="X1770" s="107"/>
      <c r="Y1770" s="107"/>
      <c r="Z1770" s="107"/>
      <c r="AA1770" s="107"/>
      <c r="AB1770" s="107"/>
      <c r="AC1770" s="107"/>
      <c r="AD1770" s="107"/>
      <c r="AE1770" s="107"/>
      <c r="AF1770" s="107"/>
      <c r="AG1770" s="107"/>
      <c r="AH1770" s="107"/>
      <c r="AI1770" s="107"/>
      <c r="AJ1770" s="107"/>
      <c r="AK1770" s="107"/>
      <c r="AL1770" s="107"/>
      <c r="AM1770" s="107"/>
      <c r="AN1770" s="107"/>
      <c r="AO1770" s="107"/>
      <c r="AP1770" s="107"/>
    </row>
    <row r="1771" spans="1:42" ht="15" thickBot="1">
      <c r="A1771" s="109" t="s">
        <v>214</v>
      </c>
      <c r="B1771" s="111"/>
      <c r="C1771" s="397" t="s">
        <v>245</v>
      </c>
      <c r="D1771" s="347" t="s">
        <v>2366</v>
      </c>
      <c r="E1771" s="346" t="s">
        <v>117</v>
      </c>
      <c r="F1771" s="153">
        <v>3</v>
      </c>
      <c r="G1771" s="356">
        <v>480</v>
      </c>
      <c r="H1771" s="68">
        <v>8.56</v>
      </c>
      <c r="I1771" s="70">
        <v>11.48</v>
      </c>
      <c r="J1771" s="152" t="s">
        <v>216</v>
      </c>
      <c r="K1771" s="107"/>
      <c r="L1771" s="107"/>
      <c r="M1771" s="107"/>
      <c r="N1771" s="107"/>
      <c r="O1771" s="107"/>
      <c r="P1771" s="107"/>
      <c r="Q1771" s="107"/>
      <c r="R1771" s="107"/>
      <c r="S1771" s="107"/>
      <c r="T1771" s="107"/>
      <c r="U1771" s="107"/>
      <c r="V1771" s="107"/>
      <c r="W1771" s="107"/>
      <c r="X1771" s="107"/>
      <c r="Y1771" s="107"/>
      <c r="Z1771" s="107"/>
      <c r="AA1771" s="107"/>
      <c r="AB1771" s="107"/>
      <c r="AC1771" s="107"/>
      <c r="AD1771" s="107"/>
      <c r="AE1771" s="107"/>
      <c r="AF1771" s="107"/>
      <c r="AG1771" s="107"/>
      <c r="AH1771" s="107"/>
      <c r="AI1771" s="107"/>
      <c r="AJ1771" s="107"/>
      <c r="AK1771" s="107"/>
      <c r="AL1771" s="107"/>
      <c r="AM1771" s="107"/>
      <c r="AN1771" s="107"/>
      <c r="AO1771" s="107"/>
      <c r="AP1771" s="107"/>
    </row>
    <row r="1772" spans="1:42" ht="15" thickBot="1">
      <c r="A1772" s="109" t="s">
        <v>214</v>
      </c>
      <c r="B1772" s="111"/>
      <c r="C1772" s="397" t="s">
        <v>246</v>
      </c>
      <c r="D1772" s="347" t="s">
        <v>2367</v>
      </c>
      <c r="E1772" s="346" t="s">
        <v>117</v>
      </c>
      <c r="F1772" s="153">
        <v>2</v>
      </c>
      <c r="G1772" s="356">
        <v>290</v>
      </c>
      <c r="H1772" s="68">
        <v>8.56</v>
      </c>
      <c r="I1772" s="70">
        <v>11.48</v>
      </c>
      <c r="J1772" s="152" t="s">
        <v>216</v>
      </c>
      <c r="K1772" s="107"/>
      <c r="L1772" s="107"/>
      <c r="M1772" s="107"/>
      <c r="N1772" s="107"/>
      <c r="O1772" s="107"/>
      <c r="P1772" s="107"/>
      <c r="Q1772" s="107"/>
      <c r="R1772" s="107"/>
      <c r="S1772" s="107"/>
      <c r="T1772" s="107"/>
      <c r="U1772" s="107"/>
      <c r="V1772" s="107"/>
      <c r="W1772" s="107"/>
      <c r="X1772" s="107"/>
      <c r="Y1772" s="107"/>
      <c r="Z1772" s="107"/>
      <c r="AA1772" s="107"/>
      <c r="AB1772" s="107"/>
      <c r="AC1772" s="107"/>
      <c r="AD1772" s="107"/>
      <c r="AE1772" s="107"/>
      <c r="AF1772" s="107"/>
      <c r="AG1772" s="107"/>
      <c r="AH1772" s="107"/>
      <c r="AI1772" s="107"/>
      <c r="AJ1772" s="107"/>
      <c r="AK1772" s="107"/>
      <c r="AL1772" s="107"/>
      <c r="AM1772" s="107"/>
      <c r="AN1772" s="107"/>
      <c r="AO1772" s="107"/>
      <c r="AP1772" s="107"/>
    </row>
    <row r="1773" spans="1:42" ht="15" thickBot="1">
      <c r="A1773" s="109" t="s">
        <v>214</v>
      </c>
      <c r="B1773" s="111"/>
      <c r="C1773" s="397" t="s">
        <v>247</v>
      </c>
      <c r="D1773" s="347" t="s">
        <v>2368</v>
      </c>
      <c r="E1773" s="346" t="s">
        <v>117</v>
      </c>
      <c r="F1773" s="153">
        <v>2</v>
      </c>
      <c r="G1773" s="356">
        <v>520</v>
      </c>
      <c r="H1773" s="68">
        <v>8.56</v>
      </c>
      <c r="I1773" s="70">
        <v>11.48</v>
      </c>
      <c r="J1773" s="152" t="s">
        <v>216</v>
      </c>
      <c r="K1773" s="107"/>
      <c r="L1773" s="107"/>
      <c r="M1773" s="107"/>
      <c r="N1773" s="107"/>
      <c r="O1773" s="107"/>
      <c r="P1773" s="107"/>
      <c r="Q1773" s="107"/>
      <c r="R1773" s="107"/>
      <c r="S1773" s="107"/>
      <c r="T1773" s="107"/>
      <c r="U1773" s="107"/>
      <c r="V1773" s="107"/>
      <c r="W1773" s="107"/>
      <c r="X1773" s="107"/>
      <c r="Y1773" s="107"/>
      <c r="Z1773" s="107"/>
      <c r="AA1773" s="107"/>
      <c r="AB1773" s="107"/>
      <c r="AC1773" s="107"/>
      <c r="AD1773" s="107"/>
      <c r="AE1773" s="107"/>
      <c r="AF1773" s="107"/>
      <c r="AG1773" s="107"/>
      <c r="AH1773" s="107"/>
      <c r="AI1773" s="107"/>
      <c r="AJ1773" s="107"/>
      <c r="AK1773" s="107"/>
      <c r="AL1773" s="107"/>
      <c r="AM1773" s="107"/>
      <c r="AN1773" s="107"/>
      <c r="AO1773" s="107"/>
      <c r="AP1773" s="107"/>
    </row>
    <row r="1774" spans="1:42" ht="28.5" thickBot="1">
      <c r="A1774" s="109" t="s">
        <v>214</v>
      </c>
      <c r="B1774" s="111"/>
      <c r="C1774" s="397" t="s">
        <v>248</v>
      </c>
      <c r="D1774" s="347" t="s">
        <v>2369</v>
      </c>
      <c r="E1774" s="346" t="s">
        <v>117</v>
      </c>
      <c r="F1774" s="153">
        <v>2</v>
      </c>
      <c r="G1774" s="356">
        <v>780</v>
      </c>
      <c r="H1774" s="68">
        <v>8.56</v>
      </c>
      <c r="I1774" s="70">
        <v>11.48</v>
      </c>
      <c r="J1774" s="152" t="s">
        <v>216</v>
      </c>
      <c r="K1774" s="107"/>
      <c r="L1774" s="107"/>
      <c r="M1774" s="107"/>
      <c r="N1774" s="107"/>
      <c r="O1774" s="107"/>
      <c r="P1774" s="107"/>
      <c r="Q1774" s="107"/>
      <c r="R1774" s="107"/>
      <c r="S1774" s="107"/>
      <c r="T1774" s="107"/>
      <c r="U1774" s="107"/>
      <c r="V1774" s="107"/>
      <c r="W1774" s="107"/>
      <c r="X1774" s="107"/>
      <c r="Y1774" s="107"/>
      <c r="Z1774" s="107"/>
      <c r="AA1774" s="107"/>
      <c r="AB1774" s="107"/>
      <c r="AC1774" s="107"/>
      <c r="AD1774" s="107"/>
      <c r="AE1774" s="107"/>
      <c r="AF1774" s="107"/>
      <c r="AG1774" s="107"/>
      <c r="AH1774" s="107"/>
      <c r="AI1774" s="107"/>
      <c r="AJ1774" s="107"/>
      <c r="AK1774" s="107"/>
      <c r="AL1774" s="107"/>
      <c r="AM1774" s="107"/>
      <c r="AN1774" s="107"/>
      <c r="AO1774" s="107"/>
      <c r="AP1774" s="107"/>
    </row>
    <row r="1775" spans="1:42" ht="15" thickBot="1">
      <c r="A1775" s="109" t="s">
        <v>214</v>
      </c>
      <c r="B1775" s="111"/>
      <c r="C1775" s="397" t="s">
        <v>250</v>
      </c>
      <c r="D1775" s="347" t="s">
        <v>2370</v>
      </c>
      <c r="E1775" s="346" t="s">
        <v>117</v>
      </c>
      <c r="F1775" s="154">
        <v>2</v>
      </c>
      <c r="G1775" s="357">
        <v>12</v>
      </c>
      <c r="H1775" s="68">
        <v>8.56</v>
      </c>
      <c r="I1775" s="70">
        <v>11.48</v>
      </c>
      <c r="J1775" s="152" t="s">
        <v>216</v>
      </c>
      <c r="K1775" s="107"/>
      <c r="L1775" s="107"/>
      <c r="M1775" s="107"/>
      <c r="N1775" s="107"/>
      <c r="O1775" s="107"/>
      <c r="P1775" s="107"/>
      <c r="Q1775" s="107"/>
      <c r="R1775" s="107"/>
      <c r="S1775" s="107"/>
      <c r="T1775" s="107"/>
      <c r="U1775" s="107"/>
      <c r="V1775" s="107"/>
      <c r="W1775" s="107"/>
      <c r="X1775" s="107"/>
      <c r="Y1775" s="107"/>
      <c r="Z1775" s="107"/>
      <c r="AA1775" s="107"/>
      <c r="AB1775" s="107"/>
      <c r="AC1775" s="107"/>
      <c r="AD1775" s="107"/>
      <c r="AE1775" s="107"/>
      <c r="AF1775" s="107"/>
      <c r="AG1775" s="107"/>
      <c r="AH1775" s="107"/>
      <c r="AI1775" s="107"/>
      <c r="AJ1775" s="107"/>
      <c r="AK1775" s="107"/>
      <c r="AL1775" s="107"/>
      <c r="AM1775" s="107"/>
      <c r="AN1775" s="107"/>
      <c r="AO1775" s="107"/>
      <c r="AP1775" s="107"/>
    </row>
    <row r="1776" spans="1:42" ht="28.5" thickBot="1">
      <c r="A1776" s="109" t="s">
        <v>214</v>
      </c>
      <c r="B1776" s="111"/>
      <c r="C1776" s="397" t="s">
        <v>251</v>
      </c>
      <c r="D1776" s="347" t="s">
        <v>2371</v>
      </c>
      <c r="E1776" s="346" t="s">
        <v>117</v>
      </c>
      <c r="F1776" s="154">
        <v>3</v>
      </c>
      <c r="G1776" s="357">
        <v>55</v>
      </c>
      <c r="H1776" s="68">
        <v>8.56</v>
      </c>
      <c r="I1776" s="70">
        <v>11.48</v>
      </c>
      <c r="J1776" s="152" t="s">
        <v>216</v>
      </c>
      <c r="K1776" s="107"/>
      <c r="L1776" s="107"/>
      <c r="M1776" s="107"/>
      <c r="N1776" s="107"/>
      <c r="O1776" s="107"/>
      <c r="P1776" s="107"/>
      <c r="Q1776" s="107"/>
      <c r="R1776" s="107"/>
      <c r="S1776" s="107"/>
      <c r="T1776" s="107"/>
      <c r="U1776" s="107"/>
      <c r="V1776" s="107"/>
      <c r="W1776" s="107"/>
      <c r="X1776" s="107"/>
      <c r="Y1776" s="107"/>
      <c r="Z1776" s="107"/>
      <c r="AA1776" s="107"/>
      <c r="AB1776" s="107"/>
      <c r="AC1776" s="107"/>
      <c r="AD1776" s="107"/>
      <c r="AE1776" s="107"/>
      <c r="AF1776" s="107"/>
      <c r="AG1776" s="107"/>
      <c r="AH1776" s="107"/>
      <c r="AI1776" s="107"/>
      <c r="AJ1776" s="107"/>
      <c r="AK1776" s="107"/>
      <c r="AL1776" s="107"/>
      <c r="AM1776" s="107"/>
      <c r="AN1776" s="107"/>
      <c r="AO1776" s="107"/>
      <c r="AP1776" s="107"/>
    </row>
    <row r="1777" spans="1:42" ht="15" thickBot="1">
      <c r="A1777" s="109" t="s">
        <v>214</v>
      </c>
      <c r="B1777" s="111"/>
      <c r="C1777" s="397" t="s">
        <v>252</v>
      </c>
      <c r="D1777" s="347" t="s">
        <v>2372</v>
      </c>
      <c r="E1777" s="346" t="s">
        <v>117</v>
      </c>
      <c r="F1777" s="154">
        <v>2</v>
      </c>
      <c r="G1777" s="357">
        <v>40</v>
      </c>
      <c r="H1777" s="68">
        <v>8.56</v>
      </c>
      <c r="I1777" s="70">
        <v>11.48</v>
      </c>
      <c r="J1777" s="152" t="s">
        <v>216</v>
      </c>
      <c r="K1777" s="107"/>
      <c r="L1777" s="107"/>
      <c r="M1777" s="107"/>
      <c r="N1777" s="107"/>
      <c r="O1777" s="107"/>
      <c r="P1777" s="107"/>
      <c r="Q1777" s="107"/>
      <c r="R1777" s="107"/>
      <c r="S1777" s="107"/>
      <c r="T1777" s="107"/>
      <c r="U1777" s="107"/>
      <c r="V1777" s="107"/>
      <c r="W1777" s="107"/>
      <c r="X1777" s="107"/>
      <c r="Y1777" s="107"/>
      <c r="Z1777" s="107"/>
      <c r="AA1777" s="107"/>
      <c r="AB1777" s="107"/>
      <c r="AC1777" s="107"/>
      <c r="AD1777" s="107"/>
      <c r="AE1777" s="107"/>
      <c r="AF1777" s="107"/>
      <c r="AG1777" s="107"/>
      <c r="AH1777" s="107"/>
      <c r="AI1777" s="107"/>
      <c r="AJ1777" s="107"/>
      <c r="AK1777" s="107"/>
      <c r="AL1777" s="107"/>
      <c r="AM1777" s="107"/>
      <c r="AN1777" s="107"/>
      <c r="AO1777" s="107"/>
      <c r="AP1777" s="107"/>
    </row>
    <row r="1778" spans="1:42" ht="28.5" thickBot="1">
      <c r="A1778" s="109" t="s">
        <v>214</v>
      </c>
      <c r="B1778" s="111"/>
      <c r="C1778" s="397" t="s">
        <v>253</v>
      </c>
      <c r="D1778" s="347" t="s">
        <v>2373</v>
      </c>
      <c r="E1778" s="346" t="s">
        <v>117</v>
      </c>
      <c r="F1778" s="154">
        <v>3</v>
      </c>
      <c r="G1778" s="357">
        <v>80</v>
      </c>
      <c r="H1778" s="68">
        <v>8.56</v>
      </c>
      <c r="I1778" s="70">
        <v>11.48</v>
      </c>
      <c r="J1778" s="152" t="s">
        <v>216</v>
      </c>
      <c r="K1778" s="107"/>
      <c r="L1778" s="107"/>
      <c r="M1778" s="107"/>
      <c r="N1778" s="107"/>
      <c r="O1778" s="107"/>
      <c r="P1778" s="107"/>
      <c r="Q1778" s="107"/>
      <c r="R1778" s="107"/>
      <c r="S1778" s="107"/>
      <c r="T1778" s="107"/>
      <c r="U1778" s="107"/>
      <c r="V1778" s="107"/>
      <c r="W1778" s="107"/>
      <c r="X1778" s="107"/>
      <c r="Y1778" s="107"/>
      <c r="Z1778" s="107"/>
      <c r="AA1778" s="107"/>
      <c r="AB1778" s="107"/>
      <c r="AC1778" s="107"/>
      <c r="AD1778" s="107"/>
      <c r="AE1778" s="107"/>
      <c r="AF1778" s="107"/>
      <c r="AG1778" s="107"/>
      <c r="AH1778" s="107"/>
      <c r="AI1778" s="107"/>
      <c r="AJ1778" s="107"/>
      <c r="AK1778" s="107"/>
      <c r="AL1778" s="107"/>
      <c r="AM1778" s="107"/>
      <c r="AN1778" s="107"/>
      <c r="AO1778" s="107"/>
      <c r="AP1778" s="107"/>
    </row>
    <row r="1779" spans="1:42" ht="15" thickBot="1">
      <c r="A1779" s="109" t="s">
        <v>214</v>
      </c>
      <c r="B1779" s="111"/>
      <c r="C1779" s="397" t="s">
        <v>254</v>
      </c>
      <c r="D1779" s="347" t="s">
        <v>2374</v>
      </c>
      <c r="E1779" s="346" t="s">
        <v>117</v>
      </c>
      <c r="F1779" s="154">
        <v>2</v>
      </c>
      <c r="G1779" s="357">
        <v>60</v>
      </c>
      <c r="H1779" s="68">
        <v>8.56</v>
      </c>
      <c r="I1779" s="70">
        <v>11.48</v>
      </c>
      <c r="J1779" s="152" t="s">
        <v>216</v>
      </c>
      <c r="K1779" s="107"/>
      <c r="L1779" s="107"/>
      <c r="M1779" s="107"/>
      <c r="N1779" s="107"/>
      <c r="O1779" s="107"/>
      <c r="P1779" s="107"/>
      <c r="Q1779" s="107"/>
      <c r="R1779" s="107"/>
      <c r="S1779" s="107"/>
      <c r="T1779" s="107"/>
      <c r="U1779" s="107"/>
      <c r="V1779" s="107"/>
      <c r="W1779" s="107"/>
      <c r="X1779" s="107"/>
      <c r="Y1779" s="107"/>
      <c r="Z1779" s="107"/>
      <c r="AA1779" s="107"/>
      <c r="AB1779" s="107"/>
      <c r="AC1779" s="107"/>
      <c r="AD1779" s="107"/>
      <c r="AE1779" s="107"/>
      <c r="AF1779" s="107"/>
      <c r="AG1779" s="107"/>
      <c r="AH1779" s="107"/>
      <c r="AI1779" s="107"/>
      <c r="AJ1779" s="107"/>
      <c r="AK1779" s="107"/>
      <c r="AL1779" s="107"/>
      <c r="AM1779" s="107"/>
      <c r="AN1779" s="107"/>
      <c r="AO1779" s="107"/>
      <c r="AP1779" s="107"/>
    </row>
    <row r="1780" spans="1:42" ht="15" thickBot="1">
      <c r="A1780" s="109" t="s">
        <v>214</v>
      </c>
      <c r="B1780" s="111"/>
      <c r="C1780" s="397" t="s">
        <v>255</v>
      </c>
      <c r="D1780" s="347" t="s">
        <v>2375</v>
      </c>
      <c r="E1780" s="346" t="s">
        <v>117</v>
      </c>
      <c r="F1780" s="154">
        <v>2</v>
      </c>
      <c r="G1780" s="357">
        <v>40</v>
      </c>
      <c r="H1780" s="68">
        <v>8.56</v>
      </c>
      <c r="I1780" s="70">
        <v>11.48</v>
      </c>
      <c r="J1780" s="152" t="s">
        <v>216</v>
      </c>
      <c r="K1780" s="107"/>
      <c r="L1780" s="107"/>
      <c r="M1780" s="107"/>
      <c r="N1780" s="107"/>
      <c r="O1780" s="107"/>
      <c r="P1780" s="107"/>
      <c r="Q1780" s="107"/>
      <c r="R1780" s="107"/>
      <c r="S1780" s="107"/>
      <c r="T1780" s="107"/>
      <c r="U1780" s="107"/>
      <c r="V1780" s="107"/>
      <c r="W1780" s="107"/>
      <c r="X1780" s="107"/>
      <c r="Y1780" s="107"/>
      <c r="Z1780" s="107"/>
      <c r="AA1780" s="107"/>
      <c r="AB1780" s="107"/>
      <c r="AC1780" s="107"/>
      <c r="AD1780" s="107"/>
      <c r="AE1780" s="107"/>
      <c r="AF1780" s="107"/>
      <c r="AG1780" s="107"/>
      <c r="AH1780" s="107"/>
      <c r="AI1780" s="107"/>
      <c r="AJ1780" s="107"/>
      <c r="AK1780" s="107"/>
      <c r="AL1780" s="107"/>
      <c r="AM1780" s="107"/>
      <c r="AN1780" s="107"/>
      <c r="AO1780" s="107"/>
      <c r="AP1780" s="107"/>
    </row>
    <row r="1781" spans="1:42" ht="15" thickBot="1">
      <c r="A1781" s="109" t="s">
        <v>214</v>
      </c>
      <c r="B1781" s="111"/>
      <c r="C1781" s="397" t="s">
        <v>256</v>
      </c>
      <c r="D1781" s="347" t="s">
        <v>2376</v>
      </c>
      <c r="E1781" s="346" t="s">
        <v>117</v>
      </c>
      <c r="F1781" s="154">
        <v>3</v>
      </c>
      <c r="G1781" s="357">
        <v>40</v>
      </c>
      <c r="H1781" s="68">
        <v>8.56</v>
      </c>
      <c r="I1781" s="70">
        <v>11.48</v>
      </c>
      <c r="J1781" s="152" t="s">
        <v>216</v>
      </c>
      <c r="K1781" s="107"/>
      <c r="L1781" s="107"/>
      <c r="M1781" s="107"/>
      <c r="N1781" s="107"/>
      <c r="O1781" s="107"/>
      <c r="P1781" s="107"/>
      <c r="Q1781" s="107"/>
      <c r="R1781" s="107"/>
      <c r="S1781" s="107"/>
      <c r="T1781" s="107"/>
      <c r="U1781" s="107"/>
      <c r="V1781" s="107"/>
      <c r="W1781" s="107"/>
      <c r="X1781" s="107"/>
      <c r="Y1781" s="107"/>
      <c r="Z1781" s="107"/>
      <c r="AA1781" s="107"/>
      <c r="AB1781" s="107"/>
      <c r="AC1781" s="107"/>
      <c r="AD1781" s="107"/>
      <c r="AE1781" s="107"/>
      <c r="AF1781" s="107"/>
      <c r="AG1781" s="107"/>
      <c r="AH1781" s="107"/>
      <c r="AI1781" s="107"/>
      <c r="AJ1781" s="107"/>
      <c r="AK1781" s="107"/>
      <c r="AL1781" s="107"/>
      <c r="AM1781" s="107"/>
      <c r="AN1781" s="107"/>
      <c r="AO1781" s="107"/>
      <c r="AP1781" s="107"/>
    </row>
    <row r="1782" spans="1:42" ht="15" thickBot="1">
      <c r="A1782" s="109" t="s">
        <v>214</v>
      </c>
      <c r="B1782" s="111"/>
      <c r="C1782" s="397" t="s">
        <v>257</v>
      </c>
      <c r="D1782" s="347" t="s">
        <v>2377</v>
      </c>
      <c r="E1782" s="346" t="s">
        <v>117</v>
      </c>
      <c r="F1782" s="154">
        <v>3</v>
      </c>
      <c r="G1782" s="357">
        <v>60</v>
      </c>
      <c r="H1782" s="68">
        <v>8.56</v>
      </c>
      <c r="I1782" s="70">
        <v>11.48</v>
      </c>
      <c r="J1782" s="152" t="s">
        <v>216</v>
      </c>
      <c r="K1782" s="107"/>
      <c r="L1782" s="107"/>
      <c r="M1782" s="107"/>
      <c r="N1782" s="107"/>
      <c r="O1782" s="107"/>
      <c r="P1782" s="107"/>
      <c r="Q1782" s="107"/>
      <c r="R1782" s="107"/>
      <c r="S1782" s="107"/>
      <c r="T1782" s="107"/>
      <c r="U1782" s="107"/>
      <c r="V1782" s="107"/>
      <c r="W1782" s="107"/>
      <c r="X1782" s="107"/>
      <c r="Y1782" s="107"/>
      <c r="Z1782" s="107"/>
      <c r="AA1782" s="107"/>
      <c r="AB1782" s="107"/>
      <c r="AC1782" s="107"/>
      <c r="AD1782" s="107"/>
      <c r="AE1782" s="107"/>
      <c r="AF1782" s="107"/>
      <c r="AG1782" s="107"/>
      <c r="AH1782" s="107"/>
      <c r="AI1782" s="107"/>
      <c r="AJ1782" s="107"/>
      <c r="AK1782" s="107"/>
      <c r="AL1782" s="107"/>
      <c r="AM1782" s="107"/>
      <c r="AN1782" s="107"/>
      <c r="AO1782" s="107"/>
      <c r="AP1782" s="107"/>
    </row>
    <row r="1783" spans="1:42" ht="15" thickBot="1">
      <c r="A1783" s="109" t="s">
        <v>214</v>
      </c>
      <c r="B1783" s="111"/>
      <c r="C1783" s="397" t="s">
        <v>258</v>
      </c>
      <c r="D1783" s="347" t="s">
        <v>2378</v>
      </c>
      <c r="E1783" s="346" t="s">
        <v>117</v>
      </c>
      <c r="F1783" s="154">
        <v>3</v>
      </c>
      <c r="G1783" s="357">
        <v>60</v>
      </c>
      <c r="H1783" s="68">
        <v>8.56</v>
      </c>
      <c r="I1783" s="70">
        <v>11.48</v>
      </c>
      <c r="J1783" s="152" t="s">
        <v>216</v>
      </c>
      <c r="K1783" s="107"/>
      <c r="L1783" s="107"/>
      <c r="M1783" s="107"/>
      <c r="N1783" s="107"/>
      <c r="O1783" s="107"/>
      <c r="P1783" s="107"/>
      <c r="Q1783" s="107"/>
      <c r="R1783" s="107"/>
      <c r="S1783" s="107"/>
      <c r="T1783" s="107"/>
      <c r="U1783" s="107"/>
      <c r="V1783" s="107"/>
      <c r="W1783" s="107"/>
      <c r="X1783" s="107"/>
      <c r="Y1783" s="107"/>
      <c r="Z1783" s="107"/>
      <c r="AA1783" s="107"/>
      <c r="AB1783" s="107"/>
      <c r="AC1783" s="107"/>
      <c r="AD1783" s="107"/>
      <c r="AE1783" s="107"/>
      <c r="AF1783" s="107"/>
      <c r="AG1783" s="107"/>
      <c r="AH1783" s="107"/>
      <c r="AI1783" s="107"/>
      <c r="AJ1783" s="107"/>
      <c r="AK1783" s="107"/>
      <c r="AL1783" s="107"/>
      <c r="AM1783" s="107"/>
      <c r="AN1783" s="107"/>
      <c r="AO1783" s="107"/>
      <c r="AP1783" s="107"/>
    </row>
    <row r="1784" spans="1:42" ht="15" thickBot="1">
      <c r="A1784" s="109" t="s">
        <v>214</v>
      </c>
      <c r="B1784" s="111"/>
      <c r="C1784" s="397" t="s">
        <v>259</v>
      </c>
      <c r="D1784" s="347" t="s">
        <v>2379</v>
      </c>
      <c r="E1784" s="346" t="s">
        <v>117</v>
      </c>
      <c r="F1784" s="154">
        <v>2</v>
      </c>
      <c r="G1784" s="357">
        <v>40</v>
      </c>
      <c r="H1784" s="68">
        <v>8.56</v>
      </c>
      <c r="I1784" s="70">
        <v>11.48</v>
      </c>
      <c r="J1784" s="152" t="s">
        <v>216</v>
      </c>
      <c r="K1784" s="107"/>
      <c r="L1784" s="107"/>
      <c r="M1784" s="107"/>
      <c r="N1784" s="107"/>
      <c r="O1784" s="107"/>
      <c r="P1784" s="107"/>
      <c r="Q1784" s="107"/>
      <c r="R1784" s="107"/>
      <c r="S1784" s="107"/>
      <c r="T1784" s="107"/>
      <c r="U1784" s="107"/>
      <c r="V1784" s="107"/>
      <c r="W1784" s="107"/>
      <c r="X1784" s="107"/>
      <c r="Y1784" s="107"/>
      <c r="Z1784" s="107"/>
      <c r="AA1784" s="107"/>
      <c r="AB1784" s="107"/>
      <c r="AC1784" s="107"/>
      <c r="AD1784" s="107"/>
      <c r="AE1784" s="107"/>
      <c r="AF1784" s="107"/>
      <c r="AG1784" s="107"/>
      <c r="AH1784" s="107"/>
      <c r="AI1784" s="107"/>
      <c r="AJ1784" s="107"/>
      <c r="AK1784" s="107"/>
      <c r="AL1784" s="107"/>
      <c r="AM1784" s="107"/>
      <c r="AN1784" s="107"/>
      <c r="AO1784" s="107"/>
      <c r="AP1784" s="107"/>
    </row>
    <row r="1785" spans="1:42" ht="15" thickBot="1">
      <c r="A1785" s="109" t="s">
        <v>214</v>
      </c>
      <c r="B1785" s="111"/>
      <c r="C1785" s="397" t="s">
        <v>260</v>
      </c>
      <c r="D1785" s="347" t="s">
        <v>2380</v>
      </c>
      <c r="E1785" s="346" t="s">
        <v>117</v>
      </c>
      <c r="F1785" s="154">
        <v>2</v>
      </c>
      <c r="G1785" s="357">
        <v>40</v>
      </c>
      <c r="H1785" s="68">
        <v>8.56</v>
      </c>
      <c r="I1785" s="70">
        <v>11.48</v>
      </c>
      <c r="J1785" s="152" t="s">
        <v>216</v>
      </c>
      <c r="K1785" s="107"/>
      <c r="L1785" s="107"/>
      <c r="M1785" s="107"/>
      <c r="N1785" s="107"/>
      <c r="O1785" s="107"/>
      <c r="P1785" s="107"/>
      <c r="Q1785" s="107"/>
      <c r="R1785" s="107"/>
      <c r="S1785" s="107"/>
      <c r="T1785" s="107"/>
      <c r="U1785" s="107"/>
      <c r="V1785" s="107"/>
      <c r="W1785" s="107"/>
      <c r="X1785" s="107"/>
      <c r="Y1785" s="107"/>
      <c r="Z1785" s="107"/>
      <c r="AA1785" s="107"/>
      <c r="AB1785" s="107"/>
      <c r="AC1785" s="107"/>
      <c r="AD1785" s="107"/>
      <c r="AE1785" s="107"/>
      <c r="AF1785" s="107"/>
      <c r="AG1785" s="107"/>
      <c r="AH1785" s="107"/>
      <c r="AI1785" s="107"/>
      <c r="AJ1785" s="107"/>
      <c r="AK1785" s="107"/>
      <c r="AL1785" s="107"/>
      <c r="AM1785" s="107"/>
      <c r="AN1785" s="107"/>
      <c r="AO1785" s="107"/>
      <c r="AP1785" s="107"/>
    </row>
    <row r="1786" spans="1:42" ht="28.5" thickBot="1">
      <c r="A1786" s="109" t="s">
        <v>214</v>
      </c>
      <c r="B1786" s="111"/>
      <c r="C1786" s="397" t="s">
        <v>261</v>
      </c>
      <c r="D1786" s="347" t="s">
        <v>2381</v>
      </c>
      <c r="E1786" s="346" t="s">
        <v>117</v>
      </c>
      <c r="F1786" s="153">
        <v>2</v>
      </c>
      <c r="G1786" s="356">
        <v>200</v>
      </c>
      <c r="H1786" s="68">
        <v>8.56</v>
      </c>
      <c r="I1786" s="70">
        <v>11.48</v>
      </c>
      <c r="J1786" s="152" t="s">
        <v>216</v>
      </c>
      <c r="K1786" s="107"/>
      <c r="L1786" s="107"/>
      <c r="M1786" s="107"/>
      <c r="N1786" s="107"/>
      <c r="O1786" s="107"/>
      <c r="P1786" s="107"/>
      <c r="Q1786" s="107"/>
      <c r="R1786" s="107"/>
      <c r="S1786" s="107"/>
      <c r="T1786" s="107"/>
      <c r="U1786" s="107"/>
      <c r="V1786" s="107"/>
      <c r="W1786" s="107"/>
      <c r="X1786" s="107"/>
      <c r="Y1786" s="107"/>
      <c r="Z1786" s="107"/>
      <c r="AA1786" s="107"/>
      <c r="AB1786" s="107"/>
      <c r="AC1786" s="107"/>
      <c r="AD1786" s="107"/>
      <c r="AE1786" s="107"/>
      <c r="AF1786" s="107"/>
      <c r="AG1786" s="107"/>
      <c r="AH1786" s="107"/>
      <c r="AI1786" s="107"/>
      <c r="AJ1786" s="107"/>
      <c r="AK1786" s="107"/>
      <c r="AL1786" s="107"/>
      <c r="AM1786" s="107"/>
      <c r="AN1786" s="107"/>
      <c r="AO1786" s="107"/>
      <c r="AP1786" s="107"/>
    </row>
    <row r="1787" spans="1:42" ht="15" thickBot="1">
      <c r="A1787" s="109" t="s">
        <v>214</v>
      </c>
      <c r="B1787" s="111"/>
      <c r="C1787" s="397" t="s">
        <v>262</v>
      </c>
      <c r="D1787" s="347" t="s">
        <v>2382</v>
      </c>
      <c r="E1787" s="346" t="s">
        <v>117</v>
      </c>
      <c r="F1787" s="153">
        <v>2</v>
      </c>
      <c r="G1787" s="356">
        <v>100</v>
      </c>
      <c r="H1787" s="68">
        <v>8.56</v>
      </c>
      <c r="I1787" s="70">
        <v>11.48</v>
      </c>
      <c r="J1787" s="152" t="s">
        <v>216</v>
      </c>
      <c r="K1787" s="107"/>
      <c r="L1787" s="107"/>
      <c r="M1787" s="107"/>
      <c r="N1787" s="107"/>
      <c r="O1787" s="107"/>
      <c r="P1787" s="107"/>
      <c r="Q1787" s="107"/>
      <c r="R1787" s="107"/>
      <c r="S1787" s="107"/>
      <c r="T1787" s="107"/>
      <c r="U1787" s="107"/>
      <c r="V1787" s="107"/>
      <c r="W1787" s="107"/>
      <c r="X1787" s="107"/>
      <c r="Y1787" s="107"/>
      <c r="Z1787" s="107"/>
      <c r="AA1787" s="107"/>
      <c r="AB1787" s="107"/>
      <c r="AC1787" s="107"/>
      <c r="AD1787" s="107"/>
      <c r="AE1787" s="107"/>
      <c r="AF1787" s="107"/>
      <c r="AG1787" s="107"/>
      <c r="AH1787" s="107"/>
      <c r="AI1787" s="107"/>
      <c r="AJ1787" s="107"/>
      <c r="AK1787" s="107"/>
      <c r="AL1787" s="107"/>
      <c r="AM1787" s="107"/>
      <c r="AN1787" s="107"/>
      <c r="AO1787" s="107"/>
      <c r="AP1787" s="107"/>
    </row>
    <row r="1788" spans="1:42" ht="15" thickBot="1">
      <c r="A1788" s="109" t="s">
        <v>214</v>
      </c>
      <c r="B1788" s="111"/>
      <c r="C1788" s="397" t="s">
        <v>263</v>
      </c>
      <c r="D1788" s="347" t="s">
        <v>2383</v>
      </c>
      <c r="E1788" s="346" t="s">
        <v>117</v>
      </c>
      <c r="F1788" s="153">
        <v>2</v>
      </c>
      <c r="G1788" s="356">
        <v>200</v>
      </c>
      <c r="H1788" s="68">
        <v>8.56</v>
      </c>
      <c r="I1788" s="70">
        <v>11.48</v>
      </c>
      <c r="J1788" s="152" t="s">
        <v>216</v>
      </c>
      <c r="K1788" s="107"/>
      <c r="L1788" s="107"/>
      <c r="M1788" s="107"/>
      <c r="N1788" s="107"/>
      <c r="O1788" s="107"/>
      <c r="P1788" s="107"/>
      <c r="Q1788" s="107"/>
      <c r="R1788" s="107"/>
      <c r="S1788" s="107"/>
      <c r="T1788" s="107"/>
      <c r="U1788" s="107"/>
      <c r="V1788" s="107"/>
      <c r="W1788" s="107"/>
      <c r="X1788" s="107"/>
      <c r="Y1788" s="107"/>
      <c r="Z1788" s="107"/>
      <c r="AA1788" s="107"/>
      <c r="AB1788" s="107"/>
      <c r="AC1788" s="107"/>
      <c r="AD1788" s="107"/>
      <c r="AE1788" s="107"/>
      <c r="AF1788" s="107"/>
      <c r="AG1788" s="107"/>
      <c r="AH1788" s="107"/>
      <c r="AI1788" s="107"/>
      <c r="AJ1788" s="107"/>
      <c r="AK1788" s="107"/>
      <c r="AL1788" s="107"/>
      <c r="AM1788" s="107"/>
      <c r="AN1788" s="107"/>
      <c r="AO1788" s="107"/>
      <c r="AP1788" s="107"/>
    </row>
    <row r="1789" spans="1:42" ht="15" thickBot="1">
      <c r="A1789" s="109" t="s">
        <v>214</v>
      </c>
      <c r="B1789" s="111"/>
      <c r="C1789" s="397" t="s">
        <v>264</v>
      </c>
      <c r="D1789" s="347" t="s">
        <v>2384</v>
      </c>
      <c r="E1789" s="346" t="s">
        <v>117</v>
      </c>
      <c r="F1789" s="153">
        <v>4</v>
      </c>
      <c r="G1789" s="356">
        <v>240</v>
      </c>
      <c r="H1789" s="68">
        <v>8.56</v>
      </c>
      <c r="I1789" s="70">
        <v>11.48</v>
      </c>
      <c r="J1789" s="152" t="s">
        <v>216</v>
      </c>
      <c r="K1789" s="107"/>
      <c r="L1789" s="107"/>
      <c r="M1789" s="107"/>
      <c r="N1789" s="107"/>
      <c r="O1789" s="107"/>
      <c r="P1789" s="107"/>
      <c r="Q1789" s="107"/>
      <c r="R1789" s="107"/>
      <c r="S1789" s="107"/>
      <c r="T1789" s="107"/>
      <c r="U1789" s="107"/>
      <c r="V1789" s="107"/>
      <c r="W1789" s="107"/>
      <c r="X1789" s="107"/>
      <c r="Y1789" s="107"/>
      <c r="Z1789" s="107"/>
      <c r="AA1789" s="107"/>
      <c r="AB1789" s="107"/>
      <c r="AC1789" s="107"/>
      <c r="AD1789" s="107"/>
      <c r="AE1789" s="107"/>
      <c r="AF1789" s="107"/>
      <c r="AG1789" s="107"/>
      <c r="AH1789" s="107"/>
      <c r="AI1789" s="107"/>
      <c r="AJ1789" s="107"/>
      <c r="AK1789" s="107"/>
      <c r="AL1789" s="107"/>
      <c r="AM1789" s="107"/>
      <c r="AN1789" s="107"/>
      <c r="AO1789" s="107"/>
      <c r="AP1789" s="107"/>
    </row>
    <row r="1790" spans="1:42" ht="15" thickBot="1">
      <c r="A1790" s="109" t="s">
        <v>214</v>
      </c>
      <c r="B1790" s="148"/>
      <c r="C1790" s="387" t="s">
        <v>5327</v>
      </c>
      <c r="D1790" s="374" t="s">
        <v>10171</v>
      </c>
      <c r="E1790" s="346" t="s">
        <v>117</v>
      </c>
      <c r="F1790" s="151" t="s">
        <v>1686</v>
      </c>
      <c r="G1790" s="355">
        <v>200</v>
      </c>
      <c r="H1790" s="68">
        <v>8.56</v>
      </c>
      <c r="I1790" s="70">
        <v>11.48</v>
      </c>
      <c r="J1790" s="151" t="s">
        <v>216</v>
      </c>
    </row>
    <row r="1791" spans="1:42" ht="15" thickBot="1">
      <c r="A1791" s="109" t="s">
        <v>214</v>
      </c>
      <c r="B1791" s="148"/>
      <c r="C1791" s="387" t="s">
        <v>5328</v>
      </c>
      <c r="D1791" s="374" t="s">
        <v>10172</v>
      </c>
      <c r="E1791" s="346" t="s">
        <v>117</v>
      </c>
      <c r="F1791" s="151" t="s">
        <v>1671</v>
      </c>
      <c r="G1791" s="355">
        <v>105</v>
      </c>
      <c r="H1791" s="68">
        <v>8.56</v>
      </c>
      <c r="I1791" s="70">
        <v>11.48</v>
      </c>
      <c r="J1791" s="151" t="s">
        <v>216</v>
      </c>
    </row>
    <row r="1792" spans="1:42" ht="15" thickBot="1">
      <c r="A1792" s="109" t="s">
        <v>214</v>
      </c>
      <c r="B1792" s="148"/>
      <c r="C1792" s="387" t="s">
        <v>5329</v>
      </c>
      <c r="D1792" s="374" t="s">
        <v>10173</v>
      </c>
      <c r="E1792" s="346" t="s">
        <v>117</v>
      </c>
      <c r="F1792" s="151" t="s">
        <v>1673</v>
      </c>
      <c r="G1792" s="355">
        <v>80</v>
      </c>
      <c r="H1792" s="68">
        <v>8.56</v>
      </c>
      <c r="I1792" s="70">
        <v>11.48</v>
      </c>
      <c r="J1792" s="151" t="s">
        <v>216</v>
      </c>
    </row>
    <row r="1793" spans="1:42" s="437" customFormat="1" ht="15" thickBot="1">
      <c r="A1793" s="428" t="s">
        <v>214</v>
      </c>
      <c r="B1793" s="429"/>
      <c r="C1793" s="430" t="s">
        <v>265</v>
      </c>
      <c r="D1793" s="451" t="s">
        <v>1732</v>
      </c>
      <c r="E1793" s="456" t="s">
        <v>117</v>
      </c>
      <c r="F1793" s="433">
        <v>2</v>
      </c>
      <c r="G1793" s="434">
        <v>600</v>
      </c>
      <c r="H1793" s="425">
        <v>8.56</v>
      </c>
      <c r="I1793" s="426">
        <v>11.48</v>
      </c>
      <c r="J1793" s="435" t="s">
        <v>216</v>
      </c>
      <c r="K1793" s="436"/>
      <c r="L1793" s="436"/>
      <c r="M1793" s="436"/>
      <c r="N1793" s="436"/>
      <c r="O1793" s="436"/>
      <c r="P1793" s="436"/>
      <c r="Q1793" s="436"/>
      <c r="R1793" s="436"/>
      <c r="S1793" s="436"/>
      <c r="T1793" s="436"/>
      <c r="U1793" s="436"/>
      <c r="V1793" s="436"/>
      <c r="W1793" s="436"/>
      <c r="X1793" s="436"/>
      <c r="Y1793" s="436"/>
      <c r="Z1793" s="436"/>
      <c r="AA1793" s="436"/>
      <c r="AB1793" s="436"/>
      <c r="AC1793" s="436"/>
      <c r="AD1793" s="436"/>
      <c r="AE1793" s="436"/>
      <c r="AF1793" s="436"/>
      <c r="AG1793" s="436"/>
      <c r="AH1793" s="436"/>
      <c r="AI1793" s="436"/>
      <c r="AJ1793" s="436"/>
      <c r="AK1793" s="436"/>
      <c r="AL1793" s="436"/>
      <c r="AM1793" s="436"/>
      <c r="AN1793" s="436"/>
      <c r="AO1793" s="436"/>
      <c r="AP1793" s="436"/>
    </row>
    <row r="1794" spans="1:42" ht="25.5" thickBot="1">
      <c r="A1794" s="144" t="s">
        <v>1669</v>
      </c>
      <c r="C1794" s="396" t="s">
        <v>5330</v>
      </c>
      <c r="D1794" s="373" t="s">
        <v>5331</v>
      </c>
      <c r="E1794" s="161" t="s">
        <v>2443</v>
      </c>
      <c r="F1794" s="150" t="s">
        <v>1670</v>
      </c>
      <c r="G1794" s="354">
        <v>20</v>
      </c>
      <c r="H1794" s="68">
        <v>7.63</v>
      </c>
      <c r="I1794" s="83">
        <v>9.3000000000000007</v>
      </c>
      <c r="J1794" s="150" t="s">
        <v>216</v>
      </c>
    </row>
    <row r="1795" spans="1:42" ht="15" thickBot="1">
      <c r="A1795" s="144" t="s">
        <v>1669</v>
      </c>
      <c r="C1795" s="396" t="s">
        <v>5332</v>
      </c>
      <c r="D1795" s="373" t="s">
        <v>5333</v>
      </c>
      <c r="E1795" s="161" t="s">
        <v>2443</v>
      </c>
      <c r="F1795" s="150" t="s">
        <v>1670</v>
      </c>
      <c r="G1795" s="354">
        <v>60</v>
      </c>
      <c r="H1795" s="68">
        <v>7.63</v>
      </c>
      <c r="I1795" s="83">
        <v>9.3000000000000007</v>
      </c>
      <c r="J1795" s="150" t="s">
        <v>216</v>
      </c>
    </row>
    <row r="1796" spans="1:42" ht="15" thickBot="1">
      <c r="A1796" s="144" t="s">
        <v>1669</v>
      </c>
      <c r="C1796" s="396" t="s">
        <v>5334</v>
      </c>
      <c r="D1796" s="373" t="s">
        <v>5335</v>
      </c>
      <c r="E1796" s="161" t="s">
        <v>2443</v>
      </c>
      <c r="F1796" s="150" t="s">
        <v>1670</v>
      </c>
      <c r="G1796" s="354">
        <v>25</v>
      </c>
      <c r="H1796" s="68">
        <v>7.63</v>
      </c>
      <c r="I1796" s="83">
        <v>9.3000000000000007</v>
      </c>
      <c r="J1796" s="150" t="s">
        <v>216</v>
      </c>
    </row>
    <row r="1797" spans="1:42" ht="15" thickBot="1">
      <c r="A1797" s="144" t="s">
        <v>1669</v>
      </c>
      <c r="C1797" s="396" t="s">
        <v>5336</v>
      </c>
      <c r="D1797" s="373" t="s">
        <v>5337</v>
      </c>
      <c r="E1797" s="161" t="s">
        <v>2443</v>
      </c>
      <c r="F1797" s="150" t="s">
        <v>1670</v>
      </c>
      <c r="G1797" s="354">
        <v>25</v>
      </c>
      <c r="H1797" s="68">
        <v>7.63</v>
      </c>
      <c r="I1797" s="83">
        <v>9.3000000000000007</v>
      </c>
      <c r="J1797" s="150" t="s">
        <v>216</v>
      </c>
    </row>
    <row r="1798" spans="1:42" ht="15" thickBot="1">
      <c r="A1798" s="144" t="s">
        <v>1669</v>
      </c>
      <c r="C1798" s="396" t="s">
        <v>5338</v>
      </c>
      <c r="D1798" s="373" t="s">
        <v>5339</v>
      </c>
      <c r="E1798" s="161" t="s">
        <v>2443</v>
      </c>
      <c r="F1798" s="150" t="s">
        <v>1670</v>
      </c>
      <c r="G1798" s="354">
        <v>65</v>
      </c>
      <c r="H1798" s="68">
        <v>7.63</v>
      </c>
      <c r="I1798" s="83">
        <v>9.3000000000000007</v>
      </c>
      <c r="J1798" s="150" t="s">
        <v>216</v>
      </c>
    </row>
    <row r="1799" spans="1:42" ht="15" thickBot="1">
      <c r="A1799" s="144" t="s">
        <v>1669</v>
      </c>
      <c r="C1799" s="396" t="s">
        <v>5340</v>
      </c>
      <c r="D1799" s="373" t="s">
        <v>5341</v>
      </c>
      <c r="E1799" s="161" t="s">
        <v>2443</v>
      </c>
      <c r="F1799" s="150" t="s">
        <v>1670</v>
      </c>
      <c r="G1799" s="354">
        <v>15</v>
      </c>
      <c r="H1799" s="68">
        <v>7.63</v>
      </c>
      <c r="I1799" s="83">
        <v>9.3000000000000007</v>
      </c>
      <c r="J1799" s="150" t="s">
        <v>216</v>
      </c>
    </row>
    <row r="1800" spans="1:42" ht="15" thickBot="1">
      <c r="A1800" s="144" t="s">
        <v>1669</v>
      </c>
      <c r="C1800" s="396" t="s">
        <v>5342</v>
      </c>
      <c r="D1800" s="373" t="s">
        <v>1733</v>
      </c>
      <c r="E1800" s="161" t="s">
        <v>2443</v>
      </c>
      <c r="F1800" s="150" t="s">
        <v>1670</v>
      </c>
      <c r="G1800" s="354">
        <v>16</v>
      </c>
      <c r="H1800" s="68">
        <v>7.63</v>
      </c>
      <c r="I1800" s="83">
        <v>9.3000000000000007</v>
      </c>
      <c r="J1800" s="150" t="s">
        <v>216</v>
      </c>
    </row>
    <row r="1801" spans="1:42" ht="25.5" thickBot="1">
      <c r="A1801" s="144" t="s">
        <v>1669</v>
      </c>
      <c r="C1801" s="396" t="s">
        <v>5343</v>
      </c>
      <c r="D1801" s="373" t="s">
        <v>5331</v>
      </c>
      <c r="E1801" s="161" t="s">
        <v>2443</v>
      </c>
      <c r="F1801" s="150" t="s">
        <v>1670</v>
      </c>
      <c r="G1801" s="354">
        <v>30</v>
      </c>
      <c r="H1801" s="68">
        <v>7.63</v>
      </c>
      <c r="I1801" s="83">
        <v>9.3000000000000007</v>
      </c>
      <c r="J1801" s="150" t="s">
        <v>216</v>
      </c>
    </row>
    <row r="1802" spans="1:42" ht="25.5" thickBot="1">
      <c r="A1802" s="109" t="s">
        <v>214</v>
      </c>
      <c r="B1802" s="148"/>
      <c r="C1802" s="387" t="s">
        <v>5344</v>
      </c>
      <c r="D1802" s="374" t="s">
        <v>5345</v>
      </c>
      <c r="E1802" s="161" t="s">
        <v>2443</v>
      </c>
      <c r="F1802" s="151" t="s">
        <v>1674</v>
      </c>
      <c r="G1802" s="355">
        <v>20</v>
      </c>
      <c r="H1802" s="68">
        <v>7.63</v>
      </c>
      <c r="I1802" s="83">
        <v>9.3000000000000007</v>
      </c>
      <c r="J1802" s="151" t="s">
        <v>216</v>
      </c>
    </row>
    <row r="1803" spans="1:42" ht="38" thickBot="1">
      <c r="A1803" s="109" t="s">
        <v>214</v>
      </c>
      <c r="B1803" s="148"/>
      <c r="C1803" s="387" t="s">
        <v>5346</v>
      </c>
      <c r="D1803" s="374" t="s">
        <v>5347</v>
      </c>
      <c r="E1803" s="161" t="s">
        <v>2443</v>
      </c>
      <c r="F1803" s="151" t="s">
        <v>1674</v>
      </c>
      <c r="G1803" s="355">
        <v>30</v>
      </c>
      <c r="H1803" s="68">
        <v>7.63</v>
      </c>
      <c r="I1803" s="83">
        <v>9.3000000000000007</v>
      </c>
      <c r="J1803" s="151" t="s">
        <v>216</v>
      </c>
    </row>
    <row r="1804" spans="1:42" ht="25.5" thickBot="1">
      <c r="A1804" s="109" t="s">
        <v>214</v>
      </c>
      <c r="B1804" s="148"/>
      <c r="C1804" s="387" t="s">
        <v>5348</v>
      </c>
      <c r="D1804" s="374" t="s">
        <v>5349</v>
      </c>
      <c r="E1804" s="161" t="s">
        <v>2443</v>
      </c>
      <c r="F1804" s="151" t="s">
        <v>1674</v>
      </c>
      <c r="G1804" s="355">
        <v>15</v>
      </c>
      <c r="H1804" s="68">
        <v>7.63</v>
      </c>
      <c r="I1804" s="83">
        <v>9.3000000000000007</v>
      </c>
      <c r="J1804" s="151" t="s">
        <v>216</v>
      </c>
    </row>
    <row r="1805" spans="1:42" ht="25.5" thickBot="1">
      <c r="A1805" s="109" t="s">
        <v>214</v>
      </c>
      <c r="B1805" s="148"/>
      <c r="C1805" s="387" t="s">
        <v>5350</v>
      </c>
      <c r="D1805" s="374" t="s">
        <v>5351</v>
      </c>
      <c r="E1805" s="161" t="s">
        <v>2443</v>
      </c>
      <c r="F1805" s="151" t="s">
        <v>1671</v>
      </c>
      <c r="G1805" s="355">
        <v>18</v>
      </c>
      <c r="H1805" s="68">
        <v>7.63</v>
      </c>
      <c r="I1805" s="83">
        <v>9.3000000000000007</v>
      </c>
      <c r="J1805" s="151" t="s">
        <v>216</v>
      </c>
    </row>
    <row r="1806" spans="1:42" ht="15" thickBot="1">
      <c r="A1806" s="109" t="s">
        <v>214</v>
      </c>
      <c r="B1806" s="148"/>
      <c r="C1806" s="387" t="s">
        <v>5352</v>
      </c>
      <c r="D1806" s="374" t="s">
        <v>5353</v>
      </c>
      <c r="E1806" s="161" t="s">
        <v>2443</v>
      </c>
      <c r="F1806" s="151" t="s">
        <v>1671</v>
      </c>
      <c r="G1806" s="355">
        <v>18</v>
      </c>
      <c r="H1806" s="68">
        <v>7.63</v>
      </c>
      <c r="I1806" s="83">
        <v>9.3000000000000007</v>
      </c>
      <c r="J1806" s="151" t="s">
        <v>216</v>
      </c>
    </row>
    <row r="1807" spans="1:42" ht="15" thickBot="1">
      <c r="A1807" s="109" t="s">
        <v>214</v>
      </c>
      <c r="B1807" s="148"/>
      <c r="C1807" s="387" t="s">
        <v>5354</v>
      </c>
      <c r="D1807" s="374" t="s">
        <v>5355</v>
      </c>
      <c r="E1807" s="161" t="s">
        <v>2443</v>
      </c>
      <c r="F1807" s="151" t="s">
        <v>1671</v>
      </c>
      <c r="G1807" s="355">
        <v>12</v>
      </c>
      <c r="H1807" s="68">
        <v>7.63</v>
      </c>
      <c r="I1807" s="83">
        <v>9.3000000000000007</v>
      </c>
      <c r="J1807" s="151" t="s">
        <v>216</v>
      </c>
    </row>
    <row r="1808" spans="1:42" ht="15" thickBot="1">
      <c r="A1808" s="109" t="s">
        <v>214</v>
      </c>
      <c r="B1808" s="148"/>
      <c r="C1808" s="387" t="s">
        <v>5356</v>
      </c>
      <c r="D1808" s="374" t="s">
        <v>5357</v>
      </c>
      <c r="E1808" s="161" t="s">
        <v>2443</v>
      </c>
      <c r="F1808" s="151" t="s">
        <v>1671</v>
      </c>
      <c r="G1808" s="355">
        <v>9</v>
      </c>
      <c r="H1808" s="68">
        <v>7.63</v>
      </c>
      <c r="I1808" s="83">
        <v>9.3000000000000007</v>
      </c>
      <c r="J1808" s="151" t="s">
        <v>216</v>
      </c>
    </row>
    <row r="1809" spans="1:42" ht="38" thickBot="1">
      <c r="A1809" s="109" t="s">
        <v>214</v>
      </c>
      <c r="B1809" s="148"/>
      <c r="C1809" s="387" t="s">
        <v>5358</v>
      </c>
      <c r="D1809" s="374" t="s">
        <v>5359</v>
      </c>
      <c r="E1809" s="161" t="s">
        <v>2443</v>
      </c>
      <c r="F1809" s="151" t="s">
        <v>1674</v>
      </c>
      <c r="G1809" s="355">
        <v>15</v>
      </c>
      <c r="H1809" s="68">
        <v>7.63</v>
      </c>
      <c r="I1809" s="83">
        <v>9.3000000000000007</v>
      </c>
      <c r="J1809" s="151" t="s">
        <v>216</v>
      </c>
    </row>
    <row r="1810" spans="1:42" ht="15" thickBot="1">
      <c r="A1810" s="109" t="s">
        <v>214</v>
      </c>
      <c r="B1810" s="148"/>
      <c r="C1810" s="387" t="s">
        <v>5360</v>
      </c>
      <c r="D1810" s="374" t="s">
        <v>5361</v>
      </c>
      <c r="E1810" s="161" t="s">
        <v>2443</v>
      </c>
      <c r="F1810" s="151" t="s">
        <v>1674</v>
      </c>
      <c r="G1810" s="355">
        <v>12</v>
      </c>
      <c r="H1810" s="68">
        <v>7.63</v>
      </c>
      <c r="I1810" s="83">
        <v>9.3000000000000007</v>
      </c>
      <c r="J1810" s="151" t="s">
        <v>216</v>
      </c>
    </row>
    <row r="1811" spans="1:42" ht="15" thickBot="1">
      <c r="A1811" s="109" t="s">
        <v>214</v>
      </c>
      <c r="B1811" s="148"/>
      <c r="C1811" s="387" t="s">
        <v>5362</v>
      </c>
      <c r="D1811" s="374" t="s">
        <v>5363</v>
      </c>
      <c r="E1811" s="161" t="s">
        <v>2443</v>
      </c>
      <c r="F1811" s="151" t="s">
        <v>1674</v>
      </c>
      <c r="G1811" s="355">
        <v>9</v>
      </c>
      <c r="H1811" s="68">
        <v>7.63</v>
      </c>
      <c r="I1811" s="83">
        <v>9.3000000000000007</v>
      </c>
      <c r="J1811" s="151" t="s">
        <v>216</v>
      </c>
    </row>
    <row r="1812" spans="1:42" ht="25.5" thickBot="1">
      <c r="A1812" s="109" t="s">
        <v>214</v>
      </c>
      <c r="B1812" s="148"/>
      <c r="C1812" s="387" t="s">
        <v>5364</v>
      </c>
      <c r="D1812" s="374" t="s">
        <v>5365</v>
      </c>
      <c r="E1812" s="161" t="s">
        <v>2443</v>
      </c>
      <c r="F1812" s="151" t="s">
        <v>1674</v>
      </c>
      <c r="G1812" s="355">
        <v>20</v>
      </c>
      <c r="H1812" s="68">
        <v>7.63</v>
      </c>
      <c r="I1812" s="83">
        <v>9.3000000000000007</v>
      </c>
      <c r="J1812" s="151" t="s">
        <v>216</v>
      </c>
    </row>
    <row r="1813" spans="1:42" ht="25.5" thickBot="1">
      <c r="A1813" s="109" t="s">
        <v>214</v>
      </c>
      <c r="B1813" s="148"/>
      <c r="C1813" s="387" t="s">
        <v>5366</v>
      </c>
      <c r="D1813" s="374" t="s">
        <v>5367</v>
      </c>
      <c r="E1813" s="161" t="s">
        <v>2443</v>
      </c>
      <c r="F1813" s="151" t="s">
        <v>1674</v>
      </c>
      <c r="G1813" s="355">
        <v>25</v>
      </c>
      <c r="H1813" s="68">
        <v>7.63</v>
      </c>
      <c r="I1813" s="83">
        <v>9.3000000000000007</v>
      </c>
      <c r="J1813" s="151" t="s">
        <v>216</v>
      </c>
    </row>
    <row r="1814" spans="1:42" ht="25.5" thickBot="1">
      <c r="A1814" s="109" t="s">
        <v>214</v>
      </c>
      <c r="B1814" s="148"/>
      <c r="C1814" s="387" t="s">
        <v>5368</v>
      </c>
      <c r="D1814" s="374" t="s">
        <v>5369</v>
      </c>
      <c r="E1814" s="161" t="s">
        <v>2443</v>
      </c>
      <c r="F1814" s="151" t="s">
        <v>1674</v>
      </c>
      <c r="G1814" s="355">
        <v>20</v>
      </c>
      <c r="H1814" s="68">
        <v>7.63</v>
      </c>
      <c r="I1814" s="83">
        <v>9.3000000000000007</v>
      </c>
      <c r="J1814" s="151" t="s">
        <v>216</v>
      </c>
    </row>
    <row r="1815" spans="1:42" ht="38" thickBot="1">
      <c r="A1815" s="109" t="s">
        <v>214</v>
      </c>
      <c r="B1815" s="148"/>
      <c r="C1815" s="387" t="s">
        <v>5370</v>
      </c>
      <c r="D1815" s="374" t="s">
        <v>5371</v>
      </c>
      <c r="E1815" s="161" t="s">
        <v>2443</v>
      </c>
      <c r="F1815" s="151" t="s">
        <v>1674</v>
      </c>
      <c r="G1815" s="355">
        <v>25</v>
      </c>
      <c r="H1815" s="68">
        <v>7.63</v>
      </c>
      <c r="I1815" s="83">
        <v>9.3000000000000007</v>
      </c>
      <c r="J1815" s="151" t="s">
        <v>216</v>
      </c>
    </row>
    <row r="1816" spans="1:42" ht="15" thickBot="1">
      <c r="A1816" s="109" t="s">
        <v>214</v>
      </c>
      <c r="B1816" s="111"/>
      <c r="C1816" s="397" t="s">
        <v>267</v>
      </c>
      <c r="D1816" s="388" t="s">
        <v>5372</v>
      </c>
      <c r="E1816" s="161" t="s">
        <v>2443</v>
      </c>
      <c r="F1816" s="153">
        <v>1</v>
      </c>
      <c r="G1816" s="356">
        <v>370</v>
      </c>
      <c r="H1816" s="68">
        <v>7.63</v>
      </c>
      <c r="I1816" s="83">
        <v>9.3000000000000007</v>
      </c>
      <c r="J1816" s="152" t="s">
        <v>216</v>
      </c>
      <c r="K1816" s="107"/>
      <c r="L1816" s="107"/>
      <c r="M1816" s="107"/>
      <c r="N1816" s="107"/>
      <c r="O1816" s="107"/>
      <c r="P1816" s="107"/>
      <c r="Q1816" s="107"/>
      <c r="R1816" s="107"/>
      <c r="S1816" s="107"/>
      <c r="T1816" s="107"/>
      <c r="U1816" s="107"/>
      <c r="V1816" s="107"/>
      <c r="W1816" s="107"/>
      <c r="X1816" s="107"/>
      <c r="Y1816" s="107"/>
      <c r="Z1816" s="107"/>
      <c r="AA1816" s="107"/>
      <c r="AB1816" s="107"/>
      <c r="AC1816" s="107"/>
      <c r="AD1816" s="107"/>
      <c r="AE1816" s="107"/>
      <c r="AF1816" s="107"/>
      <c r="AG1816" s="107"/>
      <c r="AH1816" s="107"/>
      <c r="AI1816" s="107"/>
      <c r="AJ1816" s="107"/>
      <c r="AK1816" s="107"/>
      <c r="AL1816" s="107"/>
      <c r="AM1816" s="107"/>
      <c r="AN1816" s="107"/>
      <c r="AO1816" s="107"/>
      <c r="AP1816" s="107"/>
    </row>
    <row r="1817" spans="1:42" ht="15" thickBot="1">
      <c r="A1817" s="144" t="s">
        <v>1669</v>
      </c>
      <c r="C1817" s="396" t="s">
        <v>5373</v>
      </c>
      <c r="D1817" s="373" t="s">
        <v>5374</v>
      </c>
      <c r="E1817" s="161" t="s">
        <v>2443</v>
      </c>
      <c r="F1817" s="150" t="s">
        <v>1670</v>
      </c>
      <c r="G1817" s="354">
        <v>50</v>
      </c>
      <c r="H1817" s="68">
        <v>7.63</v>
      </c>
      <c r="I1817" s="83">
        <v>9.3000000000000007</v>
      </c>
      <c r="J1817" s="150" t="s">
        <v>216</v>
      </c>
    </row>
    <row r="1818" spans="1:42" ht="25.5" thickBot="1">
      <c r="A1818" s="109" t="s">
        <v>214</v>
      </c>
      <c r="B1818" s="148"/>
      <c r="C1818" s="387" t="s">
        <v>5375</v>
      </c>
      <c r="D1818" s="374" t="s">
        <v>5376</v>
      </c>
      <c r="E1818" s="161" t="s">
        <v>2443</v>
      </c>
      <c r="F1818" s="151" t="s">
        <v>1673</v>
      </c>
      <c r="G1818" s="355">
        <v>20</v>
      </c>
      <c r="H1818" s="68">
        <v>7.63</v>
      </c>
      <c r="I1818" s="83">
        <v>9.3000000000000007</v>
      </c>
      <c r="J1818" s="151" t="s">
        <v>216</v>
      </c>
    </row>
    <row r="1819" spans="1:42" ht="25.5" thickBot="1">
      <c r="A1819" s="109" t="s">
        <v>214</v>
      </c>
      <c r="B1819" s="148"/>
      <c r="C1819" s="387" t="s">
        <v>5377</v>
      </c>
      <c r="D1819" s="374" t="s">
        <v>5378</v>
      </c>
      <c r="E1819" s="161" t="s">
        <v>2443</v>
      </c>
      <c r="F1819" s="151" t="s">
        <v>1673</v>
      </c>
      <c r="G1819" s="355">
        <v>30</v>
      </c>
      <c r="H1819" s="68">
        <v>7.63</v>
      </c>
      <c r="I1819" s="83">
        <v>9.3000000000000007</v>
      </c>
      <c r="J1819" s="151" t="s">
        <v>216</v>
      </c>
    </row>
    <row r="1820" spans="1:42" ht="25.5" thickBot="1">
      <c r="A1820" s="109" t="s">
        <v>214</v>
      </c>
      <c r="B1820" s="148"/>
      <c r="C1820" s="387" t="s">
        <v>5379</v>
      </c>
      <c r="D1820" s="374" t="s">
        <v>5380</v>
      </c>
      <c r="E1820" s="161" t="s">
        <v>2443</v>
      </c>
      <c r="F1820" s="151" t="s">
        <v>1673</v>
      </c>
      <c r="G1820" s="355">
        <v>25</v>
      </c>
      <c r="H1820" s="68">
        <v>7.63</v>
      </c>
      <c r="I1820" s="83">
        <v>9.3000000000000007</v>
      </c>
      <c r="J1820" s="151" t="s">
        <v>216</v>
      </c>
    </row>
    <row r="1821" spans="1:42" ht="15" thickBot="1">
      <c r="A1821" s="109" t="s">
        <v>214</v>
      </c>
      <c r="B1821" s="148"/>
      <c r="C1821" s="387" t="s">
        <v>5381</v>
      </c>
      <c r="D1821" s="374" t="s">
        <v>5382</v>
      </c>
      <c r="E1821" s="161" t="s">
        <v>2443</v>
      </c>
      <c r="F1821" s="151" t="s">
        <v>1671</v>
      </c>
      <c r="G1821" s="355">
        <v>20</v>
      </c>
      <c r="H1821" s="68">
        <v>7.63</v>
      </c>
      <c r="I1821" s="83">
        <v>9.3000000000000007</v>
      </c>
      <c r="J1821" s="151" t="s">
        <v>216</v>
      </c>
    </row>
    <row r="1822" spans="1:42" ht="15" thickBot="1">
      <c r="A1822" s="109" t="s">
        <v>214</v>
      </c>
      <c r="B1822" s="148"/>
      <c r="C1822" s="387" t="s">
        <v>5383</v>
      </c>
      <c r="D1822" s="374" t="s">
        <v>5384</v>
      </c>
      <c r="E1822" s="161" t="s">
        <v>2443</v>
      </c>
      <c r="F1822" s="151" t="s">
        <v>1671</v>
      </c>
      <c r="G1822" s="355">
        <v>20</v>
      </c>
      <c r="H1822" s="68">
        <v>7.63</v>
      </c>
      <c r="I1822" s="83">
        <v>9.3000000000000007</v>
      </c>
      <c r="J1822" s="151" t="s">
        <v>216</v>
      </c>
    </row>
    <row r="1823" spans="1:42" ht="25.5" thickBot="1">
      <c r="A1823" s="109" t="s">
        <v>214</v>
      </c>
      <c r="B1823" s="148"/>
      <c r="C1823" s="387" t="s">
        <v>5385</v>
      </c>
      <c r="D1823" s="374" t="s">
        <v>5386</v>
      </c>
      <c r="E1823" s="161" t="s">
        <v>2443</v>
      </c>
      <c r="F1823" s="151" t="s">
        <v>1673</v>
      </c>
      <c r="G1823" s="355">
        <v>25</v>
      </c>
      <c r="H1823" s="68">
        <v>7.63</v>
      </c>
      <c r="I1823" s="83">
        <v>9.3000000000000007</v>
      </c>
      <c r="J1823" s="151" t="s">
        <v>216</v>
      </c>
    </row>
    <row r="1824" spans="1:42" ht="15" thickBot="1">
      <c r="A1824" s="144" t="s">
        <v>1669</v>
      </c>
      <c r="C1824" s="396" t="s">
        <v>5387</v>
      </c>
      <c r="D1824" s="373" t="s">
        <v>5388</v>
      </c>
      <c r="E1824" s="161" t="s">
        <v>2443</v>
      </c>
      <c r="F1824" s="150" t="s">
        <v>1670</v>
      </c>
      <c r="G1824" s="354">
        <v>35</v>
      </c>
      <c r="H1824" s="68">
        <v>7.63</v>
      </c>
      <c r="I1824" s="83">
        <v>9.3000000000000007</v>
      </c>
      <c r="J1824" s="150" t="s">
        <v>216</v>
      </c>
    </row>
    <row r="1825" spans="1:10" ht="25.5" thickBot="1">
      <c r="A1825" s="144" t="s">
        <v>1669</v>
      </c>
      <c r="C1825" s="396" t="s">
        <v>5389</v>
      </c>
      <c r="D1825" s="373" t="s">
        <v>5390</v>
      </c>
      <c r="E1825" s="161" t="s">
        <v>2443</v>
      </c>
      <c r="F1825" s="150" t="s">
        <v>1670</v>
      </c>
      <c r="G1825" s="354">
        <v>80</v>
      </c>
      <c r="H1825" s="68">
        <v>7.63</v>
      </c>
      <c r="I1825" s="83">
        <v>9.3000000000000007</v>
      </c>
      <c r="J1825" s="150" t="s">
        <v>216</v>
      </c>
    </row>
    <row r="1826" spans="1:10" ht="15" thickBot="1">
      <c r="A1826" s="144" t="s">
        <v>1669</v>
      </c>
      <c r="C1826" s="396" t="s">
        <v>5391</v>
      </c>
      <c r="D1826" s="373" t="s">
        <v>5392</v>
      </c>
      <c r="E1826" s="161" t="s">
        <v>2443</v>
      </c>
      <c r="F1826" s="150" t="s">
        <v>1670</v>
      </c>
      <c r="G1826" s="354">
        <v>40</v>
      </c>
      <c r="H1826" s="68">
        <v>7.63</v>
      </c>
      <c r="I1826" s="83">
        <v>9.3000000000000007</v>
      </c>
      <c r="J1826" s="150" t="s">
        <v>216</v>
      </c>
    </row>
    <row r="1827" spans="1:10" ht="15" thickBot="1">
      <c r="A1827" s="144" t="s">
        <v>1669</v>
      </c>
      <c r="C1827" s="396" t="s">
        <v>5393</v>
      </c>
      <c r="D1827" s="373" t="s">
        <v>5394</v>
      </c>
      <c r="E1827" s="161" t="s">
        <v>2443</v>
      </c>
      <c r="F1827" s="150" t="s">
        <v>1670</v>
      </c>
      <c r="G1827" s="354">
        <v>40</v>
      </c>
      <c r="H1827" s="68">
        <v>7.63</v>
      </c>
      <c r="I1827" s="83">
        <v>9.3000000000000007</v>
      </c>
      <c r="J1827" s="150" t="s">
        <v>216</v>
      </c>
    </row>
    <row r="1828" spans="1:10" ht="15" thickBot="1">
      <c r="A1828" s="144" t="s">
        <v>1669</v>
      </c>
      <c r="C1828" s="396" t="s">
        <v>5395</v>
      </c>
      <c r="D1828" s="373" t="s">
        <v>5396</v>
      </c>
      <c r="E1828" s="161" t="s">
        <v>2443</v>
      </c>
      <c r="F1828" s="150" t="s">
        <v>1670</v>
      </c>
      <c r="G1828" s="354">
        <v>40</v>
      </c>
      <c r="H1828" s="68">
        <v>7.63</v>
      </c>
      <c r="I1828" s="83">
        <v>9.3000000000000007</v>
      </c>
      <c r="J1828" s="150" t="s">
        <v>216</v>
      </c>
    </row>
    <row r="1829" spans="1:10" ht="15" thickBot="1">
      <c r="A1829" s="144" t="s">
        <v>1669</v>
      </c>
      <c r="C1829" s="396" t="s">
        <v>5397</v>
      </c>
      <c r="D1829" s="373" t="s">
        <v>5398</v>
      </c>
      <c r="E1829" s="161" t="s">
        <v>2443</v>
      </c>
      <c r="F1829" s="150" t="s">
        <v>1670</v>
      </c>
      <c r="G1829" s="354">
        <v>60</v>
      </c>
      <c r="H1829" s="68">
        <v>7.63</v>
      </c>
      <c r="I1829" s="83">
        <v>9.3000000000000007</v>
      </c>
      <c r="J1829" s="150" t="s">
        <v>216</v>
      </c>
    </row>
    <row r="1830" spans="1:10" ht="15" thickBot="1">
      <c r="A1830" s="144" t="s">
        <v>1669</v>
      </c>
      <c r="C1830" s="396" t="s">
        <v>5399</v>
      </c>
      <c r="D1830" s="373" t="s">
        <v>5400</v>
      </c>
      <c r="E1830" s="161" t="s">
        <v>2443</v>
      </c>
      <c r="F1830" s="150" t="s">
        <v>1670</v>
      </c>
      <c r="G1830" s="354">
        <v>20</v>
      </c>
      <c r="H1830" s="68">
        <v>7.63</v>
      </c>
      <c r="I1830" s="83">
        <v>9.3000000000000007</v>
      </c>
      <c r="J1830" s="150" t="s">
        <v>216</v>
      </c>
    </row>
    <row r="1831" spans="1:10" ht="15" thickBot="1">
      <c r="A1831" s="144" t="s">
        <v>1669</v>
      </c>
      <c r="C1831" s="396" t="s">
        <v>5401</v>
      </c>
      <c r="D1831" s="373" t="s">
        <v>5402</v>
      </c>
      <c r="E1831" s="161" t="s">
        <v>2443</v>
      </c>
      <c r="F1831" s="150" t="s">
        <v>1670</v>
      </c>
      <c r="G1831" s="354">
        <v>40</v>
      </c>
      <c r="H1831" s="68">
        <v>7.63</v>
      </c>
      <c r="I1831" s="83">
        <v>9.3000000000000007</v>
      </c>
      <c r="J1831" s="150" t="s">
        <v>216</v>
      </c>
    </row>
    <row r="1832" spans="1:10" ht="15" thickBot="1">
      <c r="A1832" s="109" t="s">
        <v>214</v>
      </c>
      <c r="B1832" s="148"/>
      <c r="C1832" s="387" t="s">
        <v>5403</v>
      </c>
      <c r="D1832" s="374" t="s">
        <v>5404</v>
      </c>
      <c r="E1832" s="161" t="s">
        <v>2443</v>
      </c>
      <c r="F1832" s="151" t="s">
        <v>1674</v>
      </c>
      <c r="G1832" s="355">
        <v>60</v>
      </c>
      <c r="H1832" s="68">
        <v>7.63</v>
      </c>
      <c r="I1832" s="83">
        <v>9.3000000000000007</v>
      </c>
      <c r="J1832" s="151" t="s">
        <v>216</v>
      </c>
    </row>
    <row r="1833" spans="1:10" ht="15" thickBot="1">
      <c r="A1833" s="144" t="s">
        <v>1669</v>
      </c>
      <c r="C1833" s="396" t="s">
        <v>5405</v>
      </c>
      <c r="D1833" s="373" t="s">
        <v>5406</v>
      </c>
      <c r="E1833" s="161" t="s">
        <v>2443</v>
      </c>
      <c r="F1833" s="150" t="s">
        <v>1670</v>
      </c>
      <c r="G1833" s="354">
        <v>40</v>
      </c>
      <c r="H1833" s="68">
        <v>7.63</v>
      </c>
      <c r="I1833" s="83">
        <v>9.3000000000000007</v>
      </c>
      <c r="J1833" s="150" t="s">
        <v>216</v>
      </c>
    </row>
    <row r="1834" spans="1:10" ht="25.5" thickBot="1">
      <c r="A1834" s="144" t="s">
        <v>1669</v>
      </c>
      <c r="C1834" s="396" t="s">
        <v>5407</v>
      </c>
      <c r="D1834" s="373" t="s">
        <v>5408</v>
      </c>
      <c r="E1834" s="161" t="s">
        <v>2443</v>
      </c>
      <c r="F1834" s="150" t="s">
        <v>1670</v>
      </c>
      <c r="G1834" s="354">
        <v>100</v>
      </c>
      <c r="H1834" s="68">
        <v>7.63</v>
      </c>
      <c r="I1834" s="83">
        <v>9.3000000000000007</v>
      </c>
      <c r="J1834" s="150" t="s">
        <v>216</v>
      </c>
    </row>
    <row r="1835" spans="1:10" ht="25.5" thickBot="1">
      <c r="A1835" s="144" t="s">
        <v>1669</v>
      </c>
      <c r="C1835" s="396" t="s">
        <v>5409</v>
      </c>
      <c r="D1835" s="373" t="s">
        <v>5410</v>
      </c>
      <c r="E1835" s="161" t="s">
        <v>2443</v>
      </c>
      <c r="F1835" s="150" t="s">
        <v>1670</v>
      </c>
      <c r="G1835" s="354">
        <v>60</v>
      </c>
      <c r="H1835" s="68">
        <v>7.63</v>
      </c>
      <c r="I1835" s="83">
        <v>9.3000000000000007</v>
      </c>
      <c r="J1835" s="150" t="s">
        <v>216</v>
      </c>
    </row>
    <row r="1836" spans="1:10" ht="15" thickBot="1">
      <c r="A1836" s="144" t="s">
        <v>1669</v>
      </c>
      <c r="C1836" s="396" t="s">
        <v>5411</v>
      </c>
      <c r="D1836" s="373" t="s">
        <v>5412</v>
      </c>
      <c r="E1836" s="161" t="s">
        <v>2443</v>
      </c>
      <c r="F1836" s="150" t="s">
        <v>1670</v>
      </c>
      <c r="G1836" s="354">
        <v>60</v>
      </c>
      <c r="H1836" s="68">
        <v>7.63</v>
      </c>
      <c r="I1836" s="83">
        <v>9.3000000000000007</v>
      </c>
      <c r="J1836" s="150" t="s">
        <v>216</v>
      </c>
    </row>
    <row r="1837" spans="1:10" ht="15" thickBot="1">
      <c r="A1837" s="144" t="s">
        <v>1669</v>
      </c>
      <c r="C1837" s="396" t="s">
        <v>5413</v>
      </c>
      <c r="D1837" s="373" t="s">
        <v>5414</v>
      </c>
      <c r="E1837" s="161" t="s">
        <v>2443</v>
      </c>
      <c r="F1837" s="150" t="s">
        <v>1670</v>
      </c>
      <c r="G1837" s="354">
        <v>30</v>
      </c>
      <c r="H1837" s="68">
        <v>7.63</v>
      </c>
      <c r="I1837" s="83">
        <v>9.3000000000000007</v>
      </c>
      <c r="J1837" s="150" t="s">
        <v>216</v>
      </c>
    </row>
    <row r="1838" spans="1:10" ht="15" thickBot="1">
      <c r="A1838" s="144" t="s">
        <v>1669</v>
      </c>
      <c r="C1838" s="396" t="s">
        <v>5415</v>
      </c>
      <c r="D1838" s="373" t="s">
        <v>5416</v>
      </c>
      <c r="E1838" s="161" t="s">
        <v>2443</v>
      </c>
      <c r="F1838" s="150" t="s">
        <v>1670</v>
      </c>
      <c r="G1838" s="354">
        <v>30</v>
      </c>
      <c r="H1838" s="68">
        <v>7.63</v>
      </c>
      <c r="I1838" s="83">
        <v>9.3000000000000007</v>
      </c>
      <c r="J1838" s="150" t="s">
        <v>216</v>
      </c>
    </row>
    <row r="1839" spans="1:10" ht="15" thickBot="1">
      <c r="A1839" s="144" t="s">
        <v>1669</v>
      </c>
      <c r="C1839" s="396" t="s">
        <v>5417</v>
      </c>
      <c r="D1839" s="373" t="s">
        <v>5418</v>
      </c>
      <c r="E1839" s="161" t="s">
        <v>2443</v>
      </c>
      <c r="F1839" s="150" t="s">
        <v>1670</v>
      </c>
      <c r="G1839" s="354">
        <v>65</v>
      </c>
      <c r="H1839" s="68">
        <v>7.63</v>
      </c>
      <c r="I1839" s="83">
        <v>9.3000000000000007</v>
      </c>
      <c r="J1839" s="150" t="s">
        <v>216</v>
      </c>
    </row>
    <row r="1840" spans="1:10" ht="15" thickBot="1">
      <c r="A1840" s="144" t="s">
        <v>1669</v>
      </c>
      <c r="C1840" s="396" t="s">
        <v>5419</v>
      </c>
      <c r="D1840" s="373" t="s">
        <v>5420</v>
      </c>
      <c r="E1840" s="161" t="s">
        <v>2443</v>
      </c>
      <c r="F1840" s="150" t="s">
        <v>1670</v>
      </c>
      <c r="G1840" s="354">
        <v>40</v>
      </c>
      <c r="H1840" s="68">
        <v>7.63</v>
      </c>
      <c r="I1840" s="83">
        <v>9.3000000000000007</v>
      </c>
      <c r="J1840" s="150" t="s">
        <v>216</v>
      </c>
    </row>
    <row r="1841" spans="1:42" ht="25.5" thickBot="1">
      <c r="A1841" s="144" t="s">
        <v>1669</v>
      </c>
      <c r="C1841" s="396" t="s">
        <v>5421</v>
      </c>
      <c r="D1841" s="373" t="s">
        <v>5422</v>
      </c>
      <c r="E1841" s="161" t="s">
        <v>2443</v>
      </c>
      <c r="F1841" s="150" t="s">
        <v>1670</v>
      </c>
      <c r="G1841" s="354">
        <v>50</v>
      </c>
      <c r="H1841" s="68">
        <v>7.63</v>
      </c>
      <c r="I1841" s="83">
        <v>9.3000000000000007</v>
      </c>
      <c r="J1841" s="150" t="s">
        <v>216</v>
      </c>
    </row>
    <row r="1842" spans="1:42" ht="15" thickBot="1">
      <c r="A1842" s="109" t="s">
        <v>214</v>
      </c>
      <c r="B1842" s="111"/>
      <c r="C1842" s="397" t="s">
        <v>269</v>
      </c>
      <c r="D1842" s="388" t="s">
        <v>5423</v>
      </c>
      <c r="E1842" s="161" t="s">
        <v>2443</v>
      </c>
      <c r="F1842" s="153">
        <v>1</v>
      </c>
      <c r="G1842" s="356">
        <v>600</v>
      </c>
      <c r="H1842" s="68">
        <v>7.63</v>
      </c>
      <c r="I1842" s="83">
        <v>9.3000000000000007</v>
      </c>
      <c r="J1842" s="152" t="s">
        <v>216</v>
      </c>
      <c r="K1842" s="107"/>
      <c r="L1842" s="107"/>
      <c r="M1842" s="107"/>
      <c r="N1842" s="107"/>
      <c r="O1842" s="107"/>
      <c r="P1842" s="107"/>
      <c r="Q1842" s="107"/>
      <c r="R1842" s="107"/>
      <c r="S1842" s="107"/>
      <c r="T1842" s="107"/>
      <c r="U1842" s="107"/>
      <c r="V1842" s="107"/>
      <c r="W1842" s="107"/>
      <c r="X1842" s="107"/>
      <c r="Y1842" s="107"/>
      <c r="Z1842" s="107"/>
      <c r="AA1842" s="107"/>
      <c r="AB1842" s="107"/>
      <c r="AC1842" s="107"/>
      <c r="AD1842" s="107"/>
      <c r="AE1842" s="107"/>
      <c r="AF1842" s="107"/>
      <c r="AG1842" s="107"/>
      <c r="AH1842" s="107"/>
      <c r="AI1842" s="107"/>
      <c r="AJ1842" s="107"/>
      <c r="AK1842" s="107"/>
      <c r="AL1842" s="107"/>
      <c r="AM1842" s="107"/>
      <c r="AN1842" s="107"/>
      <c r="AO1842" s="107"/>
      <c r="AP1842" s="107"/>
    </row>
    <row r="1843" spans="1:42" ht="25.5" thickBot="1">
      <c r="A1843" s="109" t="s">
        <v>214</v>
      </c>
      <c r="B1843" s="148"/>
      <c r="C1843" s="387" t="s">
        <v>5424</v>
      </c>
      <c r="D1843" s="374" t="s">
        <v>5425</v>
      </c>
      <c r="E1843" s="161" t="s">
        <v>2443</v>
      </c>
      <c r="F1843" s="151" t="s">
        <v>1674</v>
      </c>
      <c r="G1843" s="355">
        <v>30</v>
      </c>
      <c r="H1843" s="68">
        <v>7.63</v>
      </c>
      <c r="I1843" s="83">
        <v>9.3000000000000007</v>
      </c>
      <c r="J1843" s="151" t="s">
        <v>216</v>
      </c>
    </row>
    <row r="1844" spans="1:42" ht="15" thickBot="1">
      <c r="A1844" s="144" t="s">
        <v>1669</v>
      </c>
      <c r="C1844" s="396" t="s">
        <v>5426</v>
      </c>
      <c r="D1844" s="373" t="s">
        <v>5427</v>
      </c>
      <c r="E1844" s="161" t="s">
        <v>2443</v>
      </c>
      <c r="F1844" s="150" t="s">
        <v>1670</v>
      </c>
      <c r="G1844" s="354">
        <v>35</v>
      </c>
      <c r="H1844" s="68">
        <v>7.63</v>
      </c>
      <c r="I1844" s="83">
        <v>9.3000000000000007</v>
      </c>
      <c r="J1844" s="150" t="s">
        <v>216</v>
      </c>
    </row>
    <row r="1845" spans="1:42" ht="15" thickBot="1">
      <c r="A1845" s="144" t="s">
        <v>1669</v>
      </c>
      <c r="C1845" s="396" t="s">
        <v>5428</v>
      </c>
      <c r="D1845" s="373" t="s">
        <v>5429</v>
      </c>
      <c r="E1845" s="161" t="s">
        <v>2443</v>
      </c>
      <c r="F1845" s="150" t="s">
        <v>1670</v>
      </c>
      <c r="G1845" s="354">
        <v>35</v>
      </c>
      <c r="H1845" s="68">
        <v>7.63</v>
      </c>
      <c r="I1845" s="83">
        <v>9.3000000000000007</v>
      </c>
      <c r="J1845" s="150" t="s">
        <v>216</v>
      </c>
    </row>
    <row r="1846" spans="1:42" ht="15" thickBot="1">
      <c r="A1846" s="144" t="s">
        <v>1669</v>
      </c>
      <c r="C1846" s="396" t="s">
        <v>5430</v>
      </c>
      <c r="D1846" s="373" t="s">
        <v>5431</v>
      </c>
      <c r="E1846" s="161" t="s">
        <v>2443</v>
      </c>
      <c r="F1846" s="150" t="s">
        <v>1670</v>
      </c>
      <c r="G1846" s="354">
        <v>40</v>
      </c>
      <c r="H1846" s="68">
        <v>7.63</v>
      </c>
      <c r="I1846" s="83">
        <v>9.3000000000000007</v>
      </c>
      <c r="J1846" s="150" t="s">
        <v>216</v>
      </c>
    </row>
    <row r="1847" spans="1:42" ht="15" thickBot="1">
      <c r="A1847" s="144" t="s">
        <v>1669</v>
      </c>
      <c r="C1847" s="396" t="s">
        <v>5432</v>
      </c>
      <c r="D1847" s="373" t="s">
        <v>5433</v>
      </c>
      <c r="E1847" s="161" t="s">
        <v>2443</v>
      </c>
      <c r="F1847" s="150" t="s">
        <v>1670</v>
      </c>
      <c r="G1847" s="354">
        <v>50</v>
      </c>
      <c r="H1847" s="68">
        <v>7.63</v>
      </c>
      <c r="I1847" s="83">
        <v>9.3000000000000007</v>
      </c>
      <c r="J1847" s="150" t="s">
        <v>216</v>
      </c>
    </row>
    <row r="1848" spans="1:42" ht="15" thickBot="1">
      <c r="A1848" s="144" t="s">
        <v>1669</v>
      </c>
      <c r="C1848" s="396" t="s">
        <v>5434</v>
      </c>
      <c r="D1848" s="373" t="s">
        <v>5435</v>
      </c>
      <c r="E1848" s="161" t="s">
        <v>2443</v>
      </c>
      <c r="F1848" s="150" t="s">
        <v>1670</v>
      </c>
      <c r="G1848" s="354">
        <v>30</v>
      </c>
      <c r="H1848" s="68">
        <v>7.63</v>
      </c>
      <c r="I1848" s="83">
        <v>9.3000000000000007</v>
      </c>
      <c r="J1848" s="150" t="s">
        <v>216</v>
      </c>
    </row>
    <row r="1849" spans="1:42" ht="15" thickBot="1">
      <c r="A1849" s="144" t="s">
        <v>1669</v>
      </c>
      <c r="C1849" s="396" t="s">
        <v>5436</v>
      </c>
      <c r="D1849" s="373" t="s">
        <v>5437</v>
      </c>
      <c r="E1849" s="161" t="s">
        <v>2443</v>
      </c>
      <c r="F1849" s="150" t="s">
        <v>1670</v>
      </c>
      <c r="G1849" s="354">
        <v>30</v>
      </c>
      <c r="H1849" s="68">
        <v>7.63</v>
      </c>
      <c r="I1849" s="83">
        <v>9.3000000000000007</v>
      </c>
      <c r="J1849" s="150" t="s">
        <v>216</v>
      </c>
    </row>
    <row r="1850" spans="1:42" ht="15" thickBot="1">
      <c r="A1850" s="144" t="s">
        <v>1669</v>
      </c>
      <c r="C1850" s="396" t="s">
        <v>5438</v>
      </c>
      <c r="D1850" s="373" t="s">
        <v>5439</v>
      </c>
      <c r="E1850" s="161" t="s">
        <v>2443</v>
      </c>
      <c r="F1850" s="150" t="s">
        <v>1670</v>
      </c>
      <c r="G1850" s="354">
        <v>40</v>
      </c>
      <c r="H1850" s="68">
        <v>7.63</v>
      </c>
      <c r="I1850" s="83">
        <v>9.3000000000000007</v>
      </c>
      <c r="J1850" s="150" t="s">
        <v>216</v>
      </c>
    </row>
    <row r="1851" spans="1:42" ht="15" thickBot="1">
      <c r="A1851" s="144" t="s">
        <v>1669</v>
      </c>
      <c r="C1851" s="396" t="s">
        <v>5440</v>
      </c>
      <c r="D1851" s="373" t="s">
        <v>5441</v>
      </c>
      <c r="E1851" s="161" t="s">
        <v>2443</v>
      </c>
      <c r="F1851" s="150" t="s">
        <v>1670</v>
      </c>
      <c r="G1851" s="354">
        <v>30</v>
      </c>
      <c r="H1851" s="68">
        <v>7.63</v>
      </c>
      <c r="I1851" s="83">
        <v>9.3000000000000007</v>
      </c>
      <c r="J1851" s="150" t="s">
        <v>216</v>
      </c>
    </row>
    <row r="1852" spans="1:42" ht="15" thickBot="1">
      <c r="A1852" s="144" t="s">
        <v>1669</v>
      </c>
      <c r="C1852" s="396" t="s">
        <v>5442</v>
      </c>
      <c r="D1852" s="373" t="s">
        <v>5443</v>
      </c>
      <c r="E1852" s="161" t="s">
        <v>2443</v>
      </c>
      <c r="F1852" s="150" t="s">
        <v>1670</v>
      </c>
      <c r="G1852" s="354">
        <v>35</v>
      </c>
      <c r="H1852" s="68">
        <v>7.63</v>
      </c>
      <c r="I1852" s="83">
        <v>9.3000000000000007</v>
      </c>
      <c r="J1852" s="150" t="s">
        <v>216</v>
      </c>
    </row>
    <row r="1853" spans="1:42" ht="25.5" thickBot="1">
      <c r="A1853" s="144" t="s">
        <v>1669</v>
      </c>
      <c r="C1853" s="396" t="s">
        <v>5444</v>
      </c>
      <c r="D1853" s="373" t="s">
        <v>5445</v>
      </c>
      <c r="E1853" s="161" t="s">
        <v>2443</v>
      </c>
      <c r="F1853" s="150" t="s">
        <v>1670</v>
      </c>
      <c r="G1853" s="354">
        <v>100</v>
      </c>
      <c r="H1853" s="68">
        <v>7.63</v>
      </c>
      <c r="I1853" s="83">
        <v>9.3000000000000007</v>
      </c>
      <c r="J1853" s="150" t="s">
        <v>216</v>
      </c>
    </row>
    <row r="1854" spans="1:42" ht="25.5" thickBot="1">
      <c r="A1854" s="109" t="s">
        <v>214</v>
      </c>
      <c r="B1854" s="148"/>
      <c r="C1854" s="387" t="s">
        <v>5446</v>
      </c>
      <c r="D1854" s="374" t="s">
        <v>5447</v>
      </c>
      <c r="E1854" s="161" t="s">
        <v>2443</v>
      </c>
      <c r="F1854" s="151" t="s">
        <v>1674</v>
      </c>
      <c r="G1854" s="355">
        <v>20</v>
      </c>
      <c r="H1854" s="68">
        <v>7.63</v>
      </c>
      <c r="I1854" s="83">
        <v>9.3000000000000007</v>
      </c>
      <c r="J1854" s="151" t="s">
        <v>216</v>
      </c>
    </row>
    <row r="1855" spans="1:42" ht="15" thickBot="1">
      <c r="A1855" s="144" t="s">
        <v>1669</v>
      </c>
      <c r="C1855" s="396" t="s">
        <v>5448</v>
      </c>
      <c r="D1855" s="373" t="s">
        <v>5449</v>
      </c>
      <c r="E1855" s="161" t="s">
        <v>2443</v>
      </c>
      <c r="F1855" s="150" t="s">
        <v>1670</v>
      </c>
      <c r="G1855" s="354">
        <v>60</v>
      </c>
      <c r="H1855" s="68">
        <v>7.63</v>
      </c>
      <c r="I1855" s="83">
        <v>9.3000000000000007</v>
      </c>
      <c r="J1855" s="150" t="s">
        <v>216</v>
      </c>
    </row>
    <row r="1856" spans="1:42" ht="25.5" thickBot="1">
      <c r="A1856" s="144" t="s">
        <v>1669</v>
      </c>
      <c r="C1856" s="396" t="s">
        <v>5450</v>
      </c>
      <c r="D1856" s="373" t="s">
        <v>5451</v>
      </c>
      <c r="E1856" s="161" t="s">
        <v>2443</v>
      </c>
      <c r="F1856" s="150" t="s">
        <v>1670</v>
      </c>
      <c r="G1856" s="354">
        <v>100</v>
      </c>
      <c r="H1856" s="68">
        <v>7.63</v>
      </c>
      <c r="I1856" s="83">
        <v>9.3000000000000007</v>
      </c>
      <c r="J1856" s="150" t="s">
        <v>216</v>
      </c>
    </row>
    <row r="1857" spans="1:10" ht="15" thickBot="1">
      <c r="A1857" s="144" t="s">
        <v>1669</v>
      </c>
      <c r="C1857" s="396" t="s">
        <v>5452</v>
      </c>
      <c r="D1857" s="373" t="s">
        <v>5453</v>
      </c>
      <c r="E1857" s="161" t="s">
        <v>2443</v>
      </c>
      <c r="F1857" s="150" t="s">
        <v>1670</v>
      </c>
      <c r="G1857" s="354">
        <v>20</v>
      </c>
      <c r="H1857" s="68">
        <v>7.63</v>
      </c>
      <c r="I1857" s="83">
        <v>9.3000000000000007</v>
      </c>
      <c r="J1857" s="150" t="s">
        <v>216</v>
      </c>
    </row>
    <row r="1858" spans="1:10" ht="15" thickBot="1">
      <c r="A1858" s="144" t="s">
        <v>1669</v>
      </c>
      <c r="C1858" s="396" t="s">
        <v>5454</v>
      </c>
      <c r="D1858" s="373" t="s">
        <v>5455</v>
      </c>
      <c r="E1858" s="161" t="s">
        <v>2443</v>
      </c>
      <c r="F1858" s="150" t="s">
        <v>1670</v>
      </c>
      <c r="G1858" s="354">
        <v>75</v>
      </c>
      <c r="H1858" s="68">
        <v>7.63</v>
      </c>
      <c r="I1858" s="83">
        <v>9.3000000000000007</v>
      </c>
      <c r="J1858" s="150" t="s">
        <v>216</v>
      </c>
    </row>
    <row r="1859" spans="1:10" ht="15" thickBot="1">
      <c r="A1859" s="144" t="s">
        <v>1669</v>
      </c>
      <c r="C1859" s="396" t="s">
        <v>5456</v>
      </c>
      <c r="D1859" s="373" t="s">
        <v>5457</v>
      </c>
      <c r="E1859" s="161" t="s">
        <v>2443</v>
      </c>
      <c r="F1859" s="150" t="s">
        <v>1670</v>
      </c>
      <c r="G1859" s="354">
        <v>12</v>
      </c>
      <c r="H1859" s="68">
        <v>7.63</v>
      </c>
      <c r="I1859" s="83">
        <v>9.3000000000000007</v>
      </c>
      <c r="J1859" s="150" t="s">
        <v>216</v>
      </c>
    </row>
    <row r="1860" spans="1:10" ht="25.5" thickBot="1">
      <c r="A1860" s="144" t="s">
        <v>1669</v>
      </c>
      <c r="C1860" s="396" t="s">
        <v>5458</v>
      </c>
      <c r="D1860" s="373" t="s">
        <v>5459</v>
      </c>
      <c r="E1860" s="161" t="s">
        <v>2443</v>
      </c>
      <c r="F1860" s="150" t="s">
        <v>1670</v>
      </c>
      <c r="G1860" s="354">
        <v>70</v>
      </c>
      <c r="H1860" s="68">
        <v>7.63</v>
      </c>
      <c r="I1860" s="83">
        <v>9.3000000000000007</v>
      </c>
      <c r="J1860" s="150" t="s">
        <v>216</v>
      </c>
    </row>
    <row r="1861" spans="1:10" ht="15" thickBot="1">
      <c r="A1861" s="109" t="s">
        <v>214</v>
      </c>
      <c r="B1861" s="148"/>
      <c r="C1861" s="387" t="s">
        <v>5460</v>
      </c>
      <c r="D1861" s="374" t="s">
        <v>5461</v>
      </c>
      <c r="E1861" s="161" t="s">
        <v>2443</v>
      </c>
      <c r="F1861" s="151" t="s">
        <v>1674</v>
      </c>
      <c r="G1861" s="355">
        <v>10</v>
      </c>
      <c r="H1861" s="68">
        <v>7.63</v>
      </c>
      <c r="I1861" s="83">
        <v>9.3000000000000007</v>
      </c>
      <c r="J1861" s="151" t="s">
        <v>216</v>
      </c>
    </row>
    <row r="1862" spans="1:10" ht="15" thickBot="1">
      <c r="A1862" s="144" t="s">
        <v>1669</v>
      </c>
      <c r="C1862" s="396" t="s">
        <v>5462</v>
      </c>
      <c r="D1862" s="373" t="s">
        <v>5463</v>
      </c>
      <c r="E1862" s="161" t="s">
        <v>2443</v>
      </c>
      <c r="F1862" s="150" t="s">
        <v>1670</v>
      </c>
      <c r="G1862" s="354">
        <v>100</v>
      </c>
      <c r="H1862" s="68">
        <v>7.63</v>
      </c>
      <c r="I1862" s="83">
        <v>9.3000000000000007</v>
      </c>
      <c r="J1862" s="150" t="s">
        <v>216</v>
      </c>
    </row>
    <row r="1863" spans="1:10" ht="15" thickBot="1">
      <c r="A1863" s="144" t="s">
        <v>1669</v>
      </c>
      <c r="C1863" s="396" t="s">
        <v>5464</v>
      </c>
      <c r="D1863" s="373" t="s">
        <v>5465</v>
      </c>
      <c r="E1863" s="161" t="s">
        <v>2443</v>
      </c>
      <c r="F1863" s="150" t="s">
        <v>1670</v>
      </c>
      <c r="G1863" s="354">
        <v>60</v>
      </c>
      <c r="H1863" s="68">
        <v>7.63</v>
      </c>
      <c r="I1863" s="83">
        <v>9.3000000000000007</v>
      </c>
      <c r="J1863" s="150" t="s">
        <v>216</v>
      </c>
    </row>
    <row r="1864" spans="1:10" ht="25.5" thickBot="1">
      <c r="A1864" s="144" t="s">
        <v>1669</v>
      </c>
      <c r="C1864" s="396" t="s">
        <v>5466</v>
      </c>
      <c r="D1864" s="373" t="s">
        <v>5467</v>
      </c>
      <c r="E1864" s="161" t="s">
        <v>2443</v>
      </c>
      <c r="F1864" s="150" t="s">
        <v>1670</v>
      </c>
      <c r="G1864" s="354">
        <v>100</v>
      </c>
      <c r="H1864" s="68">
        <v>7.63</v>
      </c>
      <c r="I1864" s="83">
        <v>9.3000000000000007</v>
      </c>
      <c r="J1864" s="150" t="s">
        <v>216</v>
      </c>
    </row>
    <row r="1865" spans="1:10" ht="15" thickBot="1">
      <c r="A1865" s="144" t="s">
        <v>1669</v>
      </c>
      <c r="C1865" s="396" t="s">
        <v>5468</v>
      </c>
      <c r="D1865" s="373" t="s">
        <v>10191</v>
      </c>
      <c r="E1865" s="161" t="s">
        <v>2443</v>
      </c>
      <c r="F1865" s="150" t="s">
        <v>1670</v>
      </c>
      <c r="G1865" s="354">
        <v>110</v>
      </c>
      <c r="H1865" s="68">
        <v>7.63</v>
      </c>
      <c r="I1865" s="83">
        <v>9.3000000000000007</v>
      </c>
      <c r="J1865" s="150" t="s">
        <v>216</v>
      </c>
    </row>
    <row r="1866" spans="1:10" ht="25.5" thickBot="1">
      <c r="A1866" s="144" t="s">
        <v>1669</v>
      </c>
      <c r="C1866" s="396" t="s">
        <v>5469</v>
      </c>
      <c r="D1866" s="373" t="s">
        <v>5470</v>
      </c>
      <c r="E1866" s="161" t="s">
        <v>2443</v>
      </c>
      <c r="F1866" s="150" t="s">
        <v>1670</v>
      </c>
      <c r="G1866" s="354">
        <v>35</v>
      </c>
      <c r="H1866" s="68">
        <v>7.63</v>
      </c>
      <c r="I1866" s="83">
        <v>9.3000000000000007</v>
      </c>
      <c r="J1866" s="150" t="s">
        <v>216</v>
      </c>
    </row>
    <row r="1867" spans="1:10" ht="25.5" thickBot="1">
      <c r="A1867" s="144" t="s">
        <v>1669</v>
      </c>
      <c r="C1867" s="396" t="s">
        <v>5471</v>
      </c>
      <c r="D1867" s="373" t="s">
        <v>5472</v>
      </c>
      <c r="E1867" s="161" t="s">
        <v>2443</v>
      </c>
      <c r="F1867" s="150" t="s">
        <v>1670</v>
      </c>
      <c r="G1867" s="354">
        <v>70</v>
      </c>
      <c r="H1867" s="68">
        <v>7.63</v>
      </c>
      <c r="I1867" s="83">
        <v>9.3000000000000007</v>
      </c>
      <c r="J1867" s="150" t="s">
        <v>216</v>
      </c>
    </row>
    <row r="1868" spans="1:10" ht="15" thickBot="1">
      <c r="A1868" s="144" t="s">
        <v>1669</v>
      </c>
      <c r="C1868" s="396" t="s">
        <v>5473</v>
      </c>
      <c r="D1868" s="373" t="s">
        <v>5474</v>
      </c>
      <c r="E1868" s="161" t="s">
        <v>2443</v>
      </c>
      <c r="F1868" s="150" t="s">
        <v>1670</v>
      </c>
      <c r="G1868" s="354">
        <v>35</v>
      </c>
      <c r="H1868" s="68">
        <v>7.63</v>
      </c>
      <c r="I1868" s="83">
        <v>9.3000000000000007</v>
      </c>
      <c r="J1868" s="150" t="s">
        <v>216</v>
      </c>
    </row>
    <row r="1869" spans="1:10" ht="25.5" thickBot="1">
      <c r="A1869" s="109" t="s">
        <v>214</v>
      </c>
      <c r="B1869" s="148"/>
      <c r="C1869" s="387" t="s">
        <v>5475</v>
      </c>
      <c r="D1869" s="374" t="s">
        <v>5476</v>
      </c>
      <c r="E1869" s="161" t="s">
        <v>2443</v>
      </c>
      <c r="F1869" s="151" t="s">
        <v>1673</v>
      </c>
      <c r="G1869" s="355">
        <v>14</v>
      </c>
      <c r="H1869" s="68">
        <v>7.63</v>
      </c>
      <c r="I1869" s="83">
        <v>9.3000000000000007</v>
      </c>
      <c r="J1869" s="151" t="s">
        <v>216</v>
      </c>
    </row>
    <row r="1870" spans="1:10" ht="25.5" thickBot="1">
      <c r="A1870" s="144" t="s">
        <v>1669</v>
      </c>
      <c r="C1870" s="396" t="s">
        <v>5477</v>
      </c>
      <c r="D1870" s="373" t="s">
        <v>5478</v>
      </c>
      <c r="E1870" s="161" t="s">
        <v>2443</v>
      </c>
      <c r="F1870" s="150" t="s">
        <v>1670</v>
      </c>
      <c r="G1870" s="354">
        <v>35</v>
      </c>
      <c r="H1870" s="68">
        <v>7.63</v>
      </c>
      <c r="I1870" s="83">
        <v>9.3000000000000007</v>
      </c>
      <c r="J1870" s="150" t="s">
        <v>216</v>
      </c>
    </row>
    <row r="1871" spans="1:10" ht="25.5" thickBot="1">
      <c r="A1871" s="144" t="s">
        <v>1669</v>
      </c>
      <c r="C1871" s="396" t="s">
        <v>5479</v>
      </c>
      <c r="D1871" s="373" t="s">
        <v>5480</v>
      </c>
      <c r="E1871" s="161" t="s">
        <v>2443</v>
      </c>
      <c r="F1871" s="150" t="s">
        <v>1670</v>
      </c>
      <c r="G1871" s="354">
        <v>75</v>
      </c>
      <c r="H1871" s="68">
        <v>7.63</v>
      </c>
      <c r="I1871" s="83">
        <v>9.3000000000000007</v>
      </c>
      <c r="J1871" s="150" t="s">
        <v>216</v>
      </c>
    </row>
    <row r="1872" spans="1:10" ht="25.5" thickBot="1">
      <c r="A1872" s="144" t="s">
        <v>1669</v>
      </c>
      <c r="C1872" s="396" t="s">
        <v>5481</v>
      </c>
      <c r="D1872" s="373" t="s">
        <v>5482</v>
      </c>
      <c r="E1872" s="161" t="s">
        <v>2443</v>
      </c>
      <c r="F1872" s="150" t="s">
        <v>1670</v>
      </c>
      <c r="G1872" s="354">
        <v>50</v>
      </c>
      <c r="H1872" s="68">
        <v>7.63</v>
      </c>
      <c r="I1872" s="83">
        <v>9.3000000000000007</v>
      </c>
      <c r="J1872" s="150" t="s">
        <v>216</v>
      </c>
    </row>
    <row r="1873" spans="1:10" ht="25.5" thickBot="1">
      <c r="A1873" s="144" t="s">
        <v>1669</v>
      </c>
      <c r="C1873" s="396" t="s">
        <v>5483</v>
      </c>
      <c r="D1873" s="373" t="s">
        <v>5484</v>
      </c>
      <c r="E1873" s="161" t="s">
        <v>2443</v>
      </c>
      <c r="F1873" s="150" t="s">
        <v>1670</v>
      </c>
      <c r="G1873" s="354">
        <v>120</v>
      </c>
      <c r="H1873" s="68">
        <v>7.63</v>
      </c>
      <c r="I1873" s="83">
        <v>9.3000000000000007</v>
      </c>
      <c r="J1873" s="150" t="s">
        <v>216</v>
      </c>
    </row>
    <row r="1874" spans="1:10" ht="15" thickBot="1">
      <c r="A1874" s="144" t="s">
        <v>1669</v>
      </c>
      <c r="C1874" s="396" t="s">
        <v>5485</v>
      </c>
      <c r="D1874" s="373" t="s">
        <v>5486</v>
      </c>
      <c r="E1874" s="161" t="s">
        <v>2443</v>
      </c>
      <c r="F1874" s="150" t="s">
        <v>1670</v>
      </c>
      <c r="G1874" s="354">
        <v>20</v>
      </c>
      <c r="H1874" s="68">
        <v>7.63</v>
      </c>
      <c r="I1874" s="83">
        <v>9.3000000000000007</v>
      </c>
      <c r="J1874" s="150" t="s">
        <v>216</v>
      </c>
    </row>
    <row r="1875" spans="1:10" ht="15" thickBot="1">
      <c r="A1875" s="144" t="s">
        <v>1669</v>
      </c>
      <c r="C1875" s="396" t="s">
        <v>5487</v>
      </c>
      <c r="D1875" s="373" t="s">
        <v>5488</v>
      </c>
      <c r="E1875" s="161" t="s">
        <v>2443</v>
      </c>
      <c r="F1875" s="150" t="s">
        <v>1670</v>
      </c>
      <c r="G1875" s="354">
        <v>20</v>
      </c>
      <c r="H1875" s="68">
        <v>7.63</v>
      </c>
      <c r="I1875" s="83">
        <v>9.3000000000000007</v>
      </c>
      <c r="J1875" s="150" t="s">
        <v>216</v>
      </c>
    </row>
    <row r="1876" spans="1:10" ht="15" thickBot="1">
      <c r="A1876" s="144" t="s">
        <v>1669</v>
      </c>
      <c r="C1876" s="396" t="s">
        <v>5489</v>
      </c>
      <c r="D1876" s="373" t="s">
        <v>5490</v>
      </c>
      <c r="E1876" s="161" t="s">
        <v>2443</v>
      </c>
      <c r="F1876" s="150" t="s">
        <v>1670</v>
      </c>
      <c r="G1876" s="354">
        <v>40</v>
      </c>
      <c r="H1876" s="68">
        <v>7.63</v>
      </c>
      <c r="I1876" s="83">
        <v>9.3000000000000007</v>
      </c>
      <c r="J1876" s="150" t="s">
        <v>216</v>
      </c>
    </row>
    <row r="1877" spans="1:10" ht="15" thickBot="1">
      <c r="A1877" s="144" t="s">
        <v>1669</v>
      </c>
      <c r="C1877" s="396" t="s">
        <v>5491</v>
      </c>
      <c r="D1877" s="373" t="s">
        <v>5492</v>
      </c>
      <c r="E1877" s="161" t="s">
        <v>2443</v>
      </c>
      <c r="F1877" s="150" t="s">
        <v>1670</v>
      </c>
      <c r="G1877" s="354">
        <v>40</v>
      </c>
      <c r="H1877" s="68">
        <v>7.63</v>
      </c>
      <c r="I1877" s="83">
        <v>9.3000000000000007</v>
      </c>
      <c r="J1877" s="150" t="s">
        <v>216</v>
      </c>
    </row>
    <row r="1878" spans="1:10" ht="15" thickBot="1">
      <c r="A1878" s="144" t="s">
        <v>1669</v>
      </c>
      <c r="C1878" s="396" t="s">
        <v>5493</v>
      </c>
      <c r="D1878" s="373" t="s">
        <v>5494</v>
      </c>
      <c r="E1878" s="161" t="s">
        <v>2443</v>
      </c>
      <c r="F1878" s="150" t="s">
        <v>1670</v>
      </c>
      <c r="G1878" s="354">
        <v>40</v>
      </c>
      <c r="H1878" s="68">
        <v>7.63</v>
      </c>
      <c r="I1878" s="83">
        <v>9.3000000000000007</v>
      </c>
      <c r="J1878" s="150" t="s">
        <v>216</v>
      </c>
    </row>
    <row r="1879" spans="1:10" ht="25.5" thickBot="1">
      <c r="A1879" s="144" t="s">
        <v>1669</v>
      </c>
      <c r="C1879" s="396" t="s">
        <v>5495</v>
      </c>
      <c r="D1879" s="373" t="s">
        <v>5496</v>
      </c>
      <c r="E1879" s="161" t="s">
        <v>2443</v>
      </c>
      <c r="F1879" s="150" t="s">
        <v>1670</v>
      </c>
      <c r="G1879" s="354">
        <v>80</v>
      </c>
      <c r="H1879" s="68">
        <v>7.63</v>
      </c>
      <c r="I1879" s="83">
        <v>9.3000000000000007</v>
      </c>
      <c r="J1879" s="150" t="s">
        <v>216</v>
      </c>
    </row>
    <row r="1880" spans="1:10" ht="15" thickBot="1">
      <c r="A1880" s="109" t="s">
        <v>214</v>
      </c>
      <c r="B1880" s="148"/>
      <c r="C1880" s="387" t="s">
        <v>5497</v>
      </c>
      <c r="D1880" s="374" t="s">
        <v>5498</v>
      </c>
      <c r="E1880" s="161" t="s">
        <v>2443</v>
      </c>
      <c r="F1880" s="151" t="s">
        <v>1673</v>
      </c>
      <c r="G1880" s="355">
        <v>12</v>
      </c>
      <c r="H1880" s="68">
        <v>7.63</v>
      </c>
      <c r="I1880" s="83">
        <v>9.3000000000000007</v>
      </c>
      <c r="J1880" s="151" t="s">
        <v>216</v>
      </c>
    </row>
    <row r="1881" spans="1:10" ht="15" thickBot="1">
      <c r="A1881" s="144" t="s">
        <v>1669</v>
      </c>
      <c r="C1881" s="396" t="s">
        <v>5499</v>
      </c>
      <c r="D1881" s="373" t="s">
        <v>5500</v>
      </c>
      <c r="E1881" s="161" t="s">
        <v>2443</v>
      </c>
      <c r="F1881" s="150" t="s">
        <v>1670</v>
      </c>
      <c r="G1881" s="354">
        <v>40</v>
      </c>
      <c r="H1881" s="68">
        <v>7.63</v>
      </c>
      <c r="I1881" s="83">
        <v>9.3000000000000007</v>
      </c>
      <c r="J1881" s="150" t="s">
        <v>216</v>
      </c>
    </row>
    <row r="1882" spans="1:10" ht="25.5" thickBot="1">
      <c r="A1882" s="144" t="s">
        <v>1669</v>
      </c>
      <c r="C1882" s="396" t="s">
        <v>5501</v>
      </c>
      <c r="D1882" s="373" t="s">
        <v>5502</v>
      </c>
      <c r="E1882" s="161" t="s">
        <v>2443</v>
      </c>
      <c r="F1882" s="150" t="s">
        <v>1670</v>
      </c>
      <c r="G1882" s="354">
        <v>25</v>
      </c>
      <c r="H1882" s="68">
        <v>7.63</v>
      </c>
      <c r="I1882" s="83">
        <v>9.3000000000000007</v>
      </c>
      <c r="J1882" s="150" t="s">
        <v>216</v>
      </c>
    </row>
    <row r="1883" spans="1:10" ht="15" thickBot="1">
      <c r="A1883" s="144" t="s">
        <v>1669</v>
      </c>
      <c r="C1883" s="396" t="s">
        <v>5503</v>
      </c>
      <c r="D1883" s="373" t="s">
        <v>5504</v>
      </c>
      <c r="E1883" s="161" t="s">
        <v>2443</v>
      </c>
      <c r="F1883" s="150" t="s">
        <v>1670</v>
      </c>
      <c r="G1883" s="354">
        <v>40</v>
      </c>
      <c r="H1883" s="68">
        <v>7.63</v>
      </c>
      <c r="I1883" s="83">
        <v>9.3000000000000007</v>
      </c>
      <c r="J1883" s="150" t="s">
        <v>216</v>
      </c>
    </row>
    <row r="1884" spans="1:10" ht="15" thickBot="1">
      <c r="A1884" s="144" t="s">
        <v>1669</v>
      </c>
      <c r="C1884" s="396" t="s">
        <v>5505</v>
      </c>
      <c r="D1884" s="373" t="s">
        <v>5506</v>
      </c>
      <c r="E1884" s="161" t="s">
        <v>2443</v>
      </c>
      <c r="F1884" s="150" t="s">
        <v>1670</v>
      </c>
      <c r="G1884" s="354">
        <v>30</v>
      </c>
      <c r="H1884" s="68">
        <v>7.63</v>
      </c>
      <c r="I1884" s="83">
        <v>9.3000000000000007</v>
      </c>
      <c r="J1884" s="150" t="s">
        <v>216</v>
      </c>
    </row>
    <row r="1885" spans="1:10" ht="15" thickBot="1">
      <c r="A1885" s="144" t="s">
        <v>1669</v>
      </c>
      <c r="C1885" s="396" t="s">
        <v>5507</v>
      </c>
      <c r="D1885" s="373" t="s">
        <v>5508</v>
      </c>
      <c r="E1885" s="161" t="s">
        <v>2443</v>
      </c>
      <c r="F1885" s="150" t="s">
        <v>1670</v>
      </c>
      <c r="G1885" s="354">
        <v>35</v>
      </c>
      <c r="H1885" s="68">
        <v>7.63</v>
      </c>
      <c r="I1885" s="83">
        <v>9.3000000000000007</v>
      </c>
      <c r="J1885" s="150" t="s">
        <v>216</v>
      </c>
    </row>
    <row r="1886" spans="1:10" ht="15" thickBot="1">
      <c r="A1886" s="144" t="s">
        <v>1669</v>
      </c>
      <c r="C1886" s="396" t="s">
        <v>5509</v>
      </c>
      <c r="D1886" s="373" t="s">
        <v>5510</v>
      </c>
      <c r="E1886" s="161" t="s">
        <v>2443</v>
      </c>
      <c r="F1886" s="150" t="s">
        <v>1670</v>
      </c>
      <c r="G1886" s="354">
        <v>90</v>
      </c>
      <c r="H1886" s="68">
        <v>7.63</v>
      </c>
      <c r="I1886" s="83">
        <v>9.3000000000000007</v>
      </c>
      <c r="J1886" s="150" t="s">
        <v>216</v>
      </c>
    </row>
    <row r="1887" spans="1:10" ht="25.5" thickBot="1">
      <c r="A1887" s="144" t="s">
        <v>1669</v>
      </c>
      <c r="C1887" s="396" t="s">
        <v>5511</v>
      </c>
      <c r="D1887" s="373" t="s">
        <v>5512</v>
      </c>
      <c r="E1887" s="161" t="s">
        <v>2443</v>
      </c>
      <c r="F1887" s="150" t="s">
        <v>1670</v>
      </c>
      <c r="G1887" s="354">
        <v>36</v>
      </c>
      <c r="H1887" s="68">
        <v>7.63</v>
      </c>
      <c r="I1887" s="83">
        <v>9.3000000000000007</v>
      </c>
      <c r="J1887" s="150" t="s">
        <v>216</v>
      </c>
    </row>
    <row r="1888" spans="1:10" ht="25.5" thickBot="1">
      <c r="A1888" s="144" t="s">
        <v>1669</v>
      </c>
      <c r="C1888" s="396" t="s">
        <v>5513</v>
      </c>
      <c r="D1888" s="373" t="s">
        <v>5514</v>
      </c>
      <c r="E1888" s="161" t="s">
        <v>2443</v>
      </c>
      <c r="F1888" s="150" t="s">
        <v>1670</v>
      </c>
      <c r="G1888" s="354">
        <v>55</v>
      </c>
      <c r="H1888" s="68">
        <v>7.63</v>
      </c>
      <c r="I1888" s="83">
        <v>9.3000000000000007</v>
      </c>
      <c r="J1888" s="150" t="s">
        <v>216</v>
      </c>
    </row>
    <row r="1889" spans="1:10" ht="25.5" thickBot="1">
      <c r="A1889" s="144" t="s">
        <v>1669</v>
      </c>
      <c r="C1889" s="396" t="s">
        <v>5515</v>
      </c>
      <c r="D1889" s="373" t="s">
        <v>5516</v>
      </c>
      <c r="E1889" s="161" t="s">
        <v>2443</v>
      </c>
      <c r="F1889" s="150" t="s">
        <v>1670</v>
      </c>
      <c r="G1889" s="354">
        <v>26</v>
      </c>
      <c r="H1889" s="68">
        <v>7.63</v>
      </c>
      <c r="I1889" s="83">
        <v>9.3000000000000007</v>
      </c>
      <c r="J1889" s="150" t="s">
        <v>216</v>
      </c>
    </row>
    <row r="1890" spans="1:10" ht="15" thickBot="1">
      <c r="A1890" s="144" t="s">
        <v>1669</v>
      </c>
      <c r="C1890" s="396" t="s">
        <v>5517</v>
      </c>
      <c r="D1890" s="373" t="s">
        <v>5518</v>
      </c>
      <c r="E1890" s="161" t="s">
        <v>2443</v>
      </c>
      <c r="F1890" s="150" t="s">
        <v>1670</v>
      </c>
      <c r="G1890" s="354">
        <v>40</v>
      </c>
      <c r="H1890" s="68">
        <v>7.63</v>
      </c>
      <c r="I1890" s="83">
        <v>9.3000000000000007</v>
      </c>
      <c r="J1890" s="150" t="s">
        <v>216</v>
      </c>
    </row>
    <row r="1891" spans="1:10" ht="25.5" thickBot="1">
      <c r="A1891" s="109" t="s">
        <v>214</v>
      </c>
      <c r="B1891" s="148"/>
      <c r="C1891" s="387" t="s">
        <v>5519</v>
      </c>
      <c r="D1891" s="374" t="s">
        <v>5520</v>
      </c>
      <c r="E1891" s="161" t="s">
        <v>2443</v>
      </c>
      <c r="F1891" s="151" t="s">
        <v>1673</v>
      </c>
      <c r="G1891" s="355">
        <v>12</v>
      </c>
      <c r="H1891" s="68">
        <v>7.63</v>
      </c>
      <c r="I1891" s="83">
        <v>9.3000000000000007</v>
      </c>
      <c r="J1891" s="151" t="s">
        <v>216</v>
      </c>
    </row>
    <row r="1892" spans="1:10" ht="15" thickBot="1">
      <c r="A1892" s="144" t="s">
        <v>1669</v>
      </c>
      <c r="C1892" s="396" t="s">
        <v>5521</v>
      </c>
      <c r="D1892" s="373" t="s">
        <v>5522</v>
      </c>
      <c r="E1892" s="161" t="s">
        <v>2443</v>
      </c>
      <c r="F1892" s="150" t="s">
        <v>1670</v>
      </c>
      <c r="G1892" s="354">
        <v>40</v>
      </c>
      <c r="H1892" s="68">
        <v>7.63</v>
      </c>
      <c r="I1892" s="83">
        <v>9.3000000000000007</v>
      </c>
      <c r="J1892" s="150" t="s">
        <v>216</v>
      </c>
    </row>
    <row r="1893" spans="1:10" ht="25.5" thickBot="1">
      <c r="A1893" s="144" t="s">
        <v>1669</v>
      </c>
      <c r="C1893" s="396" t="s">
        <v>5523</v>
      </c>
      <c r="D1893" s="373" t="s">
        <v>5524</v>
      </c>
      <c r="E1893" s="161" t="s">
        <v>2443</v>
      </c>
      <c r="F1893" s="150" t="s">
        <v>1670</v>
      </c>
      <c r="G1893" s="354">
        <v>10</v>
      </c>
      <c r="H1893" s="68">
        <v>7.63</v>
      </c>
      <c r="I1893" s="83">
        <v>9.3000000000000007</v>
      </c>
      <c r="J1893" s="150" t="s">
        <v>216</v>
      </c>
    </row>
    <row r="1894" spans="1:10" ht="15" thickBot="1">
      <c r="A1894" s="144" t="s">
        <v>1669</v>
      </c>
      <c r="C1894" s="396" t="s">
        <v>5525</v>
      </c>
      <c r="D1894" s="373" t="s">
        <v>5526</v>
      </c>
      <c r="E1894" s="161" t="s">
        <v>2443</v>
      </c>
      <c r="F1894" s="150" t="s">
        <v>1670</v>
      </c>
      <c r="G1894" s="354">
        <v>5</v>
      </c>
      <c r="H1894" s="68">
        <v>7.63</v>
      </c>
      <c r="I1894" s="83">
        <v>9.3000000000000007</v>
      </c>
      <c r="J1894" s="150" t="s">
        <v>216</v>
      </c>
    </row>
    <row r="1895" spans="1:10" ht="25.5" thickBot="1">
      <c r="A1895" s="144" t="s">
        <v>1669</v>
      </c>
      <c r="C1895" s="396" t="s">
        <v>5527</v>
      </c>
      <c r="D1895" s="373" t="s">
        <v>5528</v>
      </c>
      <c r="E1895" s="161" t="s">
        <v>2443</v>
      </c>
      <c r="F1895" s="150" t="s">
        <v>1670</v>
      </c>
      <c r="G1895" s="354">
        <v>12</v>
      </c>
      <c r="H1895" s="68">
        <v>7.63</v>
      </c>
      <c r="I1895" s="83">
        <v>9.3000000000000007</v>
      </c>
      <c r="J1895" s="150" t="s">
        <v>216</v>
      </c>
    </row>
    <row r="1896" spans="1:10" ht="15" thickBot="1">
      <c r="A1896" s="144" t="s">
        <v>1669</v>
      </c>
      <c r="C1896" s="396" t="s">
        <v>5529</v>
      </c>
      <c r="D1896" s="373" t="s">
        <v>5530</v>
      </c>
      <c r="E1896" s="161" t="s">
        <v>2443</v>
      </c>
      <c r="F1896" s="150" t="s">
        <v>1670</v>
      </c>
      <c r="G1896" s="354">
        <v>18</v>
      </c>
      <c r="H1896" s="68">
        <v>7.63</v>
      </c>
      <c r="I1896" s="83">
        <v>9.3000000000000007</v>
      </c>
      <c r="J1896" s="150" t="s">
        <v>216</v>
      </c>
    </row>
    <row r="1897" spans="1:10" ht="15" thickBot="1">
      <c r="A1897" s="144" t="s">
        <v>1669</v>
      </c>
      <c r="C1897" s="396" t="s">
        <v>5531</v>
      </c>
      <c r="D1897" s="373" t="s">
        <v>5532</v>
      </c>
      <c r="E1897" s="161" t="s">
        <v>2443</v>
      </c>
      <c r="F1897" s="150" t="s">
        <v>1670</v>
      </c>
      <c r="G1897" s="354">
        <v>12</v>
      </c>
      <c r="H1897" s="68">
        <v>7.63</v>
      </c>
      <c r="I1897" s="83">
        <v>9.3000000000000007</v>
      </c>
      <c r="J1897" s="150" t="s">
        <v>216</v>
      </c>
    </row>
    <row r="1898" spans="1:10" ht="15" thickBot="1">
      <c r="A1898" s="144" t="s">
        <v>1669</v>
      </c>
      <c r="C1898" s="396" t="s">
        <v>5533</v>
      </c>
      <c r="D1898" s="373" t="s">
        <v>5534</v>
      </c>
      <c r="E1898" s="161" t="s">
        <v>2443</v>
      </c>
      <c r="F1898" s="150" t="s">
        <v>1670</v>
      </c>
      <c r="G1898" s="354">
        <v>80</v>
      </c>
      <c r="H1898" s="68">
        <v>7.63</v>
      </c>
      <c r="I1898" s="83">
        <v>9.3000000000000007</v>
      </c>
      <c r="J1898" s="150" t="s">
        <v>216</v>
      </c>
    </row>
    <row r="1899" spans="1:10" ht="15" thickBot="1">
      <c r="A1899" s="144" t="s">
        <v>1669</v>
      </c>
      <c r="C1899" s="396" t="s">
        <v>5535</v>
      </c>
      <c r="D1899" s="373" t="s">
        <v>5536</v>
      </c>
      <c r="E1899" s="161" t="s">
        <v>2443</v>
      </c>
      <c r="F1899" s="150" t="s">
        <v>1670</v>
      </c>
      <c r="G1899" s="354">
        <v>70</v>
      </c>
      <c r="H1899" s="68">
        <v>7.63</v>
      </c>
      <c r="I1899" s="83">
        <v>9.3000000000000007</v>
      </c>
      <c r="J1899" s="150" t="s">
        <v>216</v>
      </c>
    </row>
    <row r="1900" spans="1:10" ht="15" thickBot="1">
      <c r="A1900" s="144" t="s">
        <v>1669</v>
      </c>
      <c r="C1900" s="396" t="s">
        <v>5537</v>
      </c>
      <c r="D1900" s="373" t="s">
        <v>5406</v>
      </c>
      <c r="E1900" s="161" t="s">
        <v>2443</v>
      </c>
      <c r="F1900" s="150" t="s">
        <v>1670</v>
      </c>
      <c r="G1900" s="354">
        <v>75</v>
      </c>
      <c r="H1900" s="68">
        <v>7.63</v>
      </c>
      <c r="I1900" s="83">
        <v>9.3000000000000007</v>
      </c>
      <c r="J1900" s="150" t="s">
        <v>216</v>
      </c>
    </row>
    <row r="1901" spans="1:10" ht="25.5" thickBot="1">
      <c r="A1901" s="144" t="s">
        <v>1669</v>
      </c>
      <c r="C1901" s="396" t="s">
        <v>5538</v>
      </c>
      <c r="D1901" s="373" t="s">
        <v>5410</v>
      </c>
      <c r="E1901" s="161" t="s">
        <v>2443</v>
      </c>
      <c r="F1901" s="150" t="s">
        <v>1670</v>
      </c>
      <c r="G1901" s="354">
        <v>80</v>
      </c>
      <c r="H1901" s="68">
        <v>7.63</v>
      </c>
      <c r="I1901" s="83">
        <v>9.3000000000000007</v>
      </c>
      <c r="J1901" s="150" t="s">
        <v>216</v>
      </c>
    </row>
    <row r="1902" spans="1:10" ht="25.5" thickBot="1">
      <c r="A1902" s="109" t="s">
        <v>214</v>
      </c>
      <c r="B1902" s="148"/>
      <c r="C1902" s="387" t="s">
        <v>5539</v>
      </c>
      <c r="D1902" s="374" t="s">
        <v>5540</v>
      </c>
      <c r="E1902" s="161" t="s">
        <v>2443</v>
      </c>
      <c r="F1902" s="151" t="s">
        <v>1673</v>
      </c>
      <c r="G1902" s="355">
        <v>12</v>
      </c>
      <c r="H1902" s="68">
        <v>7.63</v>
      </c>
      <c r="I1902" s="83">
        <v>9.3000000000000007</v>
      </c>
      <c r="J1902" s="151" t="s">
        <v>216</v>
      </c>
    </row>
    <row r="1903" spans="1:10" ht="15" thickBot="1">
      <c r="A1903" s="144" t="s">
        <v>1669</v>
      </c>
      <c r="C1903" s="396" t="s">
        <v>5541</v>
      </c>
      <c r="D1903" s="373" t="s">
        <v>5414</v>
      </c>
      <c r="E1903" s="161" t="s">
        <v>2443</v>
      </c>
      <c r="F1903" s="150" t="s">
        <v>1670</v>
      </c>
      <c r="G1903" s="354">
        <v>50</v>
      </c>
      <c r="H1903" s="68">
        <v>7.63</v>
      </c>
      <c r="I1903" s="83">
        <v>9.3000000000000007</v>
      </c>
      <c r="J1903" s="150" t="s">
        <v>216</v>
      </c>
    </row>
    <row r="1904" spans="1:10" ht="15" thickBot="1">
      <c r="A1904" s="144" t="s">
        <v>1669</v>
      </c>
      <c r="C1904" s="396" t="s">
        <v>5542</v>
      </c>
      <c r="D1904" s="373" t="s">
        <v>5418</v>
      </c>
      <c r="E1904" s="161" t="s">
        <v>2443</v>
      </c>
      <c r="F1904" s="150" t="s">
        <v>1670</v>
      </c>
      <c r="G1904" s="354">
        <v>65</v>
      </c>
      <c r="H1904" s="68">
        <v>7.63</v>
      </c>
      <c r="I1904" s="83">
        <v>9.3000000000000007</v>
      </c>
      <c r="J1904" s="150" t="s">
        <v>216</v>
      </c>
    </row>
    <row r="1905" spans="1:10" ht="25.5" thickBot="1">
      <c r="A1905" s="144" t="s">
        <v>1669</v>
      </c>
      <c r="C1905" s="396" t="s">
        <v>5543</v>
      </c>
      <c r="D1905" s="373" t="s">
        <v>5544</v>
      </c>
      <c r="E1905" s="161" t="s">
        <v>2443</v>
      </c>
      <c r="F1905" s="150" t="s">
        <v>1670</v>
      </c>
      <c r="G1905" s="354">
        <v>50</v>
      </c>
      <c r="H1905" s="68">
        <v>7.63</v>
      </c>
      <c r="I1905" s="83">
        <v>9.3000000000000007</v>
      </c>
      <c r="J1905" s="150" t="s">
        <v>216</v>
      </c>
    </row>
    <row r="1906" spans="1:10" ht="15" thickBot="1">
      <c r="A1906" s="144" t="s">
        <v>1669</v>
      </c>
      <c r="C1906" s="396" t="s">
        <v>5545</v>
      </c>
      <c r="D1906" s="373" t="s">
        <v>5431</v>
      </c>
      <c r="E1906" s="161" t="s">
        <v>2443</v>
      </c>
      <c r="F1906" s="150" t="s">
        <v>1670</v>
      </c>
      <c r="G1906" s="354">
        <v>50</v>
      </c>
      <c r="H1906" s="68">
        <v>7.63</v>
      </c>
      <c r="I1906" s="83">
        <v>9.3000000000000007</v>
      </c>
      <c r="J1906" s="150" t="s">
        <v>216</v>
      </c>
    </row>
    <row r="1907" spans="1:10" ht="25.5" thickBot="1">
      <c r="A1907" s="109" t="s">
        <v>214</v>
      </c>
      <c r="B1907" s="148"/>
      <c r="C1907" s="387" t="s">
        <v>5546</v>
      </c>
      <c r="D1907" s="374" t="s">
        <v>5547</v>
      </c>
      <c r="E1907" s="161" t="s">
        <v>2443</v>
      </c>
      <c r="F1907" s="151" t="s">
        <v>1673</v>
      </c>
      <c r="G1907" s="355">
        <v>6</v>
      </c>
      <c r="H1907" s="68">
        <v>7.63</v>
      </c>
      <c r="I1907" s="83">
        <v>9.3000000000000007</v>
      </c>
      <c r="J1907" s="151" t="s">
        <v>216</v>
      </c>
    </row>
    <row r="1908" spans="1:10" ht="15" thickBot="1">
      <c r="A1908" s="109" t="s">
        <v>214</v>
      </c>
      <c r="B1908" s="148"/>
      <c r="C1908" s="387" t="s">
        <v>5548</v>
      </c>
      <c r="D1908" s="374" t="s">
        <v>5549</v>
      </c>
      <c r="E1908" s="161" t="s">
        <v>2443</v>
      </c>
      <c r="F1908" s="151" t="s">
        <v>1673</v>
      </c>
      <c r="G1908" s="355">
        <v>12</v>
      </c>
      <c r="H1908" s="68">
        <v>7.63</v>
      </c>
      <c r="I1908" s="83">
        <v>9.3000000000000007</v>
      </c>
      <c r="J1908" s="151" t="s">
        <v>216</v>
      </c>
    </row>
    <row r="1909" spans="1:10" ht="15" thickBot="1">
      <c r="A1909" s="109" t="s">
        <v>214</v>
      </c>
      <c r="B1909" s="148"/>
      <c r="C1909" s="387" t="s">
        <v>5550</v>
      </c>
      <c r="D1909" s="374" t="s">
        <v>5551</v>
      </c>
      <c r="E1909" s="161" t="s">
        <v>2443</v>
      </c>
      <c r="F1909" s="151" t="s">
        <v>1673</v>
      </c>
      <c r="G1909" s="355">
        <v>12</v>
      </c>
      <c r="H1909" s="68">
        <v>7.63</v>
      </c>
      <c r="I1909" s="83">
        <v>9.3000000000000007</v>
      </c>
      <c r="J1909" s="151" t="s">
        <v>216</v>
      </c>
    </row>
    <row r="1910" spans="1:10" ht="15" thickBot="1">
      <c r="A1910" s="109" t="s">
        <v>214</v>
      </c>
      <c r="B1910" s="148"/>
      <c r="C1910" s="387" t="s">
        <v>5552</v>
      </c>
      <c r="D1910" s="374" t="s">
        <v>5553</v>
      </c>
      <c r="E1910" s="161" t="s">
        <v>2443</v>
      </c>
      <c r="F1910" s="151" t="s">
        <v>1673</v>
      </c>
      <c r="G1910" s="355">
        <v>12</v>
      </c>
      <c r="H1910" s="68">
        <v>7.63</v>
      </c>
      <c r="I1910" s="83">
        <v>9.3000000000000007</v>
      </c>
      <c r="J1910" s="151" t="s">
        <v>216</v>
      </c>
    </row>
    <row r="1911" spans="1:10" ht="25.5" thickBot="1">
      <c r="A1911" s="109" t="s">
        <v>214</v>
      </c>
      <c r="B1911" s="148"/>
      <c r="C1911" s="387" t="s">
        <v>5554</v>
      </c>
      <c r="D1911" s="374" t="s">
        <v>5555</v>
      </c>
      <c r="E1911" s="161" t="s">
        <v>2443</v>
      </c>
      <c r="F1911" s="151" t="s">
        <v>1673</v>
      </c>
      <c r="G1911" s="355">
        <v>20</v>
      </c>
      <c r="H1911" s="68">
        <v>7.63</v>
      </c>
      <c r="I1911" s="83">
        <v>9.3000000000000007</v>
      </c>
      <c r="J1911" s="151" t="s">
        <v>216</v>
      </c>
    </row>
    <row r="1912" spans="1:10" ht="25.5" thickBot="1">
      <c r="A1912" s="109" t="s">
        <v>214</v>
      </c>
      <c r="B1912" s="148"/>
      <c r="C1912" s="387" t="s">
        <v>5556</v>
      </c>
      <c r="D1912" s="374" t="s">
        <v>5557</v>
      </c>
      <c r="E1912" s="161" t="s">
        <v>2443</v>
      </c>
      <c r="F1912" s="151" t="s">
        <v>1673</v>
      </c>
      <c r="G1912" s="355">
        <v>20</v>
      </c>
      <c r="H1912" s="68">
        <v>7.63</v>
      </c>
      <c r="I1912" s="83">
        <v>9.3000000000000007</v>
      </c>
      <c r="J1912" s="151" t="s">
        <v>216</v>
      </c>
    </row>
    <row r="1913" spans="1:10" ht="15" thickBot="1">
      <c r="A1913" s="109" t="s">
        <v>214</v>
      </c>
      <c r="B1913" s="148"/>
      <c r="C1913" s="387" t="s">
        <v>5558</v>
      </c>
      <c r="D1913" s="374" t="s">
        <v>5559</v>
      </c>
      <c r="E1913" s="161" t="s">
        <v>2443</v>
      </c>
      <c r="F1913" s="151" t="s">
        <v>1673</v>
      </c>
      <c r="G1913" s="355">
        <v>12</v>
      </c>
      <c r="H1913" s="68">
        <v>7.63</v>
      </c>
      <c r="I1913" s="83">
        <v>9.3000000000000007</v>
      </c>
      <c r="J1913" s="151" t="s">
        <v>216</v>
      </c>
    </row>
    <row r="1914" spans="1:10" ht="15" thickBot="1">
      <c r="A1914" s="109" t="s">
        <v>214</v>
      </c>
      <c r="B1914" s="148"/>
      <c r="C1914" s="387" t="s">
        <v>5560</v>
      </c>
      <c r="D1914" s="374" t="s">
        <v>5561</v>
      </c>
      <c r="E1914" s="161" t="s">
        <v>2443</v>
      </c>
      <c r="F1914" s="151" t="s">
        <v>1673</v>
      </c>
      <c r="G1914" s="355">
        <v>12</v>
      </c>
      <c r="H1914" s="68">
        <v>7.63</v>
      </c>
      <c r="I1914" s="83">
        <v>9.3000000000000007</v>
      </c>
      <c r="J1914" s="151" t="s">
        <v>216</v>
      </c>
    </row>
    <row r="1915" spans="1:10" ht="25.5" thickBot="1">
      <c r="A1915" s="109" t="s">
        <v>214</v>
      </c>
      <c r="B1915" s="148"/>
      <c r="C1915" s="387" t="s">
        <v>5562</v>
      </c>
      <c r="D1915" s="374" t="s">
        <v>5563</v>
      </c>
      <c r="E1915" s="161" t="s">
        <v>2443</v>
      </c>
      <c r="F1915" s="151" t="s">
        <v>1673</v>
      </c>
      <c r="G1915" s="355">
        <v>15</v>
      </c>
      <c r="H1915" s="68">
        <v>7.63</v>
      </c>
      <c r="I1915" s="83">
        <v>9.3000000000000007</v>
      </c>
      <c r="J1915" s="151" t="s">
        <v>216</v>
      </c>
    </row>
    <row r="1916" spans="1:10" ht="15" thickBot="1">
      <c r="A1916" s="109" t="s">
        <v>214</v>
      </c>
      <c r="B1916" s="148"/>
      <c r="C1916" s="387" t="s">
        <v>5564</v>
      </c>
      <c r="D1916" s="374" t="s">
        <v>5565</v>
      </c>
      <c r="E1916" s="161" t="s">
        <v>2443</v>
      </c>
      <c r="F1916" s="151" t="s">
        <v>1673</v>
      </c>
      <c r="G1916" s="355">
        <v>8</v>
      </c>
      <c r="H1916" s="68">
        <v>7.63</v>
      </c>
      <c r="I1916" s="83">
        <v>9.3000000000000007</v>
      </c>
      <c r="J1916" s="151" t="s">
        <v>216</v>
      </c>
    </row>
    <row r="1917" spans="1:10" ht="15" thickBot="1">
      <c r="A1917" s="109" t="s">
        <v>214</v>
      </c>
      <c r="B1917" s="148"/>
      <c r="C1917" s="387" t="s">
        <v>5566</v>
      </c>
      <c r="D1917" s="374" t="s">
        <v>5567</v>
      </c>
      <c r="E1917" s="161" t="s">
        <v>2443</v>
      </c>
      <c r="F1917" s="151" t="s">
        <v>1673</v>
      </c>
      <c r="G1917" s="355">
        <v>8</v>
      </c>
      <c r="H1917" s="68">
        <v>7.63</v>
      </c>
      <c r="I1917" s="83">
        <v>9.3000000000000007</v>
      </c>
      <c r="J1917" s="151" t="s">
        <v>216</v>
      </c>
    </row>
    <row r="1918" spans="1:10" ht="15" thickBot="1">
      <c r="A1918" s="109" t="s">
        <v>214</v>
      </c>
      <c r="B1918" s="148"/>
      <c r="C1918" s="387" t="s">
        <v>5568</v>
      </c>
      <c r="D1918" s="374" t="s">
        <v>5569</v>
      </c>
      <c r="E1918" s="161" t="s">
        <v>2443</v>
      </c>
      <c r="F1918" s="151" t="s">
        <v>1673</v>
      </c>
      <c r="G1918" s="355">
        <v>6</v>
      </c>
      <c r="H1918" s="68">
        <v>7.63</v>
      </c>
      <c r="I1918" s="83">
        <v>9.3000000000000007</v>
      </c>
      <c r="J1918" s="151" t="s">
        <v>216</v>
      </c>
    </row>
    <row r="1919" spans="1:10" ht="15" thickBot="1">
      <c r="A1919" s="109" t="s">
        <v>214</v>
      </c>
      <c r="B1919" s="148"/>
      <c r="C1919" s="387" t="s">
        <v>5570</v>
      </c>
      <c r="D1919" s="374" t="s">
        <v>1734</v>
      </c>
      <c r="E1919" s="161" t="s">
        <v>2443</v>
      </c>
      <c r="F1919" s="151" t="s">
        <v>1673</v>
      </c>
      <c r="G1919" s="355">
        <v>6</v>
      </c>
      <c r="H1919" s="68">
        <v>7.63</v>
      </c>
      <c r="I1919" s="83">
        <v>9.3000000000000007</v>
      </c>
      <c r="J1919" s="151" t="s">
        <v>216</v>
      </c>
    </row>
    <row r="1920" spans="1:10" ht="25.5" thickBot="1">
      <c r="A1920" s="109" t="s">
        <v>214</v>
      </c>
      <c r="B1920" s="148"/>
      <c r="C1920" s="387" t="s">
        <v>5571</v>
      </c>
      <c r="D1920" s="374" t="s">
        <v>5572</v>
      </c>
      <c r="E1920" s="161" t="s">
        <v>2443</v>
      </c>
      <c r="F1920" s="151" t="s">
        <v>1674</v>
      </c>
      <c r="G1920" s="355">
        <v>20</v>
      </c>
      <c r="H1920" s="68">
        <v>7.63</v>
      </c>
      <c r="I1920" s="83">
        <v>9.3000000000000007</v>
      </c>
      <c r="J1920" s="151" t="s">
        <v>216</v>
      </c>
    </row>
    <row r="1921" spans="1:42" ht="38" thickBot="1">
      <c r="A1921" s="109" t="s">
        <v>214</v>
      </c>
      <c r="B1921" s="148"/>
      <c r="C1921" s="387" t="s">
        <v>5573</v>
      </c>
      <c r="D1921" s="374" t="s">
        <v>5574</v>
      </c>
      <c r="E1921" s="161" t="s">
        <v>2443</v>
      </c>
      <c r="F1921" s="151" t="s">
        <v>1673</v>
      </c>
      <c r="G1921" s="355">
        <v>15</v>
      </c>
      <c r="H1921" s="68">
        <v>7.63</v>
      </c>
      <c r="I1921" s="83">
        <v>9.3000000000000007</v>
      </c>
      <c r="J1921" s="151" t="s">
        <v>216</v>
      </c>
    </row>
    <row r="1922" spans="1:42" ht="25.5" thickBot="1">
      <c r="A1922" s="109" t="s">
        <v>214</v>
      </c>
      <c r="B1922" s="148"/>
      <c r="C1922" s="387" t="s">
        <v>5575</v>
      </c>
      <c r="D1922" s="374" t="s">
        <v>5576</v>
      </c>
      <c r="E1922" s="161" t="s">
        <v>2443</v>
      </c>
      <c r="F1922" s="151" t="s">
        <v>1674</v>
      </c>
      <c r="G1922" s="355">
        <v>20</v>
      </c>
      <c r="H1922" s="68">
        <v>7.63</v>
      </c>
      <c r="I1922" s="83">
        <v>9.3000000000000007</v>
      </c>
      <c r="J1922" s="151" t="s">
        <v>216</v>
      </c>
    </row>
    <row r="1923" spans="1:42" ht="15" thickBot="1">
      <c r="A1923" s="109" t="s">
        <v>214</v>
      </c>
      <c r="B1923" s="111"/>
      <c r="C1923" s="397" t="s">
        <v>270</v>
      </c>
      <c r="D1923" s="385" t="s">
        <v>2385</v>
      </c>
      <c r="E1923" s="161" t="s">
        <v>2443</v>
      </c>
      <c r="F1923" s="153">
        <v>2</v>
      </c>
      <c r="G1923" s="356">
        <v>696</v>
      </c>
      <c r="H1923" s="68">
        <v>7.63</v>
      </c>
      <c r="I1923" s="83">
        <v>9.3000000000000007</v>
      </c>
      <c r="J1923" s="152" t="s">
        <v>216</v>
      </c>
      <c r="K1923" s="107"/>
      <c r="L1923" s="107"/>
      <c r="M1923" s="107"/>
      <c r="N1923" s="107"/>
      <c r="O1923" s="107"/>
      <c r="P1923" s="107"/>
      <c r="Q1923" s="107"/>
      <c r="R1923" s="107"/>
      <c r="S1923" s="107"/>
      <c r="T1923" s="107"/>
      <c r="U1923" s="107"/>
      <c r="V1923" s="107"/>
      <c r="W1923" s="107"/>
      <c r="X1923" s="107"/>
      <c r="Y1923" s="107"/>
      <c r="Z1923" s="107"/>
      <c r="AA1923" s="107"/>
      <c r="AB1923" s="107"/>
      <c r="AC1923" s="107"/>
      <c r="AD1923" s="107"/>
      <c r="AE1923" s="107"/>
      <c r="AF1923" s="107"/>
      <c r="AG1923" s="107"/>
      <c r="AH1923" s="107"/>
      <c r="AI1923" s="107"/>
      <c r="AJ1923" s="107"/>
      <c r="AK1923" s="107"/>
      <c r="AL1923" s="107"/>
      <c r="AM1923" s="107"/>
      <c r="AN1923" s="107"/>
      <c r="AO1923" s="107"/>
      <c r="AP1923" s="107"/>
    </row>
    <row r="1924" spans="1:42" ht="15" thickBot="1">
      <c r="A1924" s="109" t="s">
        <v>214</v>
      </c>
      <c r="B1924" s="111"/>
      <c r="C1924" s="397" t="s">
        <v>271</v>
      </c>
      <c r="D1924" s="385" t="s">
        <v>2386</v>
      </c>
      <c r="E1924" s="161" t="s">
        <v>2443</v>
      </c>
      <c r="F1924" s="153">
        <v>1</v>
      </c>
      <c r="G1924" s="356">
        <v>10</v>
      </c>
      <c r="H1924" s="68">
        <v>7.63</v>
      </c>
      <c r="I1924" s="83">
        <v>9.3000000000000007</v>
      </c>
      <c r="J1924" s="152" t="s">
        <v>216</v>
      </c>
      <c r="K1924" s="107"/>
      <c r="L1924" s="107"/>
      <c r="M1924" s="107"/>
      <c r="N1924" s="107"/>
      <c r="O1924" s="107"/>
      <c r="P1924" s="107"/>
      <c r="Q1924" s="107"/>
      <c r="R1924" s="107"/>
      <c r="S1924" s="107"/>
      <c r="T1924" s="107"/>
      <c r="U1924" s="107"/>
      <c r="V1924" s="107"/>
      <c r="W1924" s="107"/>
      <c r="X1924" s="107"/>
      <c r="Y1924" s="107"/>
      <c r="Z1924" s="107"/>
      <c r="AA1924" s="107"/>
      <c r="AB1924" s="107"/>
      <c r="AC1924" s="107"/>
      <c r="AD1924" s="107"/>
      <c r="AE1924" s="107"/>
      <c r="AF1924" s="107"/>
      <c r="AG1924" s="107"/>
      <c r="AH1924" s="107"/>
      <c r="AI1924" s="107"/>
      <c r="AJ1924" s="107"/>
      <c r="AK1924" s="107"/>
      <c r="AL1924" s="107"/>
      <c r="AM1924" s="107"/>
      <c r="AN1924" s="107"/>
      <c r="AO1924" s="107"/>
      <c r="AP1924" s="107"/>
    </row>
    <row r="1925" spans="1:42" ht="15" thickBot="1">
      <c r="A1925" s="144" t="s">
        <v>1669</v>
      </c>
      <c r="C1925" s="396" t="s">
        <v>271</v>
      </c>
      <c r="D1925" s="373" t="s">
        <v>5577</v>
      </c>
      <c r="E1925" s="161" t="s">
        <v>2443</v>
      </c>
      <c r="F1925" s="150" t="s">
        <v>1674</v>
      </c>
      <c r="G1925" s="354">
        <v>10</v>
      </c>
      <c r="H1925" s="68">
        <v>7.63</v>
      </c>
      <c r="I1925" s="83">
        <v>9.3000000000000007</v>
      </c>
      <c r="J1925" s="150" t="s">
        <v>216</v>
      </c>
    </row>
    <row r="1926" spans="1:42" ht="15" thickBot="1">
      <c r="A1926" s="109" t="s">
        <v>214</v>
      </c>
      <c r="B1926" s="111"/>
      <c r="C1926" s="397" t="s">
        <v>272</v>
      </c>
      <c r="D1926" s="388" t="s">
        <v>1735</v>
      </c>
      <c r="E1926" s="161" t="s">
        <v>2443</v>
      </c>
      <c r="F1926" s="153">
        <v>2</v>
      </c>
      <c r="G1926" s="356">
        <v>700</v>
      </c>
      <c r="H1926" s="68">
        <v>7.63</v>
      </c>
      <c r="I1926" s="83">
        <v>9.3000000000000007</v>
      </c>
      <c r="J1926" s="152" t="s">
        <v>216</v>
      </c>
      <c r="K1926" s="107"/>
      <c r="L1926" s="107"/>
      <c r="M1926" s="107"/>
      <c r="N1926" s="107"/>
      <c r="O1926" s="107"/>
      <c r="P1926" s="107"/>
      <c r="Q1926" s="107"/>
      <c r="R1926" s="107"/>
      <c r="S1926" s="107"/>
      <c r="T1926" s="107"/>
      <c r="U1926" s="107"/>
      <c r="V1926" s="107"/>
      <c r="W1926" s="107"/>
      <c r="X1926" s="107"/>
      <c r="Y1926" s="107"/>
      <c r="Z1926" s="107"/>
      <c r="AA1926" s="107"/>
      <c r="AB1926" s="107"/>
      <c r="AC1926" s="107"/>
      <c r="AD1926" s="107"/>
      <c r="AE1926" s="107"/>
      <c r="AF1926" s="107"/>
      <c r="AG1926" s="107"/>
      <c r="AH1926" s="107"/>
      <c r="AI1926" s="107"/>
      <c r="AJ1926" s="107"/>
      <c r="AK1926" s="107"/>
      <c r="AL1926" s="107"/>
      <c r="AM1926" s="107"/>
      <c r="AN1926" s="107"/>
      <c r="AO1926" s="107"/>
      <c r="AP1926" s="107"/>
    </row>
    <row r="1927" spans="1:42" ht="25.5" thickBot="1">
      <c r="A1927" s="109" t="s">
        <v>214</v>
      </c>
      <c r="B1927" s="148"/>
      <c r="C1927" s="387" t="s">
        <v>5578</v>
      </c>
      <c r="D1927" s="374" t="s">
        <v>5579</v>
      </c>
      <c r="E1927" s="161" t="s">
        <v>2443</v>
      </c>
      <c r="F1927" s="151" t="s">
        <v>1673</v>
      </c>
      <c r="G1927" s="355">
        <v>20</v>
      </c>
      <c r="H1927" s="68">
        <v>7.63</v>
      </c>
      <c r="I1927" s="83">
        <v>9.3000000000000007</v>
      </c>
      <c r="J1927" s="151" t="s">
        <v>216</v>
      </c>
    </row>
    <row r="1928" spans="1:42" ht="29.5" thickBot="1">
      <c r="A1928" s="109" t="s">
        <v>214</v>
      </c>
      <c r="B1928" s="111"/>
      <c r="C1928" s="397" t="s">
        <v>273</v>
      </c>
      <c r="D1928" s="390" t="s">
        <v>5580</v>
      </c>
      <c r="E1928" s="161" t="s">
        <v>2443</v>
      </c>
      <c r="F1928" s="153">
        <v>1</v>
      </c>
      <c r="G1928" s="356">
        <v>650</v>
      </c>
      <c r="H1928" s="68">
        <v>7.63</v>
      </c>
      <c r="I1928" s="83">
        <v>9.3000000000000007</v>
      </c>
      <c r="J1928" s="152" t="s">
        <v>216</v>
      </c>
      <c r="K1928" s="107"/>
      <c r="L1928" s="107"/>
      <c r="M1928" s="107"/>
      <c r="N1928" s="107"/>
      <c r="O1928" s="107"/>
      <c r="P1928" s="107"/>
      <c r="Q1928" s="107"/>
      <c r="R1928" s="107"/>
      <c r="S1928" s="107"/>
      <c r="T1928" s="107"/>
      <c r="U1928" s="107"/>
      <c r="V1928" s="107"/>
      <c r="W1928" s="107"/>
      <c r="X1928" s="107"/>
      <c r="Y1928" s="107"/>
      <c r="Z1928" s="107"/>
      <c r="AA1928" s="107"/>
      <c r="AB1928" s="107"/>
      <c r="AC1928" s="107"/>
      <c r="AD1928" s="107"/>
      <c r="AE1928" s="107"/>
      <c r="AF1928" s="107"/>
      <c r="AG1928" s="107"/>
      <c r="AH1928" s="107"/>
      <c r="AI1928" s="107"/>
      <c r="AJ1928" s="107"/>
      <c r="AK1928" s="107"/>
      <c r="AL1928" s="107"/>
      <c r="AM1928" s="107"/>
      <c r="AN1928" s="107"/>
      <c r="AO1928" s="107"/>
      <c r="AP1928" s="107"/>
    </row>
    <row r="1929" spans="1:42" ht="25.5" thickBot="1">
      <c r="A1929" s="109" t="s">
        <v>214</v>
      </c>
      <c r="B1929" s="148"/>
      <c r="C1929" s="387" t="s">
        <v>5581</v>
      </c>
      <c r="D1929" s="374" t="s">
        <v>5582</v>
      </c>
      <c r="E1929" s="161" t="s">
        <v>2443</v>
      </c>
      <c r="F1929" s="151" t="s">
        <v>1674</v>
      </c>
      <c r="G1929" s="355">
        <v>8</v>
      </c>
      <c r="H1929" s="68">
        <v>7.63</v>
      </c>
      <c r="I1929" s="83">
        <v>9.3000000000000007</v>
      </c>
      <c r="J1929" s="151" t="s">
        <v>216</v>
      </c>
    </row>
    <row r="1930" spans="1:42" ht="15" thickBot="1">
      <c r="A1930" s="109" t="s">
        <v>214</v>
      </c>
      <c r="B1930" s="111"/>
      <c r="C1930" s="397" t="s">
        <v>274</v>
      </c>
      <c r="D1930" s="388" t="s">
        <v>5583</v>
      </c>
      <c r="E1930" s="161" t="s">
        <v>2443</v>
      </c>
      <c r="F1930" s="153">
        <v>1</v>
      </c>
      <c r="G1930" s="356">
        <v>650</v>
      </c>
      <c r="H1930" s="68">
        <v>7.63</v>
      </c>
      <c r="I1930" s="83">
        <v>9.3000000000000007</v>
      </c>
      <c r="J1930" s="152" t="s">
        <v>216</v>
      </c>
      <c r="K1930" s="107"/>
      <c r="L1930" s="107"/>
      <c r="M1930" s="107"/>
      <c r="N1930" s="107"/>
      <c r="O1930" s="107"/>
      <c r="P1930" s="107"/>
      <c r="Q1930" s="107"/>
      <c r="R1930" s="107"/>
      <c r="S1930" s="107"/>
      <c r="T1930" s="107"/>
      <c r="U1930" s="107"/>
      <c r="V1930" s="107"/>
      <c r="W1930" s="107"/>
      <c r="X1930" s="107"/>
      <c r="Y1930" s="107"/>
      <c r="Z1930" s="107"/>
      <c r="AA1930" s="107"/>
      <c r="AB1930" s="107"/>
      <c r="AC1930" s="107"/>
      <c r="AD1930" s="107"/>
      <c r="AE1930" s="107"/>
      <c r="AF1930" s="107"/>
      <c r="AG1930" s="107"/>
      <c r="AH1930" s="107"/>
      <c r="AI1930" s="107"/>
      <c r="AJ1930" s="107"/>
      <c r="AK1930" s="107"/>
      <c r="AL1930" s="107"/>
      <c r="AM1930" s="107"/>
      <c r="AN1930" s="107"/>
      <c r="AO1930" s="107"/>
      <c r="AP1930" s="107"/>
    </row>
    <row r="1931" spans="1:42" ht="25.5" thickBot="1">
      <c r="A1931" s="109" t="s">
        <v>214</v>
      </c>
      <c r="B1931" s="148"/>
      <c r="C1931" s="387" t="s">
        <v>5584</v>
      </c>
      <c r="D1931" s="374" t="s">
        <v>5585</v>
      </c>
      <c r="E1931" s="161" t="s">
        <v>2443</v>
      </c>
      <c r="F1931" s="151" t="s">
        <v>1674</v>
      </c>
      <c r="G1931" s="355">
        <v>15</v>
      </c>
      <c r="H1931" s="68">
        <v>7.63</v>
      </c>
      <c r="I1931" s="83">
        <v>9.3000000000000007</v>
      </c>
      <c r="J1931" s="151" t="s">
        <v>216</v>
      </c>
    </row>
    <row r="1932" spans="1:42" ht="15" thickBot="1">
      <c r="A1932" s="109" t="s">
        <v>214</v>
      </c>
      <c r="B1932" s="148"/>
      <c r="C1932" s="387" t="s">
        <v>5586</v>
      </c>
      <c r="D1932" s="374" t="s">
        <v>5587</v>
      </c>
      <c r="E1932" s="161" t="s">
        <v>2443</v>
      </c>
      <c r="F1932" s="151" t="s">
        <v>1673</v>
      </c>
      <c r="G1932" s="355">
        <v>10</v>
      </c>
      <c r="H1932" s="68">
        <v>7.63</v>
      </c>
      <c r="I1932" s="83">
        <v>9.3000000000000007</v>
      </c>
      <c r="J1932" s="151" t="s">
        <v>216</v>
      </c>
    </row>
    <row r="1933" spans="1:42" ht="15" thickBot="1">
      <c r="A1933" s="109" t="s">
        <v>214</v>
      </c>
      <c r="B1933" s="148"/>
      <c r="C1933" s="387" t="s">
        <v>5588</v>
      </c>
      <c r="D1933" s="374" t="s">
        <v>5589</v>
      </c>
      <c r="E1933" s="161" t="s">
        <v>2443</v>
      </c>
      <c r="F1933" s="151" t="s">
        <v>1673</v>
      </c>
      <c r="G1933" s="355">
        <v>20</v>
      </c>
      <c r="H1933" s="68">
        <v>7.63</v>
      </c>
      <c r="I1933" s="83">
        <v>9.3000000000000007</v>
      </c>
      <c r="J1933" s="151" t="s">
        <v>216</v>
      </c>
    </row>
    <row r="1934" spans="1:42" ht="15" thickBot="1">
      <c r="A1934" s="109" t="s">
        <v>214</v>
      </c>
      <c r="B1934" s="148"/>
      <c r="C1934" s="387" t="s">
        <v>5590</v>
      </c>
      <c r="D1934" s="374" t="s">
        <v>5591</v>
      </c>
      <c r="E1934" s="161" t="s">
        <v>2443</v>
      </c>
      <c r="F1934" s="151" t="s">
        <v>1673</v>
      </c>
      <c r="G1934" s="355">
        <v>12</v>
      </c>
      <c r="H1934" s="68">
        <v>7.63</v>
      </c>
      <c r="I1934" s="83">
        <v>9.3000000000000007</v>
      </c>
      <c r="J1934" s="151" t="s">
        <v>216</v>
      </c>
    </row>
    <row r="1935" spans="1:42" ht="25.5" thickBot="1">
      <c r="A1935" s="109" t="s">
        <v>214</v>
      </c>
      <c r="B1935" s="148"/>
      <c r="C1935" s="387" t="s">
        <v>5592</v>
      </c>
      <c r="D1935" s="374" t="s">
        <v>5593</v>
      </c>
      <c r="E1935" s="161" t="s">
        <v>2443</v>
      </c>
      <c r="F1935" s="151" t="s">
        <v>1674</v>
      </c>
      <c r="G1935" s="355">
        <v>20</v>
      </c>
      <c r="H1935" s="68">
        <v>7.63</v>
      </c>
      <c r="I1935" s="83">
        <v>9.3000000000000007</v>
      </c>
      <c r="J1935" s="151" t="s">
        <v>216</v>
      </c>
    </row>
    <row r="1936" spans="1:42" ht="25.5" thickBot="1">
      <c r="A1936" s="109" t="s">
        <v>214</v>
      </c>
      <c r="B1936" s="148"/>
      <c r="C1936" s="387" t="s">
        <v>5594</v>
      </c>
      <c r="D1936" s="374" t="s">
        <v>5595</v>
      </c>
      <c r="E1936" s="161" t="s">
        <v>2443</v>
      </c>
      <c r="F1936" s="151" t="s">
        <v>1674</v>
      </c>
      <c r="G1936" s="355">
        <v>14</v>
      </c>
      <c r="H1936" s="68">
        <v>7.63</v>
      </c>
      <c r="I1936" s="83">
        <v>9.3000000000000007</v>
      </c>
      <c r="J1936" s="151" t="s">
        <v>216</v>
      </c>
    </row>
    <row r="1937" spans="1:42" ht="15" thickBot="1">
      <c r="A1937" s="109" t="s">
        <v>214</v>
      </c>
      <c r="B1937" s="148"/>
      <c r="C1937" s="387" t="s">
        <v>5596</v>
      </c>
      <c r="D1937" s="374" t="s">
        <v>5597</v>
      </c>
      <c r="E1937" s="161" t="s">
        <v>2443</v>
      </c>
      <c r="F1937" s="151" t="s">
        <v>1674</v>
      </c>
      <c r="G1937" s="355">
        <v>15</v>
      </c>
      <c r="H1937" s="68">
        <v>7.63</v>
      </c>
      <c r="I1937" s="83">
        <v>9.3000000000000007</v>
      </c>
      <c r="J1937" s="151" t="s">
        <v>216</v>
      </c>
    </row>
    <row r="1938" spans="1:42" ht="15" thickBot="1">
      <c r="A1938" s="109" t="s">
        <v>214</v>
      </c>
      <c r="B1938" s="148"/>
      <c r="C1938" s="387" t="s">
        <v>5598</v>
      </c>
      <c r="D1938" s="374" t="s">
        <v>5599</v>
      </c>
      <c r="E1938" s="161" t="s">
        <v>2443</v>
      </c>
      <c r="F1938" s="151" t="s">
        <v>1673</v>
      </c>
      <c r="G1938" s="355">
        <v>6</v>
      </c>
      <c r="H1938" s="68">
        <v>7.63</v>
      </c>
      <c r="I1938" s="83">
        <v>9.3000000000000007</v>
      </c>
      <c r="J1938" s="151" t="s">
        <v>216</v>
      </c>
    </row>
    <row r="1939" spans="1:42" ht="25.5" thickBot="1">
      <c r="A1939" s="109" t="s">
        <v>214</v>
      </c>
      <c r="B1939" s="148"/>
      <c r="C1939" s="387" t="s">
        <v>5600</v>
      </c>
      <c r="D1939" s="374" t="s">
        <v>5601</v>
      </c>
      <c r="E1939" s="161" t="s">
        <v>2443</v>
      </c>
      <c r="F1939" s="151" t="s">
        <v>1674</v>
      </c>
      <c r="G1939" s="355">
        <v>20</v>
      </c>
      <c r="H1939" s="68">
        <v>7.63</v>
      </c>
      <c r="I1939" s="83">
        <v>9.3000000000000007</v>
      </c>
      <c r="J1939" s="151" t="s">
        <v>216</v>
      </c>
    </row>
    <row r="1940" spans="1:42" ht="25.5" thickBot="1">
      <c r="A1940" s="109" t="s">
        <v>214</v>
      </c>
      <c r="B1940" s="148"/>
      <c r="C1940" s="387" t="s">
        <v>5602</v>
      </c>
      <c r="D1940" s="374" t="s">
        <v>5603</v>
      </c>
      <c r="E1940" s="161" t="s">
        <v>2443</v>
      </c>
      <c r="F1940" s="151" t="s">
        <v>1673</v>
      </c>
      <c r="G1940" s="355">
        <v>6</v>
      </c>
      <c r="H1940" s="68">
        <v>7.63</v>
      </c>
      <c r="I1940" s="83">
        <v>9.3000000000000007</v>
      </c>
      <c r="J1940" s="151" t="s">
        <v>216</v>
      </c>
    </row>
    <row r="1941" spans="1:42" ht="25.5" thickBot="1">
      <c r="A1941" s="109" t="s">
        <v>214</v>
      </c>
      <c r="B1941" s="148"/>
      <c r="C1941" s="387" t="s">
        <v>5604</v>
      </c>
      <c r="D1941" s="374" t="s">
        <v>5605</v>
      </c>
      <c r="E1941" s="161" t="s">
        <v>2443</v>
      </c>
      <c r="F1941" s="151" t="s">
        <v>1674</v>
      </c>
      <c r="G1941" s="355">
        <v>35</v>
      </c>
      <c r="H1941" s="68">
        <v>7.63</v>
      </c>
      <c r="I1941" s="83">
        <v>9.3000000000000007</v>
      </c>
      <c r="J1941" s="151" t="s">
        <v>216</v>
      </c>
    </row>
    <row r="1942" spans="1:42" ht="15" thickBot="1">
      <c r="A1942" s="109" t="s">
        <v>214</v>
      </c>
      <c r="B1942" s="148"/>
      <c r="C1942" s="387" t="s">
        <v>5606</v>
      </c>
      <c r="D1942" s="374" t="s">
        <v>5607</v>
      </c>
      <c r="E1942" s="161" t="s">
        <v>2443</v>
      </c>
      <c r="F1942" s="151" t="s">
        <v>1673</v>
      </c>
      <c r="G1942" s="355">
        <v>40</v>
      </c>
      <c r="H1942" s="68">
        <v>7.63</v>
      </c>
      <c r="I1942" s="83">
        <v>9.3000000000000007</v>
      </c>
      <c r="J1942" s="151" t="s">
        <v>216</v>
      </c>
    </row>
    <row r="1943" spans="1:42" ht="15" thickBot="1">
      <c r="A1943" s="109" t="s">
        <v>214</v>
      </c>
      <c r="B1943" s="148"/>
      <c r="C1943" s="387" t="s">
        <v>5608</v>
      </c>
      <c r="D1943" s="374" t="s">
        <v>5609</v>
      </c>
      <c r="E1943" s="161" t="s">
        <v>2443</v>
      </c>
      <c r="F1943" s="151" t="s">
        <v>1673</v>
      </c>
      <c r="G1943" s="355">
        <v>30</v>
      </c>
      <c r="H1943" s="68">
        <v>7.63</v>
      </c>
      <c r="I1943" s="83">
        <v>9.3000000000000007</v>
      </c>
      <c r="J1943" s="151" t="s">
        <v>216</v>
      </c>
    </row>
    <row r="1944" spans="1:42" ht="15" thickBot="1">
      <c r="A1944" s="109" t="s">
        <v>214</v>
      </c>
      <c r="B1944" s="148"/>
      <c r="C1944" s="387" t="s">
        <v>5610</v>
      </c>
      <c r="D1944" s="374" t="s">
        <v>5611</v>
      </c>
      <c r="E1944" s="161" t="s">
        <v>2443</v>
      </c>
      <c r="F1944" s="151" t="s">
        <v>1673</v>
      </c>
      <c r="G1944" s="355">
        <v>30</v>
      </c>
      <c r="H1944" s="68">
        <v>7.63</v>
      </c>
      <c r="I1944" s="83">
        <v>9.3000000000000007</v>
      </c>
      <c r="J1944" s="151" t="s">
        <v>216</v>
      </c>
    </row>
    <row r="1945" spans="1:42" ht="25.5" thickBot="1">
      <c r="A1945" s="109" t="s">
        <v>214</v>
      </c>
      <c r="B1945" s="148"/>
      <c r="C1945" s="387" t="s">
        <v>5612</v>
      </c>
      <c r="D1945" s="374" t="s">
        <v>5613</v>
      </c>
      <c r="E1945" s="161" t="s">
        <v>2443</v>
      </c>
      <c r="F1945" s="151" t="s">
        <v>1673</v>
      </c>
      <c r="G1945" s="355">
        <v>20</v>
      </c>
      <c r="H1945" s="68">
        <v>7.63</v>
      </c>
      <c r="I1945" s="83">
        <v>9.3000000000000007</v>
      </c>
      <c r="J1945" s="151" t="s">
        <v>216</v>
      </c>
    </row>
    <row r="1946" spans="1:42" ht="25.5" thickBot="1">
      <c r="A1946" s="109" t="s">
        <v>214</v>
      </c>
      <c r="B1946" s="148"/>
      <c r="C1946" s="387" t="s">
        <v>5614</v>
      </c>
      <c r="D1946" s="374" t="s">
        <v>5615</v>
      </c>
      <c r="E1946" s="161" t="s">
        <v>2443</v>
      </c>
      <c r="F1946" s="151" t="s">
        <v>1673</v>
      </c>
      <c r="G1946" s="355">
        <v>15</v>
      </c>
      <c r="H1946" s="68">
        <v>7.63</v>
      </c>
      <c r="I1946" s="83">
        <v>9.3000000000000007</v>
      </c>
      <c r="J1946" s="151" t="s">
        <v>216</v>
      </c>
    </row>
    <row r="1947" spans="1:42" ht="15" thickBot="1">
      <c r="A1947" s="109" t="s">
        <v>214</v>
      </c>
      <c r="B1947" s="148"/>
      <c r="C1947" s="387" t="s">
        <v>5616</v>
      </c>
      <c r="D1947" s="374" t="s">
        <v>5617</v>
      </c>
      <c r="E1947" s="161" t="s">
        <v>2443</v>
      </c>
      <c r="F1947" s="151" t="s">
        <v>1674</v>
      </c>
      <c r="G1947" s="355">
        <v>120</v>
      </c>
      <c r="H1947" s="68">
        <v>7.63</v>
      </c>
      <c r="I1947" s="83">
        <v>9.3000000000000007</v>
      </c>
      <c r="J1947" s="151" t="s">
        <v>216</v>
      </c>
    </row>
    <row r="1948" spans="1:42" ht="15" thickBot="1">
      <c r="A1948" s="109" t="s">
        <v>214</v>
      </c>
      <c r="B1948" s="148"/>
      <c r="C1948" s="387" t="s">
        <v>5618</v>
      </c>
      <c r="D1948" s="374" t="s">
        <v>5619</v>
      </c>
      <c r="E1948" s="161" t="s">
        <v>2443</v>
      </c>
      <c r="F1948" s="151" t="s">
        <v>1674</v>
      </c>
      <c r="G1948" s="355">
        <v>95</v>
      </c>
      <c r="H1948" s="68">
        <v>7.63</v>
      </c>
      <c r="I1948" s="83">
        <v>9.3000000000000007</v>
      </c>
      <c r="J1948" s="151" t="s">
        <v>216</v>
      </c>
    </row>
    <row r="1949" spans="1:42" ht="15" thickBot="1">
      <c r="A1949" s="109" t="s">
        <v>214</v>
      </c>
      <c r="B1949" s="111"/>
      <c r="C1949" s="397" t="s">
        <v>275</v>
      </c>
      <c r="D1949" s="385" t="s">
        <v>5620</v>
      </c>
      <c r="E1949" s="161" t="s">
        <v>2443</v>
      </c>
      <c r="F1949" s="153">
        <v>2</v>
      </c>
      <c r="G1949" s="356">
        <v>100</v>
      </c>
      <c r="H1949" s="68">
        <v>7.63</v>
      </c>
      <c r="I1949" s="83">
        <v>9.3000000000000007</v>
      </c>
      <c r="J1949" s="152" t="s">
        <v>216</v>
      </c>
      <c r="K1949" s="107"/>
      <c r="L1949" s="107"/>
      <c r="M1949" s="107"/>
      <c r="N1949" s="107"/>
      <c r="O1949" s="107"/>
      <c r="P1949" s="107"/>
      <c r="Q1949" s="107"/>
      <c r="R1949" s="107"/>
      <c r="S1949" s="107"/>
      <c r="T1949" s="107"/>
      <c r="U1949" s="107"/>
      <c r="V1949" s="107"/>
      <c r="W1949" s="107"/>
      <c r="X1949" s="107"/>
      <c r="Y1949" s="107"/>
      <c r="Z1949" s="107"/>
      <c r="AA1949" s="107"/>
      <c r="AB1949" s="107"/>
      <c r="AC1949" s="107"/>
      <c r="AD1949" s="107"/>
      <c r="AE1949" s="107"/>
      <c r="AF1949" s="107"/>
      <c r="AG1949" s="107"/>
      <c r="AH1949" s="107"/>
      <c r="AI1949" s="107"/>
      <c r="AJ1949" s="107"/>
      <c r="AK1949" s="107"/>
      <c r="AL1949" s="107"/>
      <c r="AM1949" s="107"/>
      <c r="AN1949" s="107"/>
      <c r="AO1949" s="107"/>
      <c r="AP1949" s="107"/>
    </row>
    <row r="1950" spans="1:42" ht="15" thickBot="1">
      <c r="A1950" s="109" t="s">
        <v>214</v>
      </c>
      <c r="B1950" s="148"/>
      <c r="C1950" s="387" t="s">
        <v>5621</v>
      </c>
      <c r="D1950" s="374" t="s">
        <v>5622</v>
      </c>
      <c r="E1950" s="161" t="s">
        <v>2443</v>
      </c>
      <c r="F1950" s="151" t="s">
        <v>1673</v>
      </c>
      <c r="G1950" s="355">
        <v>120</v>
      </c>
      <c r="H1950" s="68">
        <v>7.63</v>
      </c>
      <c r="I1950" s="83">
        <v>9.3000000000000007</v>
      </c>
      <c r="J1950" s="151" t="s">
        <v>216</v>
      </c>
    </row>
    <row r="1951" spans="1:42" ht="15" thickBot="1">
      <c r="A1951" s="109" t="s">
        <v>214</v>
      </c>
      <c r="B1951" s="148"/>
      <c r="C1951" s="387" t="s">
        <v>5623</v>
      </c>
      <c r="D1951" s="374" t="s">
        <v>5624</v>
      </c>
      <c r="E1951" s="161" t="s">
        <v>2443</v>
      </c>
      <c r="F1951" s="151" t="s">
        <v>1674</v>
      </c>
      <c r="G1951" s="355">
        <v>125</v>
      </c>
      <c r="H1951" s="68">
        <v>7.63</v>
      </c>
      <c r="I1951" s="83">
        <v>9.3000000000000007</v>
      </c>
      <c r="J1951" s="151" t="s">
        <v>216</v>
      </c>
    </row>
    <row r="1952" spans="1:42" ht="15" thickBot="1">
      <c r="A1952" s="109" t="s">
        <v>214</v>
      </c>
      <c r="B1952" s="148"/>
      <c r="C1952" s="387" t="s">
        <v>5625</v>
      </c>
      <c r="D1952" s="374" t="s">
        <v>5626</v>
      </c>
      <c r="E1952" s="161" t="s">
        <v>2443</v>
      </c>
      <c r="F1952" s="151" t="s">
        <v>1674</v>
      </c>
      <c r="G1952" s="355">
        <v>125</v>
      </c>
      <c r="H1952" s="68">
        <v>7.63</v>
      </c>
      <c r="I1952" s="83">
        <v>9.3000000000000007</v>
      </c>
      <c r="J1952" s="151" t="s">
        <v>216</v>
      </c>
    </row>
    <row r="1953" spans="1:10" ht="15" thickBot="1">
      <c r="A1953" s="144" t="s">
        <v>1669</v>
      </c>
      <c r="C1953" s="396" t="s">
        <v>5627</v>
      </c>
      <c r="D1953" s="373" t="s">
        <v>5628</v>
      </c>
      <c r="E1953" s="161" t="s">
        <v>2443</v>
      </c>
      <c r="F1953" s="150" t="s">
        <v>1670</v>
      </c>
      <c r="G1953" s="354">
        <v>75</v>
      </c>
      <c r="H1953" s="68">
        <v>7.63</v>
      </c>
      <c r="I1953" s="83">
        <v>9.3000000000000007</v>
      </c>
      <c r="J1953" s="150" t="s">
        <v>216</v>
      </c>
    </row>
    <row r="1954" spans="1:10" ht="15" thickBot="1">
      <c r="A1954" s="144" t="s">
        <v>1669</v>
      </c>
      <c r="C1954" s="396" t="s">
        <v>5629</v>
      </c>
      <c r="D1954" s="373" t="s">
        <v>5630</v>
      </c>
      <c r="E1954" s="161" t="s">
        <v>2443</v>
      </c>
      <c r="F1954" s="150" t="s">
        <v>1670</v>
      </c>
      <c r="G1954" s="354">
        <v>50</v>
      </c>
      <c r="H1954" s="68">
        <v>7.63</v>
      </c>
      <c r="I1954" s="83">
        <v>9.3000000000000007</v>
      </c>
      <c r="J1954" s="150" t="s">
        <v>216</v>
      </c>
    </row>
    <row r="1955" spans="1:10" ht="15" thickBot="1">
      <c r="A1955" s="144" t="s">
        <v>1669</v>
      </c>
      <c r="C1955" s="396" t="s">
        <v>5631</v>
      </c>
      <c r="D1955" s="373" t="s">
        <v>5632</v>
      </c>
      <c r="E1955" s="161" t="s">
        <v>2443</v>
      </c>
      <c r="F1955" s="150" t="s">
        <v>1670</v>
      </c>
      <c r="G1955" s="354">
        <v>50</v>
      </c>
      <c r="H1955" s="68">
        <v>7.63</v>
      </c>
      <c r="I1955" s="83">
        <v>9.3000000000000007</v>
      </c>
      <c r="J1955" s="150" t="s">
        <v>216</v>
      </c>
    </row>
    <row r="1956" spans="1:10" ht="25.5" thickBot="1">
      <c r="A1956" s="144" t="s">
        <v>1669</v>
      </c>
      <c r="C1956" s="396" t="s">
        <v>5633</v>
      </c>
      <c r="D1956" s="373" t="s">
        <v>5634</v>
      </c>
      <c r="E1956" s="161" t="s">
        <v>2443</v>
      </c>
      <c r="F1956" s="150" t="s">
        <v>1670</v>
      </c>
      <c r="G1956" s="354">
        <v>40</v>
      </c>
      <c r="H1956" s="68">
        <v>7.63</v>
      </c>
      <c r="I1956" s="83">
        <v>9.3000000000000007</v>
      </c>
      <c r="J1956" s="150" t="s">
        <v>216</v>
      </c>
    </row>
    <row r="1957" spans="1:10" ht="15" thickBot="1">
      <c r="A1957" s="144" t="s">
        <v>1669</v>
      </c>
      <c r="C1957" s="396" t="s">
        <v>5635</v>
      </c>
      <c r="D1957" s="373" t="s">
        <v>5636</v>
      </c>
      <c r="E1957" s="161" t="s">
        <v>2443</v>
      </c>
      <c r="F1957" s="150" t="s">
        <v>1670</v>
      </c>
      <c r="G1957" s="354">
        <v>35</v>
      </c>
      <c r="H1957" s="68">
        <v>7.63</v>
      </c>
      <c r="I1957" s="83">
        <v>9.3000000000000007</v>
      </c>
      <c r="J1957" s="150" t="s">
        <v>216</v>
      </c>
    </row>
    <row r="1958" spans="1:10" ht="15" thickBot="1">
      <c r="A1958" s="144" t="s">
        <v>1669</v>
      </c>
      <c r="C1958" s="396" t="s">
        <v>5637</v>
      </c>
      <c r="D1958" s="373" t="s">
        <v>5638</v>
      </c>
      <c r="E1958" s="161" t="s">
        <v>2443</v>
      </c>
      <c r="F1958" s="150" t="s">
        <v>1670</v>
      </c>
      <c r="G1958" s="354">
        <v>40</v>
      </c>
      <c r="H1958" s="68">
        <v>7.63</v>
      </c>
      <c r="I1958" s="83">
        <v>9.3000000000000007</v>
      </c>
      <c r="J1958" s="150" t="s">
        <v>216</v>
      </c>
    </row>
    <row r="1959" spans="1:10" ht="15" thickBot="1">
      <c r="A1959" s="144" t="s">
        <v>1669</v>
      </c>
      <c r="C1959" s="396" t="s">
        <v>5639</v>
      </c>
      <c r="D1959" s="373" t="s">
        <v>5640</v>
      </c>
      <c r="E1959" s="161" t="s">
        <v>2443</v>
      </c>
      <c r="F1959" s="150" t="s">
        <v>1670</v>
      </c>
      <c r="G1959" s="354">
        <v>30</v>
      </c>
      <c r="H1959" s="68">
        <v>7.63</v>
      </c>
      <c r="I1959" s="83">
        <v>9.3000000000000007</v>
      </c>
      <c r="J1959" s="150" t="s">
        <v>216</v>
      </c>
    </row>
    <row r="1960" spans="1:10" ht="15" thickBot="1">
      <c r="A1960" s="144" t="s">
        <v>1669</v>
      </c>
      <c r="C1960" s="396" t="s">
        <v>5641</v>
      </c>
      <c r="D1960" s="373" t="s">
        <v>5642</v>
      </c>
      <c r="E1960" s="161" t="s">
        <v>2443</v>
      </c>
      <c r="F1960" s="150" t="s">
        <v>1670</v>
      </c>
      <c r="G1960" s="354">
        <v>30</v>
      </c>
      <c r="H1960" s="68">
        <v>7.63</v>
      </c>
      <c r="I1960" s="83">
        <v>9.3000000000000007</v>
      </c>
      <c r="J1960" s="150" t="s">
        <v>216</v>
      </c>
    </row>
    <row r="1961" spans="1:10" ht="25.5" thickBot="1">
      <c r="A1961" s="109" t="s">
        <v>214</v>
      </c>
      <c r="B1961" s="148"/>
      <c r="C1961" s="387" t="s">
        <v>5643</v>
      </c>
      <c r="D1961" s="374" t="s">
        <v>5644</v>
      </c>
      <c r="E1961" s="161" t="s">
        <v>2443</v>
      </c>
      <c r="F1961" s="151" t="s">
        <v>1674</v>
      </c>
      <c r="G1961" s="355">
        <v>55</v>
      </c>
      <c r="H1961" s="68">
        <v>7.63</v>
      </c>
      <c r="I1961" s="83">
        <v>9.3000000000000007</v>
      </c>
      <c r="J1961" s="151" t="s">
        <v>216</v>
      </c>
    </row>
    <row r="1962" spans="1:10" ht="15" thickBot="1">
      <c r="A1962" s="144" t="s">
        <v>1669</v>
      </c>
      <c r="C1962" s="396" t="s">
        <v>5645</v>
      </c>
      <c r="D1962" s="373" t="s">
        <v>5646</v>
      </c>
      <c r="E1962" s="161" t="s">
        <v>2443</v>
      </c>
      <c r="F1962" s="150" t="s">
        <v>1670</v>
      </c>
      <c r="G1962" s="354">
        <v>30</v>
      </c>
      <c r="H1962" s="68">
        <v>7.63</v>
      </c>
      <c r="I1962" s="83">
        <v>9.3000000000000007</v>
      </c>
      <c r="J1962" s="150" t="s">
        <v>216</v>
      </c>
    </row>
    <row r="1963" spans="1:10" ht="38" thickBot="1">
      <c r="A1963" s="109" t="s">
        <v>214</v>
      </c>
      <c r="B1963" s="148"/>
      <c r="C1963" s="387" t="s">
        <v>5647</v>
      </c>
      <c r="D1963" s="374" t="s">
        <v>5648</v>
      </c>
      <c r="E1963" s="161" t="s">
        <v>2443</v>
      </c>
      <c r="F1963" s="151" t="s">
        <v>1674</v>
      </c>
      <c r="G1963" s="355">
        <v>20</v>
      </c>
      <c r="H1963" s="68">
        <v>7.63</v>
      </c>
      <c r="I1963" s="83">
        <v>9.3000000000000007</v>
      </c>
      <c r="J1963" s="151" t="s">
        <v>216</v>
      </c>
    </row>
    <row r="1964" spans="1:10" ht="25.5" thickBot="1">
      <c r="A1964" s="109" t="s">
        <v>214</v>
      </c>
      <c r="B1964" s="148"/>
      <c r="C1964" s="387" t="s">
        <v>5649</v>
      </c>
      <c r="D1964" s="374" t="s">
        <v>5650</v>
      </c>
      <c r="E1964" s="161" t="s">
        <v>2443</v>
      </c>
      <c r="F1964" s="151" t="s">
        <v>1674</v>
      </c>
      <c r="G1964" s="355">
        <v>30</v>
      </c>
      <c r="H1964" s="68">
        <v>7.63</v>
      </c>
      <c r="I1964" s="83">
        <v>9.3000000000000007</v>
      </c>
      <c r="J1964" s="151" t="s">
        <v>216</v>
      </c>
    </row>
    <row r="1965" spans="1:10" ht="25.5" thickBot="1">
      <c r="A1965" s="109" t="s">
        <v>214</v>
      </c>
      <c r="B1965" s="148"/>
      <c r="C1965" s="387" t="s">
        <v>5651</v>
      </c>
      <c r="D1965" s="374" t="s">
        <v>5652</v>
      </c>
      <c r="E1965" s="161" t="s">
        <v>2443</v>
      </c>
      <c r="F1965" s="151" t="s">
        <v>1673</v>
      </c>
      <c r="G1965" s="355">
        <v>8</v>
      </c>
      <c r="H1965" s="68">
        <v>7.63</v>
      </c>
      <c r="I1965" s="83">
        <v>9.3000000000000007</v>
      </c>
      <c r="J1965" s="151" t="s">
        <v>216</v>
      </c>
    </row>
    <row r="1966" spans="1:10" ht="15" thickBot="1">
      <c r="A1966" s="109" t="s">
        <v>214</v>
      </c>
      <c r="B1966" s="148"/>
      <c r="C1966" s="387" t="s">
        <v>5653</v>
      </c>
      <c r="D1966" s="374" t="s">
        <v>5654</v>
      </c>
      <c r="E1966" s="161" t="s">
        <v>2443</v>
      </c>
      <c r="F1966" s="151" t="s">
        <v>1673</v>
      </c>
      <c r="G1966" s="355">
        <v>8</v>
      </c>
      <c r="H1966" s="68">
        <v>7.63</v>
      </c>
      <c r="I1966" s="83">
        <v>9.3000000000000007</v>
      </c>
      <c r="J1966" s="151" t="s">
        <v>216</v>
      </c>
    </row>
    <row r="1967" spans="1:10" ht="15" thickBot="1">
      <c r="A1967" s="109" t="s">
        <v>214</v>
      </c>
      <c r="B1967" s="148"/>
      <c r="C1967" s="387" t="s">
        <v>5655</v>
      </c>
      <c r="D1967" s="374" t="s">
        <v>5656</v>
      </c>
      <c r="E1967" s="161" t="s">
        <v>2443</v>
      </c>
      <c r="F1967" s="151" t="s">
        <v>1673</v>
      </c>
      <c r="G1967" s="355">
        <v>8</v>
      </c>
      <c r="H1967" s="68">
        <v>7.63</v>
      </c>
      <c r="I1967" s="83">
        <v>9.3000000000000007</v>
      </c>
      <c r="J1967" s="151" t="s">
        <v>216</v>
      </c>
    </row>
    <row r="1968" spans="1:10" s="437" customFormat="1" ht="15" thickBot="1">
      <c r="A1968" s="428" t="s">
        <v>1669</v>
      </c>
      <c r="C1968" s="438" t="s">
        <v>5657</v>
      </c>
      <c r="D1968" s="431" t="s">
        <v>5658</v>
      </c>
      <c r="E1968" s="455" t="s">
        <v>2443</v>
      </c>
      <c r="F1968" s="439" t="s">
        <v>1670</v>
      </c>
      <c r="G1968" s="440">
        <v>60</v>
      </c>
      <c r="H1968" s="425">
        <v>7.63</v>
      </c>
      <c r="I1968" s="427">
        <v>9.3000000000000007</v>
      </c>
      <c r="J1968" s="439" t="s">
        <v>216</v>
      </c>
    </row>
    <row r="1969" spans="1:10" ht="25.5" thickBot="1">
      <c r="A1969" s="109" t="s">
        <v>214</v>
      </c>
      <c r="B1969" s="148"/>
      <c r="C1969" s="387" t="s">
        <v>5659</v>
      </c>
      <c r="D1969" s="374" t="s">
        <v>5660</v>
      </c>
      <c r="E1969" s="161" t="s">
        <v>2444</v>
      </c>
      <c r="F1969" s="151" t="s">
        <v>1674</v>
      </c>
      <c r="G1969" s="355">
        <v>60</v>
      </c>
      <c r="H1969" s="68">
        <v>7.59</v>
      </c>
      <c r="I1969" s="83">
        <v>9.68</v>
      </c>
      <c r="J1969" s="151" t="s">
        <v>216</v>
      </c>
    </row>
    <row r="1970" spans="1:10" ht="25.5" thickBot="1">
      <c r="A1970" s="109" t="s">
        <v>214</v>
      </c>
      <c r="B1970" s="148"/>
      <c r="C1970" s="387" t="s">
        <v>5661</v>
      </c>
      <c r="D1970" s="374" t="s">
        <v>5662</v>
      </c>
      <c r="E1970" s="161" t="s">
        <v>2444</v>
      </c>
      <c r="F1970" s="151" t="s">
        <v>1674</v>
      </c>
      <c r="G1970" s="355">
        <v>60</v>
      </c>
      <c r="H1970" s="68">
        <v>7.59</v>
      </c>
      <c r="I1970" s="83">
        <v>9.68</v>
      </c>
      <c r="J1970" s="151" t="s">
        <v>216</v>
      </c>
    </row>
    <row r="1971" spans="1:10" ht="38" thickBot="1">
      <c r="A1971" s="109" t="s">
        <v>214</v>
      </c>
      <c r="B1971" s="148"/>
      <c r="C1971" s="387" t="s">
        <v>5663</v>
      </c>
      <c r="D1971" s="374" t="s">
        <v>5664</v>
      </c>
      <c r="E1971" s="161" t="s">
        <v>2444</v>
      </c>
      <c r="F1971" s="151" t="s">
        <v>1674</v>
      </c>
      <c r="G1971" s="355">
        <v>60</v>
      </c>
      <c r="H1971" s="68">
        <v>7.59</v>
      </c>
      <c r="I1971" s="83">
        <v>9.68</v>
      </c>
      <c r="J1971" s="151" t="s">
        <v>216</v>
      </c>
    </row>
    <row r="1972" spans="1:10" ht="38" thickBot="1">
      <c r="A1972" s="109" t="s">
        <v>214</v>
      </c>
      <c r="B1972" s="148"/>
      <c r="C1972" s="387" t="s">
        <v>5665</v>
      </c>
      <c r="D1972" s="374" t="s">
        <v>5666</v>
      </c>
      <c r="E1972" s="161" t="s">
        <v>2444</v>
      </c>
      <c r="F1972" s="151" t="s">
        <v>1674</v>
      </c>
      <c r="G1972" s="355">
        <v>60</v>
      </c>
      <c r="H1972" s="68">
        <v>7.59</v>
      </c>
      <c r="I1972" s="83">
        <v>9.68</v>
      </c>
      <c r="J1972" s="151" t="s">
        <v>216</v>
      </c>
    </row>
    <row r="1973" spans="1:10" ht="38" thickBot="1">
      <c r="A1973" s="109" t="s">
        <v>214</v>
      </c>
      <c r="B1973" s="148"/>
      <c r="C1973" s="387" t="s">
        <v>5667</v>
      </c>
      <c r="D1973" s="374" t="s">
        <v>5668</v>
      </c>
      <c r="E1973" s="161" t="s">
        <v>2444</v>
      </c>
      <c r="F1973" s="151" t="s">
        <v>1674</v>
      </c>
      <c r="G1973" s="355">
        <v>40</v>
      </c>
      <c r="H1973" s="68">
        <v>7.59</v>
      </c>
      <c r="I1973" s="83">
        <v>9.68</v>
      </c>
      <c r="J1973" s="151" t="s">
        <v>216</v>
      </c>
    </row>
    <row r="1974" spans="1:10" ht="25.5" thickBot="1">
      <c r="A1974" s="144" t="s">
        <v>1669</v>
      </c>
      <c r="C1974" s="396" t="s">
        <v>5669</v>
      </c>
      <c r="D1974" s="373" t="s">
        <v>5670</v>
      </c>
      <c r="E1974" s="161" t="s">
        <v>2444</v>
      </c>
      <c r="F1974" s="150" t="s">
        <v>1674</v>
      </c>
      <c r="G1974" s="354">
        <v>20</v>
      </c>
      <c r="H1974" s="68">
        <v>7.59</v>
      </c>
      <c r="I1974" s="83">
        <v>9.68</v>
      </c>
      <c r="J1974" s="150" t="s">
        <v>216</v>
      </c>
    </row>
    <row r="1975" spans="1:10" ht="25.5" thickBot="1">
      <c r="A1975" s="144" t="s">
        <v>1669</v>
      </c>
      <c r="C1975" s="396" t="s">
        <v>5671</v>
      </c>
      <c r="D1975" s="373" t="s">
        <v>5672</v>
      </c>
      <c r="E1975" s="161" t="s">
        <v>2444</v>
      </c>
      <c r="F1975" s="150" t="s">
        <v>1673</v>
      </c>
      <c r="G1975" s="354">
        <v>60</v>
      </c>
      <c r="H1975" s="68">
        <v>7.59</v>
      </c>
      <c r="I1975" s="83">
        <v>9.68</v>
      </c>
      <c r="J1975" s="150" t="s">
        <v>216</v>
      </c>
    </row>
    <row r="1976" spans="1:10" ht="25.5" thickBot="1">
      <c r="A1976" s="144" t="s">
        <v>1669</v>
      </c>
      <c r="C1976" s="396" t="s">
        <v>5673</v>
      </c>
      <c r="D1976" s="373" t="s">
        <v>5674</v>
      </c>
      <c r="E1976" s="161" t="s">
        <v>2444</v>
      </c>
      <c r="F1976" s="150" t="s">
        <v>1674</v>
      </c>
      <c r="G1976" s="354">
        <v>60</v>
      </c>
      <c r="H1976" s="68">
        <v>7.59</v>
      </c>
      <c r="I1976" s="83">
        <v>9.68</v>
      </c>
      <c r="J1976" s="150" t="s">
        <v>216</v>
      </c>
    </row>
    <row r="1977" spans="1:10" ht="25.5" thickBot="1">
      <c r="A1977" s="144" t="s">
        <v>1669</v>
      </c>
      <c r="C1977" s="396" t="s">
        <v>5675</v>
      </c>
      <c r="D1977" s="373" t="s">
        <v>5676</v>
      </c>
      <c r="E1977" s="161" t="s">
        <v>2444</v>
      </c>
      <c r="F1977" s="150" t="s">
        <v>1673</v>
      </c>
      <c r="G1977" s="354">
        <v>90</v>
      </c>
      <c r="H1977" s="68">
        <v>7.59</v>
      </c>
      <c r="I1977" s="83">
        <v>9.68</v>
      </c>
      <c r="J1977" s="150" t="s">
        <v>216</v>
      </c>
    </row>
    <row r="1978" spans="1:10" ht="25.5" thickBot="1">
      <c r="A1978" s="144" t="s">
        <v>1669</v>
      </c>
      <c r="C1978" s="396" t="s">
        <v>5677</v>
      </c>
      <c r="D1978" s="373" t="s">
        <v>5678</v>
      </c>
      <c r="E1978" s="161" t="s">
        <v>2444</v>
      </c>
      <c r="F1978" s="150" t="s">
        <v>1673</v>
      </c>
      <c r="G1978" s="354">
        <v>70</v>
      </c>
      <c r="H1978" s="68">
        <v>7.59</v>
      </c>
      <c r="I1978" s="83">
        <v>9.68</v>
      </c>
      <c r="J1978" s="150" t="s">
        <v>216</v>
      </c>
    </row>
    <row r="1979" spans="1:10" ht="25.5" thickBot="1">
      <c r="A1979" s="144" t="s">
        <v>1669</v>
      </c>
      <c r="C1979" s="396" t="s">
        <v>5679</v>
      </c>
      <c r="D1979" s="373" t="s">
        <v>5680</v>
      </c>
      <c r="E1979" s="161" t="s">
        <v>2444</v>
      </c>
      <c r="F1979" s="150" t="s">
        <v>1673</v>
      </c>
      <c r="G1979" s="354">
        <v>270</v>
      </c>
      <c r="H1979" s="68">
        <v>7.59</v>
      </c>
      <c r="I1979" s="83">
        <v>9.68</v>
      </c>
      <c r="J1979" s="150" t="s">
        <v>216</v>
      </c>
    </row>
    <row r="1980" spans="1:10" ht="25.5" thickBot="1">
      <c r="A1980" s="144" t="s">
        <v>1669</v>
      </c>
      <c r="C1980" s="396" t="s">
        <v>5681</v>
      </c>
      <c r="D1980" s="373" t="s">
        <v>5682</v>
      </c>
      <c r="E1980" s="161" t="s">
        <v>2444</v>
      </c>
      <c r="F1980" s="150" t="s">
        <v>1673</v>
      </c>
      <c r="G1980" s="354">
        <v>270</v>
      </c>
      <c r="H1980" s="68">
        <v>7.59</v>
      </c>
      <c r="I1980" s="83">
        <v>9.68</v>
      </c>
      <c r="J1980" s="150" t="s">
        <v>216</v>
      </c>
    </row>
    <row r="1981" spans="1:10" ht="38" thickBot="1">
      <c r="A1981" s="144" t="s">
        <v>1669</v>
      </c>
      <c r="C1981" s="396" t="s">
        <v>5683</v>
      </c>
      <c r="D1981" s="373" t="s">
        <v>5684</v>
      </c>
      <c r="E1981" s="161" t="s">
        <v>2444</v>
      </c>
      <c r="F1981" s="150" t="s">
        <v>1673</v>
      </c>
      <c r="G1981" s="354">
        <v>90</v>
      </c>
      <c r="H1981" s="68">
        <v>7.59</v>
      </c>
      <c r="I1981" s="83">
        <v>9.68</v>
      </c>
      <c r="J1981" s="150" t="s">
        <v>216</v>
      </c>
    </row>
    <row r="1982" spans="1:10" ht="38" thickBot="1">
      <c r="A1982" s="144" t="s">
        <v>1669</v>
      </c>
      <c r="C1982" s="396" t="s">
        <v>5685</v>
      </c>
      <c r="D1982" s="373" t="s">
        <v>5686</v>
      </c>
      <c r="E1982" s="161" t="s">
        <v>2444</v>
      </c>
      <c r="F1982" s="150" t="s">
        <v>1673</v>
      </c>
      <c r="G1982" s="354">
        <v>270</v>
      </c>
      <c r="H1982" s="68">
        <v>7.59</v>
      </c>
      <c r="I1982" s="83">
        <v>9.68</v>
      </c>
      <c r="J1982" s="150" t="s">
        <v>216</v>
      </c>
    </row>
    <row r="1983" spans="1:10" ht="38" thickBot="1">
      <c r="A1983" s="144" t="s">
        <v>1669</v>
      </c>
      <c r="C1983" s="396" t="s">
        <v>5687</v>
      </c>
      <c r="D1983" s="373" t="s">
        <v>5688</v>
      </c>
      <c r="E1983" s="161" t="s">
        <v>2444</v>
      </c>
      <c r="F1983" s="150" t="s">
        <v>1673</v>
      </c>
      <c r="G1983" s="354">
        <v>270</v>
      </c>
      <c r="H1983" s="68">
        <v>7.59</v>
      </c>
      <c r="I1983" s="83">
        <v>9.68</v>
      </c>
      <c r="J1983" s="150" t="s">
        <v>216</v>
      </c>
    </row>
    <row r="1984" spans="1:10" ht="25.5" thickBot="1">
      <c r="A1984" s="144" t="s">
        <v>1669</v>
      </c>
      <c r="C1984" s="396" t="s">
        <v>5689</v>
      </c>
      <c r="D1984" s="373" t="s">
        <v>5690</v>
      </c>
      <c r="E1984" s="161" t="s">
        <v>2444</v>
      </c>
      <c r="F1984" s="150" t="s">
        <v>1670</v>
      </c>
      <c r="G1984" s="354">
        <v>20</v>
      </c>
      <c r="H1984" s="68">
        <v>7.59</v>
      </c>
      <c r="I1984" s="83">
        <v>9.68</v>
      </c>
      <c r="J1984" s="150" t="s">
        <v>216</v>
      </c>
    </row>
    <row r="1985" spans="1:10" ht="25.5" thickBot="1">
      <c r="A1985" s="144" t="s">
        <v>1669</v>
      </c>
      <c r="C1985" s="396" t="s">
        <v>5691</v>
      </c>
      <c r="D1985" s="373" t="s">
        <v>5692</v>
      </c>
      <c r="E1985" s="161" t="s">
        <v>2444</v>
      </c>
      <c r="F1985" s="150" t="s">
        <v>1670</v>
      </c>
      <c r="G1985" s="354">
        <v>20</v>
      </c>
      <c r="H1985" s="68">
        <v>7.59</v>
      </c>
      <c r="I1985" s="83">
        <v>9.68</v>
      </c>
      <c r="J1985" s="150" t="s">
        <v>216</v>
      </c>
    </row>
    <row r="1986" spans="1:10" ht="25.5" thickBot="1">
      <c r="A1986" s="144" t="s">
        <v>1669</v>
      </c>
      <c r="C1986" s="396" t="s">
        <v>5693</v>
      </c>
      <c r="D1986" s="373" t="s">
        <v>5694</v>
      </c>
      <c r="E1986" s="161" t="s">
        <v>2444</v>
      </c>
      <c r="F1986" s="150" t="s">
        <v>1670</v>
      </c>
      <c r="G1986" s="354">
        <v>20</v>
      </c>
      <c r="H1986" s="68">
        <v>7.59</v>
      </c>
      <c r="I1986" s="83">
        <v>9.68</v>
      </c>
      <c r="J1986" s="150" t="s">
        <v>216</v>
      </c>
    </row>
    <row r="1987" spans="1:10" ht="38" thickBot="1">
      <c r="A1987" s="144" t="s">
        <v>1669</v>
      </c>
      <c r="C1987" s="396" t="s">
        <v>5695</v>
      </c>
      <c r="D1987" s="373" t="s">
        <v>5696</v>
      </c>
      <c r="E1987" s="161" t="s">
        <v>2444</v>
      </c>
      <c r="F1987" s="150" t="s">
        <v>1670</v>
      </c>
      <c r="G1987" s="354">
        <v>20</v>
      </c>
      <c r="H1987" s="68">
        <v>7.59</v>
      </c>
      <c r="I1987" s="83">
        <v>9.68</v>
      </c>
      <c r="J1987" s="150" t="s">
        <v>216</v>
      </c>
    </row>
    <row r="1988" spans="1:10" ht="25.5" thickBot="1">
      <c r="A1988" s="144" t="s">
        <v>1669</v>
      </c>
      <c r="C1988" s="396" t="s">
        <v>5697</v>
      </c>
      <c r="D1988" s="373" t="s">
        <v>5698</v>
      </c>
      <c r="E1988" s="161" t="s">
        <v>2444</v>
      </c>
      <c r="F1988" s="150" t="s">
        <v>1670</v>
      </c>
      <c r="G1988" s="354">
        <v>20</v>
      </c>
      <c r="H1988" s="68">
        <v>7.59</v>
      </c>
      <c r="I1988" s="83">
        <v>9.68</v>
      </c>
      <c r="J1988" s="150" t="s">
        <v>216</v>
      </c>
    </row>
    <row r="1989" spans="1:10" ht="25.5" thickBot="1">
      <c r="A1989" s="144" t="s">
        <v>1669</v>
      </c>
      <c r="C1989" s="396" t="s">
        <v>5699</v>
      </c>
      <c r="D1989" s="373" t="s">
        <v>5700</v>
      </c>
      <c r="E1989" s="161" t="s">
        <v>2444</v>
      </c>
      <c r="F1989" s="150" t="s">
        <v>1670</v>
      </c>
      <c r="G1989" s="354">
        <v>20</v>
      </c>
      <c r="H1989" s="68">
        <v>7.59</v>
      </c>
      <c r="I1989" s="83">
        <v>9.68</v>
      </c>
      <c r="J1989" s="150" t="s">
        <v>216</v>
      </c>
    </row>
    <row r="1990" spans="1:10" ht="38" thickBot="1">
      <c r="A1990" s="144" t="s">
        <v>1669</v>
      </c>
      <c r="C1990" s="396" t="s">
        <v>5701</v>
      </c>
      <c r="D1990" s="373" t="s">
        <v>5702</v>
      </c>
      <c r="E1990" s="161" t="s">
        <v>2444</v>
      </c>
      <c r="F1990" s="150" t="s">
        <v>1670</v>
      </c>
      <c r="G1990" s="354">
        <v>6</v>
      </c>
      <c r="H1990" s="68">
        <v>7.59</v>
      </c>
      <c r="I1990" s="83">
        <v>9.68</v>
      </c>
      <c r="J1990" s="150" t="s">
        <v>216</v>
      </c>
    </row>
    <row r="1991" spans="1:10" ht="15" thickBot="1">
      <c r="A1991" s="144" t="s">
        <v>1669</v>
      </c>
      <c r="C1991" s="396" t="s">
        <v>5703</v>
      </c>
      <c r="D1991" s="373" t="s">
        <v>5704</v>
      </c>
      <c r="E1991" s="161" t="s">
        <v>2444</v>
      </c>
      <c r="F1991" s="150" t="s">
        <v>1673</v>
      </c>
      <c r="G1991" s="354">
        <v>30</v>
      </c>
      <c r="H1991" s="68">
        <v>7.59</v>
      </c>
      <c r="I1991" s="83">
        <v>9.68</v>
      </c>
      <c r="J1991" s="150" t="s">
        <v>216</v>
      </c>
    </row>
    <row r="1992" spans="1:10" ht="15" thickBot="1">
      <c r="A1992" s="144" t="s">
        <v>1669</v>
      </c>
      <c r="C1992" s="396" t="s">
        <v>5705</v>
      </c>
      <c r="D1992" s="373" t="s">
        <v>5706</v>
      </c>
      <c r="E1992" s="161" t="s">
        <v>2444</v>
      </c>
      <c r="F1992" s="150" t="s">
        <v>1673</v>
      </c>
      <c r="G1992" s="354">
        <v>60</v>
      </c>
      <c r="H1992" s="68">
        <v>7.59</v>
      </c>
      <c r="I1992" s="83">
        <v>9.68</v>
      </c>
      <c r="J1992" s="150" t="s">
        <v>216</v>
      </c>
    </row>
    <row r="1993" spans="1:10" ht="15" thickBot="1">
      <c r="A1993" s="144" t="s">
        <v>1669</v>
      </c>
      <c r="C1993" s="396" t="s">
        <v>5707</v>
      </c>
      <c r="D1993" s="373" t="s">
        <v>5708</v>
      </c>
      <c r="E1993" s="161" t="s">
        <v>2444</v>
      </c>
      <c r="F1993" s="150" t="s">
        <v>1671</v>
      </c>
      <c r="G1993" s="354">
        <v>30</v>
      </c>
      <c r="H1993" s="68">
        <v>7.59</v>
      </c>
      <c r="I1993" s="83">
        <v>9.68</v>
      </c>
      <c r="J1993" s="150" t="s">
        <v>216</v>
      </c>
    </row>
    <row r="1994" spans="1:10" ht="15" thickBot="1">
      <c r="A1994" s="144" t="s">
        <v>1669</v>
      </c>
      <c r="C1994" s="396" t="s">
        <v>5709</v>
      </c>
      <c r="D1994" s="373" t="s">
        <v>5710</v>
      </c>
      <c r="E1994" s="161" t="s">
        <v>2444</v>
      </c>
      <c r="F1994" s="150" t="s">
        <v>1671</v>
      </c>
      <c r="G1994" s="354">
        <v>30</v>
      </c>
      <c r="H1994" s="68">
        <v>7.59</v>
      </c>
      <c r="I1994" s="83">
        <v>9.68</v>
      </c>
      <c r="J1994" s="150" t="s">
        <v>216</v>
      </c>
    </row>
    <row r="1995" spans="1:10" ht="25.5" thickBot="1">
      <c r="A1995" s="109" t="s">
        <v>214</v>
      </c>
      <c r="B1995" s="148"/>
      <c r="C1995" s="387" t="s">
        <v>5711</v>
      </c>
      <c r="D1995" s="374" t="s">
        <v>5712</v>
      </c>
      <c r="E1995" s="161" t="s">
        <v>2444</v>
      </c>
      <c r="F1995" s="151" t="s">
        <v>1674</v>
      </c>
      <c r="G1995" s="355">
        <v>435</v>
      </c>
      <c r="H1995" s="68">
        <v>7.59</v>
      </c>
      <c r="I1995" s="83">
        <v>9.68</v>
      </c>
      <c r="J1995" s="151" t="s">
        <v>216</v>
      </c>
    </row>
    <row r="1996" spans="1:10" ht="25.5" thickBot="1">
      <c r="A1996" s="109" t="s">
        <v>214</v>
      </c>
      <c r="B1996" s="148"/>
      <c r="C1996" s="387" t="s">
        <v>5713</v>
      </c>
      <c r="D1996" s="374" t="s">
        <v>5714</v>
      </c>
      <c r="E1996" s="161" t="s">
        <v>2444</v>
      </c>
      <c r="F1996" s="151" t="s">
        <v>1674</v>
      </c>
      <c r="G1996" s="355">
        <v>460</v>
      </c>
      <c r="H1996" s="68">
        <v>7.59</v>
      </c>
      <c r="I1996" s="83">
        <v>9.68</v>
      </c>
      <c r="J1996" s="151" t="s">
        <v>216</v>
      </c>
    </row>
    <row r="1997" spans="1:10" s="437" customFormat="1" ht="25.5" thickBot="1">
      <c r="A1997" s="428" t="s">
        <v>214</v>
      </c>
      <c r="B1997" s="449"/>
      <c r="C1997" s="450" t="s">
        <v>5715</v>
      </c>
      <c r="D1997" s="444" t="s">
        <v>5716</v>
      </c>
      <c r="E1997" s="455" t="s">
        <v>2444</v>
      </c>
      <c r="F1997" s="452" t="s">
        <v>1674</v>
      </c>
      <c r="G1997" s="453">
        <v>420</v>
      </c>
      <c r="H1997" s="425">
        <v>7.59</v>
      </c>
      <c r="I1997" s="427">
        <v>9.68</v>
      </c>
      <c r="J1997" s="452" t="s">
        <v>216</v>
      </c>
    </row>
    <row r="1998" spans="1:10" ht="25.5" thickBot="1">
      <c r="A1998" s="144" t="s">
        <v>1669</v>
      </c>
      <c r="C1998" s="396" t="s">
        <v>5717</v>
      </c>
      <c r="D1998" s="373" t="s">
        <v>5718</v>
      </c>
      <c r="E1998" s="71" t="s">
        <v>2445</v>
      </c>
      <c r="F1998" s="150" t="s">
        <v>1670</v>
      </c>
      <c r="G1998" s="354">
        <v>100</v>
      </c>
      <c r="H1998" s="68">
        <v>7.96</v>
      </c>
      <c r="I1998" s="83">
        <v>9.82</v>
      </c>
      <c r="J1998" s="150" t="s">
        <v>216</v>
      </c>
    </row>
    <row r="1999" spans="1:10" ht="15" thickBot="1">
      <c r="A1999" s="144" t="s">
        <v>1669</v>
      </c>
      <c r="C1999" s="396" t="s">
        <v>5719</v>
      </c>
      <c r="D1999" s="373" t="s">
        <v>5720</v>
      </c>
      <c r="E1999" s="71" t="s">
        <v>2445</v>
      </c>
      <c r="F1999" s="150" t="s">
        <v>1670</v>
      </c>
      <c r="G1999" s="354">
        <v>10</v>
      </c>
      <c r="H1999" s="68">
        <v>7.96</v>
      </c>
      <c r="I1999" s="83">
        <v>9.82</v>
      </c>
      <c r="J1999" s="150" t="s">
        <v>216</v>
      </c>
    </row>
    <row r="2000" spans="1:10" ht="15" thickBot="1">
      <c r="A2000" s="144" t="s">
        <v>1669</v>
      </c>
      <c r="C2000" s="396" t="s">
        <v>5721</v>
      </c>
      <c r="D2000" s="373" t="s">
        <v>5722</v>
      </c>
      <c r="E2000" s="71" t="s">
        <v>2445</v>
      </c>
      <c r="F2000" s="150" t="s">
        <v>1670</v>
      </c>
      <c r="G2000" s="354">
        <v>210</v>
      </c>
      <c r="H2000" s="68">
        <v>7.96</v>
      </c>
      <c r="I2000" s="83">
        <v>9.82</v>
      </c>
      <c r="J2000" s="150" t="s">
        <v>216</v>
      </c>
    </row>
    <row r="2001" spans="1:10" ht="15" thickBot="1">
      <c r="A2001" s="144" t="s">
        <v>1669</v>
      </c>
      <c r="C2001" s="396" t="s">
        <v>5723</v>
      </c>
      <c r="D2001" s="373" t="s">
        <v>5724</v>
      </c>
      <c r="E2001" s="71" t="s">
        <v>2445</v>
      </c>
      <c r="F2001" s="150" t="s">
        <v>1670</v>
      </c>
      <c r="G2001" s="354">
        <v>140</v>
      </c>
      <c r="H2001" s="68">
        <v>7.96</v>
      </c>
      <c r="I2001" s="83">
        <v>9.82</v>
      </c>
      <c r="J2001" s="150" t="s">
        <v>216</v>
      </c>
    </row>
    <row r="2002" spans="1:10" ht="25.5" thickBot="1">
      <c r="A2002" s="144" t="s">
        <v>1669</v>
      </c>
      <c r="C2002" s="396" t="s">
        <v>5725</v>
      </c>
      <c r="D2002" s="373" t="s">
        <v>5726</v>
      </c>
      <c r="E2002" s="71" t="s">
        <v>2445</v>
      </c>
      <c r="F2002" s="150" t="s">
        <v>1670</v>
      </c>
      <c r="G2002" s="354">
        <v>15</v>
      </c>
      <c r="H2002" s="68">
        <v>7.96</v>
      </c>
      <c r="I2002" s="83">
        <v>9.82</v>
      </c>
      <c r="J2002" s="150" t="s">
        <v>216</v>
      </c>
    </row>
    <row r="2003" spans="1:10" ht="15" thickBot="1">
      <c r="A2003" s="144" t="s">
        <v>1669</v>
      </c>
      <c r="C2003" s="396" t="s">
        <v>5727</v>
      </c>
      <c r="D2003" s="373" t="s">
        <v>5728</v>
      </c>
      <c r="E2003" s="71" t="s">
        <v>2445</v>
      </c>
      <c r="F2003" s="150" t="s">
        <v>1670</v>
      </c>
      <c r="G2003" s="354">
        <v>30</v>
      </c>
      <c r="H2003" s="68">
        <v>7.96</v>
      </c>
      <c r="I2003" s="83">
        <v>9.82</v>
      </c>
      <c r="J2003" s="150" t="s">
        <v>216</v>
      </c>
    </row>
    <row r="2004" spans="1:10" ht="25.5" thickBot="1">
      <c r="A2004" s="144" t="s">
        <v>1669</v>
      </c>
      <c r="C2004" s="396" t="s">
        <v>5729</v>
      </c>
      <c r="D2004" s="373" t="s">
        <v>5730</v>
      </c>
      <c r="E2004" s="71" t="s">
        <v>2445</v>
      </c>
      <c r="F2004" s="150" t="s">
        <v>1670</v>
      </c>
      <c r="G2004" s="354">
        <v>50</v>
      </c>
      <c r="H2004" s="68">
        <v>7.96</v>
      </c>
      <c r="I2004" s="83">
        <v>9.82</v>
      </c>
      <c r="J2004" s="150" t="s">
        <v>216</v>
      </c>
    </row>
    <row r="2005" spans="1:10" ht="15" thickBot="1">
      <c r="A2005" s="144" t="s">
        <v>1669</v>
      </c>
      <c r="C2005" s="396" t="s">
        <v>5731</v>
      </c>
      <c r="D2005" s="373" t="s">
        <v>5732</v>
      </c>
      <c r="E2005" s="71" t="s">
        <v>2445</v>
      </c>
      <c r="F2005" s="150" t="s">
        <v>1670</v>
      </c>
      <c r="G2005" s="354">
        <v>60</v>
      </c>
      <c r="H2005" s="68">
        <v>7.96</v>
      </c>
      <c r="I2005" s="83">
        <v>9.82</v>
      </c>
      <c r="J2005" s="150" t="s">
        <v>216</v>
      </c>
    </row>
    <row r="2006" spans="1:10" ht="15" thickBot="1">
      <c r="A2006" s="144" t="s">
        <v>1669</v>
      </c>
      <c r="C2006" s="396" t="s">
        <v>5733</v>
      </c>
      <c r="D2006" s="373" t="s">
        <v>5734</v>
      </c>
      <c r="E2006" s="71" t="s">
        <v>2445</v>
      </c>
      <c r="F2006" s="150" t="s">
        <v>1670</v>
      </c>
      <c r="G2006" s="354">
        <v>60</v>
      </c>
      <c r="H2006" s="68">
        <v>7.96</v>
      </c>
      <c r="I2006" s="83">
        <v>9.82</v>
      </c>
      <c r="J2006" s="150" t="s">
        <v>216</v>
      </c>
    </row>
    <row r="2007" spans="1:10" ht="15" thickBot="1">
      <c r="A2007" s="109" t="s">
        <v>214</v>
      </c>
      <c r="B2007" s="148"/>
      <c r="C2007" s="387" t="s">
        <v>5735</v>
      </c>
      <c r="D2007" s="374" t="s">
        <v>5736</v>
      </c>
      <c r="E2007" s="71" t="s">
        <v>2445</v>
      </c>
      <c r="F2007" s="151" t="s">
        <v>1671</v>
      </c>
      <c r="G2007" s="355">
        <v>200</v>
      </c>
      <c r="H2007" s="68">
        <v>7.96</v>
      </c>
      <c r="I2007" s="83">
        <v>9.82</v>
      </c>
      <c r="J2007" s="151" t="s">
        <v>216</v>
      </c>
    </row>
    <row r="2008" spans="1:10" ht="15" thickBot="1">
      <c r="A2008" s="144" t="s">
        <v>1669</v>
      </c>
      <c r="C2008" s="396" t="s">
        <v>5737</v>
      </c>
      <c r="D2008" s="373" t="s">
        <v>5738</v>
      </c>
      <c r="E2008" s="71" t="s">
        <v>2445</v>
      </c>
      <c r="F2008" s="150" t="s">
        <v>1670</v>
      </c>
      <c r="G2008" s="354">
        <v>40</v>
      </c>
      <c r="H2008" s="68">
        <v>7.96</v>
      </c>
      <c r="I2008" s="83">
        <v>9.82</v>
      </c>
      <c r="J2008" s="150" t="s">
        <v>216</v>
      </c>
    </row>
    <row r="2009" spans="1:10" ht="25.5" thickBot="1">
      <c r="A2009" s="144" t="s">
        <v>1669</v>
      </c>
      <c r="C2009" s="396" t="s">
        <v>5739</v>
      </c>
      <c r="D2009" s="373" t="s">
        <v>5740</v>
      </c>
      <c r="E2009" s="71" t="s">
        <v>2445</v>
      </c>
      <c r="F2009" s="150" t="s">
        <v>1670</v>
      </c>
      <c r="G2009" s="354">
        <v>100</v>
      </c>
      <c r="H2009" s="68">
        <v>7.96</v>
      </c>
      <c r="I2009" s="83">
        <v>9.82</v>
      </c>
      <c r="J2009" s="150" t="s">
        <v>216</v>
      </c>
    </row>
    <row r="2010" spans="1:10" ht="15" thickBot="1">
      <c r="A2010" s="144" t="s">
        <v>1669</v>
      </c>
      <c r="C2010" s="396" t="s">
        <v>5741</v>
      </c>
      <c r="D2010" s="373" t="s">
        <v>5742</v>
      </c>
      <c r="E2010" s="71" t="s">
        <v>2445</v>
      </c>
      <c r="F2010" s="150" t="s">
        <v>1670</v>
      </c>
      <c r="G2010" s="354">
        <v>80</v>
      </c>
      <c r="H2010" s="68">
        <v>7.96</v>
      </c>
      <c r="I2010" s="83">
        <v>9.82</v>
      </c>
      <c r="J2010" s="150" t="s">
        <v>216</v>
      </c>
    </row>
    <row r="2011" spans="1:10" ht="15" thickBot="1">
      <c r="A2011" s="144" t="s">
        <v>1669</v>
      </c>
      <c r="C2011" s="396" t="s">
        <v>5743</v>
      </c>
      <c r="D2011" s="373" t="s">
        <v>5744</v>
      </c>
      <c r="E2011" s="71" t="s">
        <v>2445</v>
      </c>
      <c r="F2011" s="150" t="s">
        <v>1670</v>
      </c>
      <c r="G2011" s="354">
        <v>40</v>
      </c>
      <c r="H2011" s="68">
        <v>7.96</v>
      </c>
      <c r="I2011" s="83">
        <v>9.82</v>
      </c>
      <c r="J2011" s="150" t="s">
        <v>216</v>
      </c>
    </row>
    <row r="2012" spans="1:10" ht="25.5" thickBot="1">
      <c r="A2012" s="144" t="s">
        <v>1669</v>
      </c>
      <c r="C2012" s="396" t="s">
        <v>5745</v>
      </c>
      <c r="D2012" s="373" t="s">
        <v>5746</v>
      </c>
      <c r="E2012" s="71" t="s">
        <v>2445</v>
      </c>
      <c r="F2012" s="150" t="s">
        <v>1670</v>
      </c>
      <c r="G2012" s="354">
        <v>150</v>
      </c>
      <c r="H2012" s="68">
        <v>7.96</v>
      </c>
      <c r="I2012" s="83">
        <v>9.82</v>
      </c>
      <c r="J2012" s="150" t="s">
        <v>216</v>
      </c>
    </row>
    <row r="2013" spans="1:10" ht="25.5" thickBot="1">
      <c r="A2013" s="144" t="s">
        <v>1669</v>
      </c>
      <c r="C2013" s="396" t="s">
        <v>5747</v>
      </c>
      <c r="D2013" s="373" t="s">
        <v>5748</v>
      </c>
      <c r="E2013" s="71" t="s">
        <v>2445</v>
      </c>
      <c r="F2013" s="150" t="s">
        <v>1670</v>
      </c>
      <c r="G2013" s="354">
        <v>20</v>
      </c>
      <c r="H2013" s="68">
        <v>7.96</v>
      </c>
      <c r="I2013" s="83">
        <v>9.82</v>
      </c>
      <c r="J2013" s="150" t="s">
        <v>216</v>
      </c>
    </row>
    <row r="2014" spans="1:10" ht="25.5" thickBot="1">
      <c r="A2014" s="144" t="s">
        <v>1669</v>
      </c>
      <c r="C2014" s="396" t="s">
        <v>5749</v>
      </c>
      <c r="D2014" s="373" t="s">
        <v>5750</v>
      </c>
      <c r="E2014" s="71" t="s">
        <v>2445</v>
      </c>
      <c r="F2014" s="150" t="s">
        <v>1670</v>
      </c>
      <c r="G2014" s="354">
        <v>50</v>
      </c>
      <c r="H2014" s="68">
        <v>7.96</v>
      </c>
      <c r="I2014" s="83">
        <v>9.82</v>
      </c>
      <c r="J2014" s="150" t="s">
        <v>216</v>
      </c>
    </row>
    <row r="2015" spans="1:10" ht="25.5" thickBot="1">
      <c r="A2015" s="144" t="s">
        <v>1669</v>
      </c>
      <c r="C2015" s="396" t="s">
        <v>5751</v>
      </c>
      <c r="D2015" s="373" t="s">
        <v>5752</v>
      </c>
      <c r="E2015" s="71" t="s">
        <v>2445</v>
      </c>
      <c r="F2015" s="150" t="s">
        <v>1670</v>
      </c>
      <c r="G2015" s="354">
        <v>40</v>
      </c>
      <c r="H2015" s="68">
        <v>7.96</v>
      </c>
      <c r="I2015" s="83">
        <v>9.82</v>
      </c>
      <c r="J2015" s="150" t="s">
        <v>216</v>
      </c>
    </row>
    <row r="2016" spans="1:10" ht="15" thickBot="1">
      <c r="A2016" s="144" t="s">
        <v>1669</v>
      </c>
      <c r="C2016" s="396" t="s">
        <v>5753</v>
      </c>
      <c r="D2016" s="373" t="s">
        <v>5754</v>
      </c>
      <c r="E2016" s="71" t="s">
        <v>2445</v>
      </c>
      <c r="F2016" s="150" t="s">
        <v>1670</v>
      </c>
      <c r="G2016" s="354">
        <v>10</v>
      </c>
      <c r="H2016" s="68">
        <v>7.96</v>
      </c>
      <c r="I2016" s="83">
        <v>9.82</v>
      </c>
      <c r="J2016" s="150" t="s">
        <v>216</v>
      </c>
    </row>
    <row r="2017" spans="1:10" ht="25.5" thickBot="1">
      <c r="A2017" s="109" t="s">
        <v>214</v>
      </c>
      <c r="B2017" s="148"/>
      <c r="C2017" s="387" t="s">
        <v>5755</v>
      </c>
      <c r="D2017" s="374" t="s">
        <v>5756</v>
      </c>
      <c r="E2017" s="71" t="s">
        <v>2445</v>
      </c>
      <c r="F2017" s="151" t="s">
        <v>1671</v>
      </c>
      <c r="G2017" s="355">
        <v>130</v>
      </c>
      <c r="H2017" s="68">
        <v>7.96</v>
      </c>
      <c r="I2017" s="83">
        <v>9.82</v>
      </c>
      <c r="J2017" s="151" t="s">
        <v>216</v>
      </c>
    </row>
    <row r="2018" spans="1:10" ht="15" thickBot="1">
      <c r="A2018" s="144" t="s">
        <v>1669</v>
      </c>
      <c r="C2018" s="396" t="s">
        <v>5757</v>
      </c>
      <c r="D2018" s="373" t="s">
        <v>5758</v>
      </c>
      <c r="E2018" s="71" t="s">
        <v>2445</v>
      </c>
      <c r="F2018" s="150" t="s">
        <v>1670</v>
      </c>
      <c r="G2018" s="354">
        <v>40</v>
      </c>
      <c r="H2018" s="68">
        <v>7.96</v>
      </c>
      <c r="I2018" s="83">
        <v>9.82</v>
      </c>
      <c r="J2018" s="150" t="s">
        <v>216</v>
      </c>
    </row>
    <row r="2019" spans="1:10" ht="15" thickBot="1">
      <c r="A2019" s="144" t="s">
        <v>1669</v>
      </c>
      <c r="C2019" s="396" t="s">
        <v>5759</v>
      </c>
      <c r="D2019" s="373" t="s">
        <v>5760</v>
      </c>
      <c r="E2019" s="71" t="s">
        <v>2445</v>
      </c>
      <c r="F2019" s="150" t="s">
        <v>1670</v>
      </c>
      <c r="G2019" s="354">
        <v>40</v>
      </c>
      <c r="H2019" s="68">
        <v>7.96</v>
      </c>
      <c r="I2019" s="83">
        <v>9.82</v>
      </c>
      <c r="J2019" s="150" t="s">
        <v>216</v>
      </c>
    </row>
    <row r="2020" spans="1:10" ht="25.5" thickBot="1">
      <c r="A2020" s="144" t="s">
        <v>1669</v>
      </c>
      <c r="C2020" s="396" t="s">
        <v>5761</v>
      </c>
      <c r="D2020" s="373" t="s">
        <v>5762</v>
      </c>
      <c r="E2020" s="71" t="s">
        <v>2445</v>
      </c>
      <c r="F2020" s="150" t="s">
        <v>1670</v>
      </c>
      <c r="G2020" s="354">
        <v>150</v>
      </c>
      <c r="H2020" s="68">
        <v>7.96</v>
      </c>
      <c r="I2020" s="83">
        <v>9.82</v>
      </c>
      <c r="J2020" s="150" t="s">
        <v>216</v>
      </c>
    </row>
    <row r="2021" spans="1:10" ht="15" thickBot="1">
      <c r="A2021" s="144" t="s">
        <v>1669</v>
      </c>
      <c r="C2021" s="396" t="s">
        <v>5763</v>
      </c>
      <c r="D2021" s="373" t="s">
        <v>5764</v>
      </c>
      <c r="E2021" s="71" t="s">
        <v>2445</v>
      </c>
      <c r="F2021" s="150" t="s">
        <v>1670</v>
      </c>
      <c r="G2021" s="354">
        <v>90</v>
      </c>
      <c r="H2021" s="68">
        <v>7.96</v>
      </c>
      <c r="I2021" s="83">
        <v>9.82</v>
      </c>
      <c r="J2021" s="150" t="s">
        <v>216</v>
      </c>
    </row>
    <row r="2022" spans="1:10" ht="15" thickBot="1">
      <c r="A2022" s="144" t="s">
        <v>1669</v>
      </c>
      <c r="C2022" s="396" t="s">
        <v>5765</v>
      </c>
      <c r="D2022" s="373" t="s">
        <v>5766</v>
      </c>
      <c r="E2022" s="71" t="s">
        <v>2445</v>
      </c>
      <c r="F2022" s="150" t="s">
        <v>1670</v>
      </c>
      <c r="G2022" s="354">
        <v>15</v>
      </c>
      <c r="H2022" s="68">
        <v>7.96</v>
      </c>
      <c r="I2022" s="83">
        <v>9.82</v>
      </c>
      <c r="J2022" s="150" t="s">
        <v>216</v>
      </c>
    </row>
    <row r="2023" spans="1:10" ht="15" thickBot="1">
      <c r="A2023" s="144" t="s">
        <v>1669</v>
      </c>
      <c r="C2023" s="396" t="s">
        <v>5767</v>
      </c>
      <c r="D2023" s="373" t="s">
        <v>5768</v>
      </c>
      <c r="E2023" s="71" t="s">
        <v>2445</v>
      </c>
      <c r="F2023" s="150" t="s">
        <v>1670</v>
      </c>
      <c r="G2023" s="354">
        <v>150</v>
      </c>
      <c r="H2023" s="68">
        <v>7.96</v>
      </c>
      <c r="I2023" s="83">
        <v>9.82</v>
      </c>
      <c r="J2023" s="150" t="s">
        <v>216</v>
      </c>
    </row>
    <row r="2024" spans="1:10" ht="15" thickBot="1">
      <c r="A2024" s="144" t="s">
        <v>1669</v>
      </c>
      <c r="C2024" s="396" t="s">
        <v>5769</v>
      </c>
      <c r="D2024" s="373" t="s">
        <v>5770</v>
      </c>
      <c r="E2024" s="71" t="s">
        <v>2445</v>
      </c>
      <c r="F2024" s="150" t="s">
        <v>1670</v>
      </c>
      <c r="G2024" s="354">
        <v>210</v>
      </c>
      <c r="H2024" s="68">
        <v>7.96</v>
      </c>
      <c r="I2024" s="83">
        <v>9.82</v>
      </c>
      <c r="J2024" s="150" t="s">
        <v>216</v>
      </c>
    </row>
    <row r="2025" spans="1:10" ht="25.5" thickBot="1">
      <c r="A2025" s="144" t="s">
        <v>1669</v>
      </c>
      <c r="C2025" s="396" t="s">
        <v>5771</v>
      </c>
      <c r="D2025" s="373" t="s">
        <v>5772</v>
      </c>
      <c r="E2025" s="71" t="s">
        <v>2445</v>
      </c>
      <c r="F2025" s="150" t="s">
        <v>1670</v>
      </c>
      <c r="G2025" s="354">
        <v>16</v>
      </c>
      <c r="H2025" s="68">
        <v>7.96</v>
      </c>
      <c r="I2025" s="83">
        <v>9.82</v>
      </c>
      <c r="J2025" s="150" t="s">
        <v>216</v>
      </c>
    </row>
    <row r="2026" spans="1:10" ht="15" thickBot="1">
      <c r="A2026" s="144" t="s">
        <v>1669</v>
      </c>
      <c r="C2026" s="396" t="s">
        <v>5773</v>
      </c>
      <c r="D2026" s="373" t="s">
        <v>5774</v>
      </c>
      <c r="E2026" s="71" t="s">
        <v>2445</v>
      </c>
      <c r="F2026" s="150" t="s">
        <v>1670</v>
      </c>
      <c r="G2026" s="354">
        <v>150</v>
      </c>
      <c r="H2026" s="68">
        <v>7.96</v>
      </c>
      <c r="I2026" s="83">
        <v>9.82</v>
      </c>
      <c r="J2026" s="150" t="s">
        <v>216</v>
      </c>
    </row>
    <row r="2027" spans="1:10" ht="25.5" thickBot="1">
      <c r="A2027" s="109" t="s">
        <v>214</v>
      </c>
      <c r="B2027" s="148"/>
      <c r="C2027" s="387" t="s">
        <v>5775</v>
      </c>
      <c r="D2027" s="374" t="s">
        <v>5776</v>
      </c>
      <c r="E2027" s="71" t="s">
        <v>2445</v>
      </c>
      <c r="F2027" s="151" t="s">
        <v>1671</v>
      </c>
      <c r="G2027" s="355">
        <v>250</v>
      </c>
      <c r="H2027" s="68">
        <v>7.96</v>
      </c>
      <c r="I2027" s="83">
        <v>9.82</v>
      </c>
      <c r="J2027" s="151" t="s">
        <v>216</v>
      </c>
    </row>
    <row r="2028" spans="1:10" ht="15" thickBot="1">
      <c r="A2028" s="144" t="s">
        <v>1669</v>
      </c>
      <c r="C2028" s="396" t="s">
        <v>5777</v>
      </c>
      <c r="D2028" s="373" t="s">
        <v>5778</v>
      </c>
      <c r="E2028" s="71" t="s">
        <v>2445</v>
      </c>
      <c r="F2028" s="150" t="s">
        <v>1670</v>
      </c>
      <c r="G2028" s="354">
        <v>35</v>
      </c>
      <c r="H2028" s="68">
        <v>7.96</v>
      </c>
      <c r="I2028" s="83">
        <v>9.82</v>
      </c>
      <c r="J2028" s="150" t="s">
        <v>216</v>
      </c>
    </row>
    <row r="2029" spans="1:10" ht="15" thickBot="1">
      <c r="A2029" s="144" t="s">
        <v>1669</v>
      </c>
      <c r="C2029" s="396" t="s">
        <v>5779</v>
      </c>
      <c r="D2029" s="373" t="s">
        <v>5780</v>
      </c>
      <c r="E2029" s="71" t="s">
        <v>2445</v>
      </c>
      <c r="F2029" s="150" t="s">
        <v>1670</v>
      </c>
      <c r="G2029" s="354">
        <v>30</v>
      </c>
      <c r="H2029" s="68">
        <v>7.96</v>
      </c>
      <c r="I2029" s="83">
        <v>9.82</v>
      </c>
      <c r="J2029" s="150" t="s">
        <v>216</v>
      </c>
    </row>
    <row r="2030" spans="1:10" ht="25.5" thickBot="1">
      <c r="A2030" s="144" t="s">
        <v>1669</v>
      </c>
      <c r="C2030" s="396" t="s">
        <v>5781</v>
      </c>
      <c r="D2030" s="373" t="s">
        <v>5782</v>
      </c>
      <c r="E2030" s="71" t="s">
        <v>2445</v>
      </c>
      <c r="F2030" s="150" t="s">
        <v>1670</v>
      </c>
      <c r="G2030" s="354">
        <v>40</v>
      </c>
      <c r="H2030" s="68">
        <v>7.96</v>
      </c>
      <c r="I2030" s="83">
        <v>9.82</v>
      </c>
      <c r="J2030" s="150" t="s">
        <v>216</v>
      </c>
    </row>
    <row r="2031" spans="1:10" ht="15" thickBot="1">
      <c r="A2031" s="144" t="s">
        <v>1669</v>
      </c>
      <c r="C2031" s="396" t="s">
        <v>5783</v>
      </c>
      <c r="D2031" s="373" t="s">
        <v>1736</v>
      </c>
      <c r="E2031" s="71" t="s">
        <v>2445</v>
      </c>
      <c r="F2031" s="150" t="s">
        <v>1670</v>
      </c>
      <c r="G2031" s="354">
        <v>60</v>
      </c>
      <c r="H2031" s="68">
        <v>7.96</v>
      </c>
      <c r="I2031" s="83">
        <v>9.82</v>
      </c>
      <c r="J2031" s="150" t="s">
        <v>216</v>
      </c>
    </row>
    <row r="2032" spans="1:10" ht="25.5" thickBot="1">
      <c r="A2032" s="144" t="s">
        <v>1669</v>
      </c>
      <c r="C2032" s="396" t="s">
        <v>5784</v>
      </c>
      <c r="D2032" s="373" t="s">
        <v>5785</v>
      </c>
      <c r="E2032" s="71" t="s">
        <v>2445</v>
      </c>
      <c r="F2032" s="150" t="s">
        <v>1670</v>
      </c>
      <c r="G2032" s="354">
        <v>25</v>
      </c>
      <c r="H2032" s="68">
        <v>7.96</v>
      </c>
      <c r="I2032" s="83">
        <v>9.82</v>
      </c>
      <c r="J2032" s="150" t="s">
        <v>216</v>
      </c>
    </row>
    <row r="2033" spans="1:10" ht="25.5" thickBot="1">
      <c r="A2033" s="144" t="s">
        <v>1669</v>
      </c>
      <c r="C2033" s="396" t="s">
        <v>5786</v>
      </c>
      <c r="D2033" s="373" t="s">
        <v>5787</v>
      </c>
      <c r="E2033" s="71" t="s">
        <v>2445</v>
      </c>
      <c r="F2033" s="150" t="s">
        <v>1670</v>
      </c>
      <c r="G2033" s="354">
        <v>150</v>
      </c>
      <c r="H2033" s="68">
        <v>7.96</v>
      </c>
      <c r="I2033" s="83">
        <v>9.82</v>
      </c>
      <c r="J2033" s="150" t="s">
        <v>216</v>
      </c>
    </row>
    <row r="2034" spans="1:10" ht="15" thickBot="1">
      <c r="A2034" s="144" t="s">
        <v>1669</v>
      </c>
      <c r="C2034" s="396" t="s">
        <v>5788</v>
      </c>
      <c r="D2034" s="373" t="s">
        <v>5789</v>
      </c>
      <c r="E2034" s="71" t="s">
        <v>2445</v>
      </c>
      <c r="F2034" s="150" t="s">
        <v>1670</v>
      </c>
      <c r="G2034" s="354">
        <v>24</v>
      </c>
      <c r="H2034" s="68">
        <v>7.96</v>
      </c>
      <c r="I2034" s="83">
        <v>9.82</v>
      </c>
      <c r="J2034" s="150" t="s">
        <v>216</v>
      </c>
    </row>
    <row r="2035" spans="1:10" ht="15" thickBot="1">
      <c r="A2035" s="144" t="s">
        <v>1669</v>
      </c>
      <c r="C2035" s="396" t="s">
        <v>5790</v>
      </c>
      <c r="D2035" s="373" t="s">
        <v>5791</v>
      </c>
      <c r="E2035" s="71" t="s">
        <v>2445</v>
      </c>
      <c r="F2035" s="150" t="s">
        <v>1670</v>
      </c>
      <c r="G2035" s="354">
        <v>50</v>
      </c>
      <c r="H2035" s="68">
        <v>7.96</v>
      </c>
      <c r="I2035" s="83">
        <v>9.82</v>
      </c>
      <c r="J2035" s="150" t="s">
        <v>216</v>
      </c>
    </row>
    <row r="2036" spans="1:10" ht="25.5" thickBot="1">
      <c r="A2036" s="144" t="s">
        <v>1669</v>
      </c>
      <c r="C2036" s="396" t="s">
        <v>5792</v>
      </c>
      <c r="D2036" s="373" t="s">
        <v>5793</v>
      </c>
      <c r="E2036" s="71" t="s">
        <v>2445</v>
      </c>
      <c r="F2036" s="150" t="s">
        <v>1670</v>
      </c>
      <c r="G2036" s="354">
        <v>25</v>
      </c>
      <c r="H2036" s="68">
        <v>7.96</v>
      </c>
      <c r="I2036" s="83">
        <v>9.82</v>
      </c>
      <c r="J2036" s="150" t="s">
        <v>216</v>
      </c>
    </row>
    <row r="2037" spans="1:10" ht="38" thickBot="1">
      <c r="A2037" s="109" t="s">
        <v>214</v>
      </c>
      <c r="B2037" s="148"/>
      <c r="C2037" s="387" t="s">
        <v>5794</v>
      </c>
      <c r="D2037" s="374" t="s">
        <v>5795</v>
      </c>
      <c r="E2037" s="71" t="s">
        <v>2445</v>
      </c>
      <c r="F2037" s="151" t="s">
        <v>1671</v>
      </c>
      <c r="G2037" s="355">
        <v>190</v>
      </c>
      <c r="H2037" s="68">
        <v>7.96</v>
      </c>
      <c r="I2037" s="83">
        <v>9.82</v>
      </c>
      <c r="J2037" s="151" t="s">
        <v>216</v>
      </c>
    </row>
    <row r="2038" spans="1:10" ht="15" thickBot="1">
      <c r="A2038" s="144" t="s">
        <v>1669</v>
      </c>
      <c r="C2038" s="396" t="s">
        <v>5796</v>
      </c>
      <c r="D2038" s="373" t="s">
        <v>5797</v>
      </c>
      <c r="E2038" s="71" t="s">
        <v>2445</v>
      </c>
      <c r="F2038" s="150" t="s">
        <v>1670</v>
      </c>
      <c r="G2038" s="354">
        <v>10</v>
      </c>
      <c r="H2038" s="68">
        <v>7.96</v>
      </c>
      <c r="I2038" s="83">
        <v>9.82</v>
      </c>
      <c r="J2038" s="150" t="s">
        <v>216</v>
      </c>
    </row>
    <row r="2039" spans="1:10" ht="15" thickBot="1">
      <c r="A2039" s="144" t="s">
        <v>1669</v>
      </c>
      <c r="C2039" s="396" t="s">
        <v>5798</v>
      </c>
      <c r="D2039" s="373" t="s">
        <v>5799</v>
      </c>
      <c r="E2039" s="71" t="s">
        <v>2445</v>
      </c>
      <c r="F2039" s="150" t="s">
        <v>1670</v>
      </c>
      <c r="G2039" s="354">
        <v>30</v>
      </c>
      <c r="H2039" s="68">
        <v>7.96</v>
      </c>
      <c r="I2039" s="83">
        <v>9.82</v>
      </c>
      <c r="J2039" s="150" t="s">
        <v>216</v>
      </c>
    </row>
    <row r="2040" spans="1:10" ht="25.5" thickBot="1">
      <c r="A2040" s="144" t="s">
        <v>1669</v>
      </c>
      <c r="C2040" s="396" t="s">
        <v>5800</v>
      </c>
      <c r="D2040" s="373" t="s">
        <v>5801</v>
      </c>
      <c r="E2040" s="71" t="s">
        <v>2445</v>
      </c>
      <c r="F2040" s="150" t="s">
        <v>1670</v>
      </c>
      <c r="G2040" s="354">
        <v>60</v>
      </c>
      <c r="H2040" s="68">
        <v>7.96</v>
      </c>
      <c r="I2040" s="83">
        <v>9.82</v>
      </c>
      <c r="J2040" s="150" t="s">
        <v>216</v>
      </c>
    </row>
    <row r="2041" spans="1:10" ht="25.5" thickBot="1">
      <c r="A2041" s="144" t="s">
        <v>1669</v>
      </c>
      <c r="C2041" s="396" t="s">
        <v>5802</v>
      </c>
      <c r="D2041" s="373" t="s">
        <v>5803</v>
      </c>
      <c r="E2041" s="71" t="s">
        <v>2445</v>
      </c>
      <c r="F2041" s="150" t="s">
        <v>1670</v>
      </c>
      <c r="G2041" s="354">
        <v>150</v>
      </c>
      <c r="H2041" s="68">
        <v>7.96</v>
      </c>
      <c r="I2041" s="83">
        <v>9.82</v>
      </c>
      <c r="J2041" s="150" t="s">
        <v>216</v>
      </c>
    </row>
    <row r="2042" spans="1:10" ht="15" thickBot="1">
      <c r="A2042" s="144" t="s">
        <v>1669</v>
      </c>
      <c r="C2042" s="396" t="s">
        <v>5804</v>
      </c>
      <c r="D2042" s="373" t="s">
        <v>5805</v>
      </c>
      <c r="E2042" s="71" t="s">
        <v>2445</v>
      </c>
      <c r="F2042" s="150" t="s">
        <v>1670</v>
      </c>
      <c r="G2042" s="354">
        <v>24</v>
      </c>
      <c r="H2042" s="68">
        <v>7.96</v>
      </c>
      <c r="I2042" s="83">
        <v>9.82</v>
      </c>
      <c r="J2042" s="150" t="s">
        <v>216</v>
      </c>
    </row>
    <row r="2043" spans="1:10" ht="25.5" thickBot="1">
      <c r="A2043" s="144" t="s">
        <v>1669</v>
      </c>
      <c r="C2043" s="396" t="s">
        <v>5806</v>
      </c>
      <c r="D2043" s="373" t="s">
        <v>5807</v>
      </c>
      <c r="E2043" s="71" t="s">
        <v>2445</v>
      </c>
      <c r="F2043" s="150" t="s">
        <v>1670</v>
      </c>
      <c r="G2043" s="354">
        <v>16</v>
      </c>
      <c r="H2043" s="68">
        <v>7.96</v>
      </c>
      <c r="I2043" s="83">
        <v>9.82</v>
      </c>
      <c r="J2043" s="150" t="s">
        <v>216</v>
      </c>
    </row>
    <row r="2044" spans="1:10" ht="15" thickBot="1">
      <c r="A2044" s="144" t="s">
        <v>1669</v>
      </c>
      <c r="C2044" s="396" t="s">
        <v>5808</v>
      </c>
      <c r="D2044" s="373" t="s">
        <v>5809</v>
      </c>
      <c r="E2044" s="71" t="s">
        <v>2445</v>
      </c>
      <c r="F2044" s="150" t="s">
        <v>1670</v>
      </c>
      <c r="G2044" s="354">
        <v>60</v>
      </c>
      <c r="H2044" s="68">
        <v>7.96</v>
      </c>
      <c r="I2044" s="83">
        <v>9.82</v>
      </c>
      <c r="J2044" s="150" t="s">
        <v>216</v>
      </c>
    </row>
    <row r="2045" spans="1:10" ht="25.5" thickBot="1">
      <c r="A2045" s="109" t="s">
        <v>214</v>
      </c>
      <c r="B2045" s="148"/>
      <c r="C2045" s="387" t="s">
        <v>5810</v>
      </c>
      <c r="D2045" s="374" t="s">
        <v>5811</v>
      </c>
      <c r="E2045" s="71" t="s">
        <v>2445</v>
      </c>
      <c r="F2045" s="151" t="s">
        <v>1671</v>
      </c>
      <c r="G2045" s="355">
        <v>100</v>
      </c>
      <c r="H2045" s="68">
        <v>7.96</v>
      </c>
      <c r="I2045" s="83">
        <v>9.82</v>
      </c>
      <c r="J2045" s="151" t="s">
        <v>216</v>
      </c>
    </row>
    <row r="2046" spans="1:10" ht="25.5" thickBot="1">
      <c r="A2046" s="144" t="s">
        <v>1669</v>
      </c>
      <c r="C2046" s="396" t="s">
        <v>5812</v>
      </c>
      <c r="D2046" s="373" t="s">
        <v>5813</v>
      </c>
      <c r="E2046" s="71" t="s">
        <v>2445</v>
      </c>
      <c r="F2046" s="150" t="s">
        <v>1670</v>
      </c>
      <c r="G2046" s="354">
        <v>20</v>
      </c>
      <c r="H2046" s="68">
        <v>7.96</v>
      </c>
      <c r="I2046" s="83">
        <v>9.82</v>
      </c>
      <c r="J2046" s="150" t="s">
        <v>216</v>
      </c>
    </row>
    <row r="2047" spans="1:10" ht="15" thickBot="1">
      <c r="A2047" s="144" t="s">
        <v>1669</v>
      </c>
      <c r="C2047" s="396" t="s">
        <v>5814</v>
      </c>
      <c r="D2047" s="373" t="s">
        <v>5815</v>
      </c>
      <c r="E2047" s="71" t="s">
        <v>2445</v>
      </c>
      <c r="F2047" s="150" t="s">
        <v>1670</v>
      </c>
      <c r="G2047" s="354">
        <v>100</v>
      </c>
      <c r="H2047" s="68">
        <v>7.96</v>
      </c>
      <c r="I2047" s="83">
        <v>9.82</v>
      </c>
      <c r="J2047" s="150" t="s">
        <v>216</v>
      </c>
    </row>
    <row r="2048" spans="1:10" ht="15" thickBot="1">
      <c r="A2048" s="144" t="s">
        <v>1669</v>
      </c>
      <c r="C2048" s="396" t="s">
        <v>5816</v>
      </c>
      <c r="D2048" s="373" t="s">
        <v>5817</v>
      </c>
      <c r="E2048" s="71" t="s">
        <v>2445</v>
      </c>
      <c r="F2048" s="150" t="s">
        <v>1670</v>
      </c>
      <c r="G2048" s="354">
        <v>210</v>
      </c>
      <c r="H2048" s="68">
        <v>7.96</v>
      </c>
      <c r="I2048" s="83">
        <v>9.82</v>
      </c>
      <c r="J2048" s="150" t="s">
        <v>216</v>
      </c>
    </row>
    <row r="2049" spans="1:10" ht="15" thickBot="1">
      <c r="A2049" s="144" t="s">
        <v>1669</v>
      </c>
      <c r="C2049" s="396" t="s">
        <v>5818</v>
      </c>
      <c r="D2049" s="373" t="s">
        <v>1737</v>
      </c>
      <c r="E2049" s="71" t="s">
        <v>2445</v>
      </c>
      <c r="F2049" s="150" t="s">
        <v>1670</v>
      </c>
      <c r="G2049" s="354">
        <v>30</v>
      </c>
      <c r="H2049" s="68">
        <v>7.96</v>
      </c>
      <c r="I2049" s="83">
        <v>9.82</v>
      </c>
      <c r="J2049" s="150" t="s">
        <v>216</v>
      </c>
    </row>
    <row r="2050" spans="1:10" ht="15" thickBot="1">
      <c r="A2050" s="144" t="s">
        <v>1669</v>
      </c>
      <c r="C2050" s="396" t="s">
        <v>5819</v>
      </c>
      <c r="D2050" s="373" t="s">
        <v>5820</v>
      </c>
      <c r="E2050" s="71" t="s">
        <v>2445</v>
      </c>
      <c r="F2050" s="150" t="s">
        <v>1670</v>
      </c>
      <c r="G2050" s="354">
        <v>20</v>
      </c>
      <c r="H2050" s="68">
        <v>7.96</v>
      </c>
      <c r="I2050" s="83">
        <v>9.82</v>
      </c>
      <c r="J2050" s="150" t="s">
        <v>216</v>
      </c>
    </row>
    <row r="2051" spans="1:10" ht="25.5" thickBot="1">
      <c r="A2051" s="144" t="s">
        <v>1669</v>
      </c>
      <c r="C2051" s="396" t="s">
        <v>5821</v>
      </c>
      <c r="D2051" s="373" t="s">
        <v>5822</v>
      </c>
      <c r="E2051" s="71" t="s">
        <v>2445</v>
      </c>
      <c r="F2051" s="150" t="s">
        <v>1670</v>
      </c>
      <c r="G2051" s="354">
        <v>40</v>
      </c>
      <c r="H2051" s="68">
        <v>7.96</v>
      </c>
      <c r="I2051" s="83">
        <v>9.82</v>
      </c>
      <c r="J2051" s="150" t="s">
        <v>216</v>
      </c>
    </row>
    <row r="2052" spans="1:10" ht="25.5" thickBot="1">
      <c r="A2052" s="144" t="s">
        <v>1669</v>
      </c>
      <c r="C2052" s="396" t="s">
        <v>5823</v>
      </c>
      <c r="D2052" s="373" t="s">
        <v>5824</v>
      </c>
      <c r="E2052" s="71" t="s">
        <v>2445</v>
      </c>
      <c r="F2052" s="150" t="s">
        <v>1670</v>
      </c>
      <c r="G2052" s="354">
        <v>24</v>
      </c>
      <c r="H2052" s="68">
        <v>7.96</v>
      </c>
      <c r="I2052" s="83">
        <v>9.82</v>
      </c>
      <c r="J2052" s="150" t="s">
        <v>216</v>
      </c>
    </row>
    <row r="2053" spans="1:10" ht="25.5" thickBot="1">
      <c r="A2053" s="144" t="s">
        <v>1669</v>
      </c>
      <c r="C2053" s="396" t="s">
        <v>5825</v>
      </c>
      <c r="D2053" s="373" t="s">
        <v>5826</v>
      </c>
      <c r="E2053" s="71" t="s">
        <v>2445</v>
      </c>
      <c r="F2053" s="150" t="s">
        <v>1670</v>
      </c>
      <c r="G2053" s="354">
        <v>30</v>
      </c>
      <c r="H2053" s="68">
        <v>7.96</v>
      </c>
      <c r="I2053" s="83">
        <v>9.82</v>
      </c>
      <c r="J2053" s="150" t="s">
        <v>216</v>
      </c>
    </row>
    <row r="2054" spans="1:10" ht="25.5" thickBot="1">
      <c r="A2054" s="144" t="s">
        <v>1669</v>
      </c>
      <c r="C2054" s="396" t="s">
        <v>5827</v>
      </c>
      <c r="D2054" s="373" t="s">
        <v>5828</v>
      </c>
      <c r="E2054" s="71" t="s">
        <v>2445</v>
      </c>
      <c r="F2054" s="150" t="s">
        <v>1670</v>
      </c>
      <c r="G2054" s="354">
        <v>24</v>
      </c>
      <c r="H2054" s="68">
        <v>7.96</v>
      </c>
      <c r="I2054" s="83">
        <v>9.82</v>
      </c>
      <c r="J2054" s="150" t="s">
        <v>216</v>
      </c>
    </row>
    <row r="2055" spans="1:10" ht="25.5" thickBot="1">
      <c r="A2055" s="144" t="s">
        <v>1669</v>
      </c>
      <c r="C2055" s="396" t="s">
        <v>5829</v>
      </c>
      <c r="D2055" s="373" t="s">
        <v>5830</v>
      </c>
      <c r="E2055" s="71" t="s">
        <v>2445</v>
      </c>
      <c r="F2055" s="150" t="s">
        <v>1670</v>
      </c>
      <c r="G2055" s="354">
        <v>150</v>
      </c>
      <c r="H2055" s="68">
        <v>7.96</v>
      </c>
      <c r="I2055" s="83">
        <v>9.82</v>
      </c>
      <c r="J2055" s="150" t="s">
        <v>216</v>
      </c>
    </row>
    <row r="2056" spans="1:10" ht="25.5" thickBot="1">
      <c r="A2056" s="109" t="s">
        <v>214</v>
      </c>
      <c r="B2056" s="148"/>
      <c r="C2056" s="387" t="s">
        <v>5831</v>
      </c>
      <c r="D2056" s="374" t="s">
        <v>5832</v>
      </c>
      <c r="E2056" s="71" t="s">
        <v>2445</v>
      </c>
      <c r="F2056" s="151" t="s">
        <v>1671</v>
      </c>
      <c r="G2056" s="355">
        <v>80</v>
      </c>
      <c r="H2056" s="68">
        <v>7.96</v>
      </c>
      <c r="I2056" s="83">
        <v>9.82</v>
      </c>
      <c r="J2056" s="151" t="s">
        <v>216</v>
      </c>
    </row>
    <row r="2057" spans="1:10" ht="15" thickBot="1">
      <c r="A2057" s="144" t="s">
        <v>1669</v>
      </c>
      <c r="C2057" s="396" t="s">
        <v>5833</v>
      </c>
      <c r="D2057" s="373" t="s">
        <v>5834</v>
      </c>
      <c r="E2057" s="71" t="s">
        <v>2445</v>
      </c>
      <c r="F2057" s="150" t="s">
        <v>1670</v>
      </c>
      <c r="G2057" s="354">
        <v>25</v>
      </c>
      <c r="H2057" s="68">
        <v>7.96</v>
      </c>
      <c r="I2057" s="83">
        <v>9.82</v>
      </c>
      <c r="J2057" s="150" t="s">
        <v>216</v>
      </c>
    </row>
    <row r="2058" spans="1:10" ht="15" thickBot="1">
      <c r="A2058" s="144" t="s">
        <v>1669</v>
      </c>
      <c r="C2058" s="396" t="s">
        <v>5835</v>
      </c>
      <c r="D2058" s="373" t="s">
        <v>5836</v>
      </c>
      <c r="E2058" s="71" t="s">
        <v>2445</v>
      </c>
      <c r="F2058" s="150" t="s">
        <v>1670</v>
      </c>
      <c r="G2058" s="354">
        <v>20</v>
      </c>
      <c r="H2058" s="68">
        <v>7.96</v>
      </c>
      <c r="I2058" s="83">
        <v>9.82</v>
      </c>
      <c r="J2058" s="150" t="s">
        <v>216</v>
      </c>
    </row>
    <row r="2059" spans="1:10" ht="15" thickBot="1">
      <c r="A2059" s="144" t="s">
        <v>1669</v>
      </c>
      <c r="C2059" s="396" t="s">
        <v>5837</v>
      </c>
      <c r="D2059" s="373" t="s">
        <v>5838</v>
      </c>
      <c r="E2059" s="71" t="s">
        <v>2445</v>
      </c>
      <c r="F2059" s="150" t="s">
        <v>1670</v>
      </c>
      <c r="G2059" s="354">
        <v>12</v>
      </c>
      <c r="H2059" s="68">
        <v>7.96</v>
      </c>
      <c r="I2059" s="83">
        <v>9.82</v>
      </c>
      <c r="J2059" s="150" t="s">
        <v>216</v>
      </c>
    </row>
    <row r="2060" spans="1:10" ht="15" thickBot="1">
      <c r="A2060" s="144" t="s">
        <v>1669</v>
      </c>
      <c r="C2060" s="396" t="s">
        <v>5839</v>
      </c>
      <c r="D2060" s="373" t="s">
        <v>5840</v>
      </c>
      <c r="E2060" s="71" t="s">
        <v>2445</v>
      </c>
      <c r="F2060" s="150" t="s">
        <v>1670</v>
      </c>
      <c r="G2060" s="354">
        <v>24</v>
      </c>
      <c r="H2060" s="68">
        <v>7.96</v>
      </c>
      <c r="I2060" s="83">
        <v>9.82</v>
      </c>
      <c r="J2060" s="150" t="s">
        <v>216</v>
      </c>
    </row>
    <row r="2061" spans="1:10" ht="15" thickBot="1">
      <c r="A2061" s="144" t="s">
        <v>1669</v>
      </c>
      <c r="C2061" s="396" t="s">
        <v>5841</v>
      </c>
      <c r="D2061" s="373" t="s">
        <v>5842</v>
      </c>
      <c r="E2061" s="71" t="s">
        <v>2445</v>
      </c>
      <c r="F2061" s="150" t="s">
        <v>1670</v>
      </c>
      <c r="G2061" s="354">
        <v>20</v>
      </c>
      <c r="H2061" s="68">
        <v>7.96</v>
      </c>
      <c r="I2061" s="83">
        <v>9.82</v>
      </c>
      <c r="J2061" s="150" t="s">
        <v>216</v>
      </c>
    </row>
    <row r="2062" spans="1:10" ht="15" thickBot="1">
      <c r="A2062" s="144" t="s">
        <v>1669</v>
      </c>
      <c r="C2062" s="396" t="s">
        <v>5843</v>
      </c>
      <c r="D2062" s="373" t="s">
        <v>5844</v>
      </c>
      <c r="E2062" s="71" t="s">
        <v>2445</v>
      </c>
      <c r="F2062" s="150" t="s">
        <v>1670</v>
      </c>
      <c r="G2062" s="354">
        <v>30</v>
      </c>
      <c r="H2062" s="68">
        <v>7.96</v>
      </c>
      <c r="I2062" s="83">
        <v>9.82</v>
      </c>
      <c r="J2062" s="150" t="s">
        <v>216</v>
      </c>
    </row>
    <row r="2063" spans="1:10" ht="15" thickBot="1">
      <c r="A2063" s="144" t="s">
        <v>1669</v>
      </c>
      <c r="C2063" s="396" t="s">
        <v>5845</v>
      </c>
      <c r="D2063" s="373" t="s">
        <v>5846</v>
      </c>
      <c r="E2063" s="71" t="s">
        <v>2445</v>
      </c>
      <c r="F2063" s="150" t="s">
        <v>1670</v>
      </c>
      <c r="G2063" s="354">
        <v>30</v>
      </c>
      <c r="H2063" s="68">
        <v>7.96</v>
      </c>
      <c r="I2063" s="83">
        <v>9.82</v>
      </c>
      <c r="J2063" s="150" t="s">
        <v>216</v>
      </c>
    </row>
    <row r="2064" spans="1:10" ht="15" thickBot="1">
      <c r="A2064" s="144" t="s">
        <v>1669</v>
      </c>
      <c r="C2064" s="396" t="s">
        <v>5847</v>
      </c>
      <c r="D2064" s="373" t="s">
        <v>5848</v>
      </c>
      <c r="E2064" s="71" t="s">
        <v>2445</v>
      </c>
      <c r="F2064" s="150" t="s">
        <v>1670</v>
      </c>
      <c r="G2064" s="354">
        <v>25</v>
      </c>
      <c r="H2064" s="68">
        <v>7.96</v>
      </c>
      <c r="I2064" s="83">
        <v>9.82</v>
      </c>
      <c r="J2064" s="150" t="s">
        <v>216</v>
      </c>
    </row>
    <row r="2065" spans="1:10" ht="15" thickBot="1">
      <c r="A2065" s="144" t="s">
        <v>1669</v>
      </c>
      <c r="C2065" s="396" t="s">
        <v>5849</v>
      </c>
      <c r="D2065" s="373" t="s">
        <v>5850</v>
      </c>
      <c r="E2065" s="71" t="s">
        <v>2445</v>
      </c>
      <c r="F2065" s="150" t="s">
        <v>1670</v>
      </c>
      <c r="G2065" s="354">
        <v>40</v>
      </c>
      <c r="H2065" s="68">
        <v>7.96</v>
      </c>
      <c r="I2065" s="83">
        <v>9.82</v>
      </c>
      <c r="J2065" s="150" t="s">
        <v>216</v>
      </c>
    </row>
    <row r="2066" spans="1:10" ht="15" thickBot="1">
      <c r="A2066" s="144" t="s">
        <v>1669</v>
      </c>
      <c r="C2066" s="396" t="s">
        <v>5851</v>
      </c>
      <c r="D2066" s="373" t="s">
        <v>5852</v>
      </c>
      <c r="E2066" s="71" t="s">
        <v>2445</v>
      </c>
      <c r="F2066" s="150" t="s">
        <v>1670</v>
      </c>
      <c r="G2066" s="354">
        <v>20</v>
      </c>
      <c r="H2066" s="68">
        <v>7.96</v>
      </c>
      <c r="I2066" s="83">
        <v>9.82</v>
      </c>
      <c r="J2066" s="150" t="s">
        <v>216</v>
      </c>
    </row>
    <row r="2067" spans="1:10" ht="25.5" thickBot="1">
      <c r="A2067" s="109" t="s">
        <v>214</v>
      </c>
      <c r="B2067" s="148"/>
      <c r="C2067" s="387" t="s">
        <v>5853</v>
      </c>
      <c r="D2067" s="374" t="s">
        <v>5854</v>
      </c>
      <c r="E2067" s="71" t="s">
        <v>2445</v>
      </c>
      <c r="F2067" s="151" t="s">
        <v>1671</v>
      </c>
      <c r="G2067" s="355">
        <v>140</v>
      </c>
      <c r="H2067" s="68">
        <v>7.96</v>
      </c>
      <c r="I2067" s="83">
        <v>9.82</v>
      </c>
      <c r="J2067" s="151" t="s">
        <v>216</v>
      </c>
    </row>
    <row r="2068" spans="1:10" ht="15" thickBot="1">
      <c r="A2068" s="144" t="s">
        <v>1669</v>
      </c>
      <c r="C2068" s="396" t="s">
        <v>5855</v>
      </c>
      <c r="D2068" s="373" t="s">
        <v>5856</v>
      </c>
      <c r="E2068" s="71" t="s">
        <v>2445</v>
      </c>
      <c r="F2068" s="150" t="s">
        <v>1670</v>
      </c>
      <c r="G2068" s="354">
        <v>30</v>
      </c>
      <c r="H2068" s="68">
        <v>7.96</v>
      </c>
      <c r="I2068" s="83">
        <v>9.82</v>
      </c>
      <c r="J2068" s="150" t="s">
        <v>216</v>
      </c>
    </row>
    <row r="2069" spans="1:10" ht="15" thickBot="1">
      <c r="A2069" s="144" t="s">
        <v>1669</v>
      </c>
      <c r="C2069" s="396" t="s">
        <v>5857</v>
      </c>
      <c r="D2069" s="373" t="s">
        <v>5858</v>
      </c>
      <c r="E2069" s="71" t="s">
        <v>2445</v>
      </c>
      <c r="F2069" s="150" t="s">
        <v>1670</v>
      </c>
      <c r="G2069" s="354">
        <v>24</v>
      </c>
      <c r="H2069" s="68">
        <v>7.96</v>
      </c>
      <c r="I2069" s="83">
        <v>9.82</v>
      </c>
      <c r="J2069" s="150" t="s">
        <v>216</v>
      </c>
    </row>
    <row r="2070" spans="1:10" ht="15" thickBot="1">
      <c r="A2070" s="144" t="s">
        <v>1669</v>
      </c>
      <c r="C2070" s="396" t="s">
        <v>5859</v>
      </c>
      <c r="D2070" s="373" t="s">
        <v>5860</v>
      </c>
      <c r="E2070" s="71" t="s">
        <v>2445</v>
      </c>
      <c r="F2070" s="150" t="s">
        <v>1670</v>
      </c>
      <c r="G2070" s="354">
        <v>300</v>
      </c>
      <c r="H2070" s="68">
        <v>7.96</v>
      </c>
      <c r="I2070" s="83">
        <v>9.82</v>
      </c>
      <c r="J2070" s="150" t="s">
        <v>216</v>
      </c>
    </row>
    <row r="2071" spans="1:10" ht="15" thickBot="1">
      <c r="A2071" s="144" t="s">
        <v>1669</v>
      </c>
      <c r="C2071" s="396" t="s">
        <v>5861</v>
      </c>
      <c r="D2071" s="373" t="s">
        <v>5862</v>
      </c>
      <c r="E2071" s="71" t="s">
        <v>2445</v>
      </c>
      <c r="F2071" s="150" t="s">
        <v>1670</v>
      </c>
      <c r="G2071" s="354">
        <v>180</v>
      </c>
      <c r="H2071" s="68">
        <v>7.96</v>
      </c>
      <c r="I2071" s="83">
        <v>9.82</v>
      </c>
      <c r="J2071" s="150" t="s">
        <v>216</v>
      </c>
    </row>
    <row r="2072" spans="1:10" ht="15" thickBot="1">
      <c r="A2072" s="144" t="s">
        <v>1669</v>
      </c>
      <c r="C2072" s="396" t="s">
        <v>5863</v>
      </c>
      <c r="D2072" s="373" t="s">
        <v>5864</v>
      </c>
      <c r="E2072" s="71" t="s">
        <v>2445</v>
      </c>
      <c r="F2072" s="150" t="s">
        <v>1670</v>
      </c>
      <c r="G2072" s="354">
        <v>400</v>
      </c>
      <c r="H2072" s="68">
        <v>7.96</v>
      </c>
      <c r="I2072" s="83">
        <v>9.82</v>
      </c>
      <c r="J2072" s="150" t="s">
        <v>216</v>
      </c>
    </row>
    <row r="2073" spans="1:10" ht="15" thickBot="1">
      <c r="A2073" s="144" t="s">
        <v>1669</v>
      </c>
      <c r="C2073" s="396" t="s">
        <v>5865</v>
      </c>
      <c r="D2073" s="373" t="s">
        <v>5866</v>
      </c>
      <c r="E2073" s="71" t="s">
        <v>2445</v>
      </c>
      <c r="F2073" s="150" t="s">
        <v>1670</v>
      </c>
      <c r="G2073" s="354">
        <v>40</v>
      </c>
      <c r="H2073" s="68">
        <v>7.96</v>
      </c>
      <c r="I2073" s="83">
        <v>9.82</v>
      </c>
      <c r="J2073" s="150" t="s">
        <v>216</v>
      </c>
    </row>
    <row r="2074" spans="1:10" ht="25.5" thickBot="1">
      <c r="A2074" s="144" t="s">
        <v>1669</v>
      </c>
      <c r="C2074" s="396" t="s">
        <v>5867</v>
      </c>
      <c r="D2074" s="373" t="s">
        <v>5868</v>
      </c>
      <c r="E2074" s="71" t="s">
        <v>2445</v>
      </c>
      <c r="F2074" s="150" t="s">
        <v>1670</v>
      </c>
      <c r="G2074" s="354">
        <v>40</v>
      </c>
      <c r="H2074" s="68">
        <v>7.96</v>
      </c>
      <c r="I2074" s="83">
        <v>9.82</v>
      </c>
      <c r="J2074" s="150" t="s">
        <v>216</v>
      </c>
    </row>
    <row r="2075" spans="1:10" ht="15" thickBot="1">
      <c r="A2075" s="144" t="s">
        <v>1669</v>
      </c>
      <c r="C2075" s="396" t="s">
        <v>5869</v>
      </c>
      <c r="D2075" s="373" t="s">
        <v>5870</v>
      </c>
      <c r="E2075" s="71" t="s">
        <v>2445</v>
      </c>
      <c r="F2075" s="150" t="s">
        <v>1670</v>
      </c>
      <c r="G2075" s="354">
        <v>200</v>
      </c>
      <c r="H2075" s="68">
        <v>7.96</v>
      </c>
      <c r="I2075" s="83">
        <v>9.82</v>
      </c>
      <c r="J2075" s="150" t="s">
        <v>216</v>
      </c>
    </row>
    <row r="2076" spans="1:10" ht="15" thickBot="1">
      <c r="A2076" s="144" t="s">
        <v>1669</v>
      </c>
      <c r="C2076" s="396" t="s">
        <v>5871</v>
      </c>
      <c r="D2076" s="373" t="s">
        <v>5872</v>
      </c>
      <c r="E2076" s="71" t="s">
        <v>2445</v>
      </c>
      <c r="F2076" s="150" t="s">
        <v>1670</v>
      </c>
      <c r="G2076" s="354">
        <v>20</v>
      </c>
      <c r="H2076" s="68">
        <v>7.96</v>
      </c>
      <c r="I2076" s="83">
        <v>9.82</v>
      </c>
      <c r="J2076" s="150" t="s">
        <v>216</v>
      </c>
    </row>
    <row r="2077" spans="1:10" ht="25.5" thickBot="1">
      <c r="A2077" s="144" t="s">
        <v>1669</v>
      </c>
      <c r="C2077" s="396" t="s">
        <v>5873</v>
      </c>
      <c r="D2077" s="373" t="s">
        <v>5874</v>
      </c>
      <c r="E2077" s="71" t="s">
        <v>2445</v>
      </c>
      <c r="F2077" s="150" t="s">
        <v>1670</v>
      </c>
      <c r="G2077" s="354">
        <v>5</v>
      </c>
      <c r="H2077" s="68">
        <v>7.96</v>
      </c>
      <c r="I2077" s="83">
        <v>9.82</v>
      </c>
      <c r="J2077" s="150" t="s">
        <v>216</v>
      </c>
    </row>
    <row r="2078" spans="1:10" ht="25.5" thickBot="1">
      <c r="A2078" s="109" t="s">
        <v>214</v>
      </c>
      <c r="B2078" s="148"/>
      <c r="C2078" s="387" t="s">
        <v>5875</v>
      </c>
      <c r="D2078" s="374" t="s">
        <v>5876</v>
      </c>
      <c r="E2078" s="71" t="s">
        <v>2445</v>
      </c>
      <c r="F2078" s="151" t="s">
        <v>1671</v>
      </c>
      <c r="G2078" s="355">
        <v>160</v>
      </c>
      <c r="H2078" s="68">
        <v>7.96</v>
      </c>
      <c r="I2078" s="83">
        <v>9.82</v>
      </c>
      <c r="J2078" s="151" t="s">
        <v>216</v>
      </c>
    </row>
    <row r="2079" spans="1:10" ht="25.5" thickBot="1">
      <c r="A2079" s="144" t="s">
        <v>1669</v>
      </c>
      <c r="C2079" s="396" t="s">
        <v>5877</v>
      </c>
      <c r="D2079" s="373" t="s">
        <v>5878</v>
      </c>
      <c r="E2079" s="71" t="s">
        <v>2445</v>
      </c>
      <c r="F2079" s="150" t="s">
        <v>1670</v>
      </c>
      <c r="G2079" s="354">
        <v>100</v>
      </c>
      <c r="H2079" s="68">
        <v>7.96</v>
      </c>
      <c r="I2079" s="83">
        <v>9.82</v>
      </c>
      <c r="J2079" s="150" t="s">
        <v>216</v>
      </c>
    </row>
    <row r="2080" spans="1:10" ht="15" thickBot="1">
      <c r="A2080" s="144" t="s">
        <v>1669</v>
      </c>
      <c r="C2080" s="396" t="s">
        <v>5879</v>
      </c>
      <c r="D2080" s="373" t="s">
        <v>5880</v>
      </c>
      <c r="E2080" s="71" t="s">
        <v>2445</v>
      </c>
      <c r="F2080" s="150" t="s">
        <v>1670</v>
      </c>
      <c r="G2080" s="354">
        <v>22</v>
      </c>
      <c r="H2080" s="68">
        <v>7.96</v>
      </c>
      <c r="I2080" s="83">
        <v>9.82</v>
      </c>
      <c r="J2080" s="150" t="s">
        <v>216</v>
      </c>
    </row>
    <row r="2081" spans="1:10" ht="15" thickBot="1">
      <c r="A2081" s="144" t="s">
        <v>1669</v>
      </c>
      <c r="C2081" s="396" t="s">
        <v>5881</v>
      </c>
      <c r="D2081" s="373" t="s">
        <v>5882</v>
      </c>
      <c r="E2081" s="71" t="s">
        <v>2445</v>
      </c>
      <c r="F2081" s="150" t="s">
        <v>1670</v>
      </c>
      <c r="G2081" s="354">
        <v>40</v>
      </c>
      <c r="H2081" s="68">
        <v>7.96</v>
      </c>
      <c r="I2081" s="83">
        <v>9.82</v>
      </c>
      <c r="J2081" s="150" t="s">
        <v>216</v>
      </c>
    </row>
    <row r="2082" spans="1:10" ht="15" thickBot="1">
      <c r="A2082" s="144" t="s">
        <v>1669</v>
      </c>
      <c r="C2082" s="396" t="s">
        <v>5883</v>
      </c>
      <c r="D2082" s="373" t="s">
        <v>5884</v>
      </c>
      <c r="E2082" s="71" t="s">
        <v>2445</v>
      </c>
      <c r="F2082" s="150" t="s">
        <v>1670</v>
      </c>
      <c r="G2082" s="354">
        <v>60</v>
      </c>
      <c r="H2082" s="68">
        <v>7.96</v>
      </c>
      <c r="I2082" s="83">
        <v>9.82</v>
      </c>
      <c r="J2082" s="150" t="s">
        <v>216</v>
      </c>
    </row>
    <row r="2083" spans="1:10" ht="15" thickBot="1">
      <c r="A2083" s="144" t="s">
        <v>1669</v>
      </c>
      <c r="C2083" s="396" t="s">
        <v>5885</v>
      </c>
      <c r="D2083" s="373" t="s">
        <v>5886</v>
      </c>
      <c r="E2083" s="71" t="s">
        <v>2445</v>
      </c>
      <c r="F2083" s="150" t="s">
        <v>1670</v>
      </c>
      <c r="G2083" s="354">
        <v>60</v>
      </c>
      <c r="H2083" s="68">
        <v>7.96</v>
      </c>
      <c r="I2083" s="83">
        <v>9.82</v>
      </c>
      <c r="J2083" s="150" t="s">
        <v>216</v>
      </c>
    </row>
    <row r="2084" spans="1:10" ht="15" thickBot="1">
      <c r="A2084" s="144" t="s">
        <v>1669</v>
      </c>
      <c r="C2084" s="396" t="s">
        <v>5887</v>
      </c>
      <c r="D2084" s="373" t="s">
        <v>5888</v>
      </c>
      <c r="E2084" s="71" t="s">
        <v>2445</v>
      </c>
      <c r="F2084" s="150" t="s">
        <v>1670</v>
      </c>
      <c r="G2084" s="354">
        <v>10</v>
      </c>
      <c r="H2084" s="68">
        <v>7.96</v>
      </c>
      <c r="I2084" s="83">
        <v>9.82</v>
      </c>
      <c r="J2084" s="150" t="s">
        <v>216</v>
      </c>
    </row>
    <row r="2085" spans="1:10" ht="15" thickBot="1">
      <c r="A2085" s="144" t="s">
        <v>1669</v>
      </c>
      <c r="C2085" s="396" t="s">
        <v>5889</v>
      </c>
      <c r="D2085" s="373" t="s">
        <v>5890</v>
      </c>
      <c r="E2085" s="71" t="s">
        <v>2445</v>
      </c>
      <c r="F2085" s="150" t="s">
        <v>1670</v>
      </c>
      <c r="G2085" s="354">
        <v>5</v>
      </c>
      <c r="H2085" s="68">
        <v>7.96</v>
      </c>
      <c r="I2085" s="83">
        <v>9.82</v>
      </c>
      <c r="J2085" s="150" t="s">
        <v>216</v>
      </c>
    </row>
    <row r="2086" spans="1:10" ht="15" thickBot="1">
      <c r="A2086" s="144" t="s">
        <v>1669</v>
      </c>
      <c r="C2086" s="396" t="s">
        <v>5891</v>
      </c>
      <c r="D2086" s="373" t="s">
        <v>5892</v>
      </c>
      <c r="E2086" s="71" t="s">
        <v>2445</v>
      </c>
      <c r="F2086" s="150" t="s">
        <v>1670</v>
      </c>
      <c r="G2086" s="354">
        <v>120</v>
      </c>
      <c r="H2086" s="68">
        <v>7.96</v>
      </c>
      <c r="I2086" s="83">
        <v>9.82</v>
      </c>
      <c r="J2086" s="150" t="s">
        <v>216</v>
      </c>
    </row>
    <row r="2087" spans="1:10" ht="25.5" thickBot="1">
      <c r="A2087" s="144" t="s">
        <v>1669</v>
      </c>
      <c r="C2087" s="396" t="s">
        <v>5893</v>
      </c>
      <c r="D2087" s="373" t="s">
        <v>5894</v>
      </c>
      <c r="E2087" s="71" t="s">
        <v>2445</v>
      </c>
      <c r="F2087" s="150" t="s">
        <v>1670</v>
      </c>
      <c r="G2087" s="354">
        <v>150</v>
      </c>
      <c r="H2087" s="68">
        <v>7.96</v>
      </c>
      <c r="I2087" s="83">
        <v>9.82</v>
      </c>
      <c r="J2087" s="150" t="s">
        <v>216</v>
      </c>
    </row>
    <row r="2088" spans="1:10" ht="25.5" thickBot="1">
      <c r="A2088" s="144" t="s">
        <v>1669</v>
      </c>
      <c r="C2088" s="396" t="s">
        <v>5895</v>
      </c>
      <c r="D2088" s="373" t="s">
        <v>5896</v>
      </c>
      <c r="E2088" s="71" t="s">
        <v>2445</v>
      </c>
      <c r="F2088" s="150" t="s">
        <v>1670</v>
      </c>
      <c r="G2088" s="354">
        <v>6</v>
      </c>
      <c r="H2088" s="68">
        <v>7.96</v>
      </c>
      <c r="I2088" s="83">
        <v>9.82</v>
      </c>
      <c r="J2088" s="150" t="s">
        <v>216</v>
      </c>
    </row>
    <row r="2089" spans="1:10" ht="15" thickBot="1">
      <c r="A2089" s="109" t="s">
        <v>214</v>
      </c>
      <c r="B2089" s="148"/>
      <c r="C2089" s="387" t="s">
        <v>5897</v>
      </c>
      <c r="D2089" s="374" t="s">
        <v>5898</v>
      </c>
      <c r="E2089" s="71" t="s">
        <v>2445</v>
      </c>
      <c r="F2089" s="151" t="s">
        <v>1671</v>
      </c>
      <c r="G2089" s="355">
        <v>80</v>
      </c>
      <c r="H2089" s="68">
        <v>7.96</v>
      </c>
      <c r="I2089" s="83">
        <v>9.82</v>
      </c>
      <c r="J2089" s="151" t="s">
        <v>216</v>
      </c>
    </row>
    <row r="2090" spans="1:10" ht="15" thickBot="1">
      <c r="A2090" s="144" t="s">
        <v>1669</v>
      </c>
      <c r="C2090" s="396" t="s">
        <v>5899</v>
      </c>
      <c r="D2090" s="373" t="s">
        <v>5900</v>
      </c>
      <c r="E2090" s="71" t="s">
        <v>2445</v>
      </c>
      <c r="F2090" s="150" t="s">
        <v>1670</v>
      </c>
      <c r="G2090" s="354">
        <v>25</v>
      </c>
      <c r="H2090" s="68">
        <v>7.96</v>
      </c>
      <c r="I2090" s="83">
        <v>9.82</v>
      </c>
      <c r="J2090" s="150" t="s">
        <v>216</v>
      </c>
    </row>
    <row r="2091" spans="1:10" ht="15" thickBot="1">
      <c r="A2091" s="144" t="s">
        <v>1669</v>
      </c>
      <c r="C2091" s="396" t="s">
        <v>5901</v>
      </c>
      <c r="D2091" s="373" t="s">
        <v>5902</v>
      </c>
      <c r="E2091" s="71" t="s">
        <v>2445</v>
      </c>
      <c r="F2091" s="150" t="s">
        <v>1670</v>
      </c>
      <c r="G2091" s="354">
        <v>21</v>
      </c>
      <c r="H2091" s="68">
        <v>7.96</v>
      </c>
      <c r="I2091" s="83">
        <v>9.82</v>
      </c>
      <c r="J2091" s="150" t="s">
        <v>216</v>
      </c>
    </row>
    <row r="2092" spans="1:10" ht="25.5" thickBot="1">
      <c r="A2092" s="144" t="s">
        <v>1669</v>
      </c>
      <c r="C2092" s="396" t="s">
        <v>5903</v>
      </c>
      <c r="D2092" s="373" t="s">
        <v>5904</v>
      </c>
      <c r="E2092" s="71" t="s">
        <v>2445</v>
      </c>
      <c r="F2092" s="150" t="s">
        <v>1670</v>
      </c>
      <c r="G2092" s="354">
        <v>150</v>
      </c>
      <c r="H2092" s="68">
        <v>7.96</v>
      </c>
      <c r="I2092" s="83">
        <v>9.82</v>
      </c>
      <c r="J2092" s="150" t="s">
        <v>216</v>
      </c>
    </row>
    <row r="2093" spans="1:10" ht="15" thickBot="1">
      <c r="A2093" s="144" t="s">
        <v>1669</v>
      </c>
      <c r="C2093" s="396" t="s">
        <v>5905</v>
      </c>
      <c r="D2093" s="373" t="s">
        <v>5906</v>
      </c>
      <c r="E2093" s="71" t="s">
        <v>2445</v>
      </c>
      <c r="F2093" s="150" t="s">
        <v>1670</v>
      </c>
      <c r="G2093" s="354">
        <v>150</v>
      </c>
      <c r="H2093" s="68">
        <v>7.96</v>
      </c>
      <c r="I2093" s="83">
        <v>9.82</v>
      </c>
      <c r="J2093" s="150" t="s">
        <v>216</v>
      </c>
    </row>
    <row r="2094" spans="1:10" ht="15" thickBot="1">
      <c r="A2094" s="144" t="s">
        <v>1669</v>
      </c>
      <c r="C2094" s="396" t="s">
        <v>5907</v>
      </c>
      <c r="D2094" s="373" t="s">
        <v>5908</v>
      </c>
      <c r="E2094" s="71" t="s">
        <v>2445</v>
      </c>
      <c r="F2094" s="150" t="s">
        <v>1670</v>
      </c>
      <c r="G2094" s="354">
        <v>100</v>
      </c>
      <c r="H2094" s="68">
        <v>7.96</v>
      </c>
      <c r="I2094" s="83">
        <v>9.82</v>
      </c>
      <c r="J2094" s="150" t="s">
        <v>216</v>
      </c>
    </row>
    <row r="2095" spans="1:10" ht="25.5" thickBot="1">
      <c r="A2095" s="144" t="s">
        <v>1669</v>
      </c>
      <c r="C2095" s="396" t="s">
        <v>5909</v>
      </c>
      <c r="D2095" s="373" t="s">
        <v>5910</v>
      </c>
      <c r="E2095" s="71" t="s">
        <v>2445</v>
      </c>
      <c r="F2095" s="150" t="s">
        <v>1670</v>
      </c>
      <c r="G2095" s="354">
        <v>160</v>
      </c>
      <c r="H2095" s="68">
        <v>7.96</v>
      </c>
      <c r="I2095" s="83">
        <v>9.82</v>
      </c>
      <c r="J2095" s="150" t="s">
        <v>216</v>
      </c>
    </row>
    <row r="2096" spans="1:10" ht="25.5" thickBot="1">
      <c r="A2096" s="144" t="s">
        <v>1669</v>
      </c>
      <c r="C2096" s="396" t="s">
        <v>5911</v>
      </c>
      <c r="D2096" s="373" t="s">
        <v>5912</v>
      </c>
      <c r="E2096" s="71" t="s">
        <v>2445</v>
      </c>
      <c r="F2096" s="150" t="s">
        <v>1670</v>
      </c>
      <c r="G2096" s="354">
        <v>180</v>
      </c>
      <c r="H2096" s="68">
        <v>7.96</v>
      </c>
      <c r="I2096" s="83">
        <v>9.82</v>
      </c>
      <c r="J2096" s="150" t="s">
        <v>216</v>
      </c>
    </row>
    <row r="2097" spans="1:10" ht="38" thickBot="1">
      <c r="A2097" s="144" t="s">
        <v>1669</v>
      </c>
      <c r="C2097" s="396" t="s">
        <v>5913</v>
      </c>
      <c r="D2097" s="373" t="s">
        <v>5914</v>
      </c>
      <c r="E2097" s="71" t="s">
        <v>2445</v>
      </c>
      <c r="F2097" s="150" t="s">
        <v>1670</v>
      </c>
      <c r="G2097" s="354">
        <v>190</v>
      </c>
      <c r="H2097" s="68">
        <v>7.96</v>
      </c>
      <c r="I2097" s="83">
        <v>9.82</v>
      </c>
      <c r="J2097" s="150" t="s">
        <v>216</v>
      </c>
    </row>
    <row r="2098" spans="1:10" ht="25.5" thickBot="1">
      <c r="A2098" s="144" t="s">
        <v>1669</v>
      </c>
      <c r="C2098" s="396" t="s">
        <v>5915</v>
      </c>
      <c r="D2098" s="373" t="s">
        <v>5916</v>
      </c>
      <c r="E2098" s="71" t="s">
        <v>2445</v>
      </c>
      <c r="F2098" s="150" t="s">
        <v>1670</v>
      </c>
      <c r="G2098" s="354">
        <v>160</v>
      </c>
      <c r="H2098" s="68">
        <v>7.96</v>
      </c>
      <c r="I2098" s="83">
        <v>9.82</v>
      </c>
      <c r="J2098" s="150" t="s">
        <v>216</v>
      </c>
    </row>
    <row r="2099" spans="1:10" ht="25.5" thickBot="1">
      <c r="A2099" s="109" t="s">
        <v>214</v>
      </c>
      <c r="B2099" s="148"/>
      <c r="C2099" s="387" t="s">
        <v>5917</v>
      </c>
      <c r="D2099" s="374" t="s">
        <v>5918</v>
      </c>
      <c r="E2099" s="71" t="s">
        <v>2445</v>
      </c>
      <c r="F2099" s="151" t="s">
        <v>1671</v>
      </c>
      <c r="G2099" s="355">
        <v>185</v>
      </c>
      <c r="H2099" s="68">
        <v>7.96</v>
      </c>
      <c r="I2099" s="83">
        <v>9.82</v>
      </c>
      <c r="J2099" s="151" t="s">
        <v>216</v>
      </c>
    </row>
    <row r="2100" spans="1:10" ht="15" thickBot="1">
      <c r="A2100" s="109" t="s">
        <v>214</v>
      </c>
      <c r="B2100" s="148"/>
      <c r="C2100" s="387" t="s">
        <v>5919</v>
      </c>
      <c r="D2100" s="374" t="s">
        <v>5920</v>
      </c>
      <c r="E2100" s="71" t="s">
        <v>2445</v>
      </c>
      <c r="F2100" s="151" t="s">
        <v>1686</v>
      </c>
      <c r="G2100" s="355">
        <v>240</v>
      </c>
      <c r="H2100" s="68">
        <v>7.96</v>
      </c>
      <c r="I2100" s="83">
        <v>9.82</v>
      </c>
      <c r="J2100" s="151" t="s">
        <v>216</v>
      </c>
    </row>
    <row r="2101" spans="1:10" ht="15" thickBot="1">
      <c r="A2101" s="109" t="s">
        <v>214</v>
      </c>
      <c r="B2101" s="148"/>
      <c r="C2101" s="387" t="s">
        <v>5921</v>
      </c>
      <c r="D2101" s="374" t="s">
        <v>5922</v>
      </c>
      <c r="E2101" s="71" t="s">
        <v>2445</v>
      </c>
      <c r="F2101" s="151" t="s">
        <v>1686</v>
      </c>
      <c r="G2101" s="355">
        <v>240</v>
      </c>
      <c r="H2101" s="68">
        <v>7.96</v>
      </c>
      <c r="I2101" s="83">
        <v>9.82</v>
      </c>
      <c r="J2101" s="151" t="s">
        <v>216</v>
      </c>
    </row>
    <row r="2102" spans="1:10" ht="25.5" thickBot="1">
      <c r="A2102" s="109" t="s">
        <v>214</v>
      </c>
      <c r="B2102" s="148"/>
      <c r="C2102" s="387" t="s">
        <v>5923</v>
      </c>
      <c r="D2102" s="374" t="s">
        <v>5924</v>
      </c>
      <c r="E2102" s="71" t="s">
        <v>2445</v>
      </c>
      <c r="F2102" s="151" t="s">
        <v>1671</v>
      </c>
      <c r="G2102" s="355">
        <v>150</v>
      </c>
      <c r="H2102" s="68">
        <v>7.96</v>
      </c>
      <c r="I2102" s="83">
        <v>9.82</v>
      </c>
      <c r="J2102" s="151" t="s">
        <v>216</v>
      </c>
    </row>
    <row r="2103" spans="1:10" ht="25.5" thickBot="1">
      <c r="A2103" s="109" t="s">
        <v>214</v>
      </c>
      <c r="B2103" s="148"/>
      <c r="C2103" s="387" t="s">
        <v>5925</v>
      </c>
      <c r="D2103" s="374" t="s">
        <v>5926</v>
      </c>
      <c r="E2103" s="71" t="s">
        <v>2445</v>
      </c>
      <c r="F2103" s="151" t="s">
        <v>1686</v>
      </c>
      <c r="G2103" s="355">
        <v>300</v>
      </c>
      <c r="H2103" s="68">
        <v>7.96</v>
      </c>
      <c r="I2103" s="83">
        <v>9.82</v>
      </c>
      <c r="J2103" s="151" t="s">
        <v>216</v>
      </c>
    </row>
    <row r="2104" spans="1:10" ht="25.5" thickBot="1">
      <c r="A2104" s="109" t="s">
        <v>214</v>
      </c>
      <c r="B2104" s="148"/>
      <c r="C2104" s="387" t="s">
        <v>5927</v>
      </c>
      <c r="D2104" s="374" t="s">
        <v>5928</v>
      </c>
      <c r="E2104" s="71" t="s">
        <v>2445</v>
      </c>
      <c r="F2104" s="151" t="s">
        <v>1671</v>
      </c>
      <c r="G2104" s="355">
        <v>300</v>
      </c>
      <c r="H2104" s="68">
        <v>7.96</v>
      </c>
      <c r="I2104" s="83">
        <v>9.82</v>
      </c>
      <c r="J2104" s="151" t="s">
        <v>216</v>
      </c>
    </row>
    <row r="2105" spans="1:10" ht="15" thickBot="1">
      <c r="A2105" s="109" t="s">
        <v>214</v>
      </c>
      <c r="B2105" s="148"/>
      <c r="C2105" s="387" t="s">
        <v>5929</v>
      </c>
      <c r="D2105" s="374" t="s">
        <v>5930</v>
      </c>
      <c r="E2105" s="71" t="s">
        <v>2445</v>
      </c>
      <c r="F2105" s="151" t="s">
        <v>1671</v>
      </c>
      <c r="G2105" s="355">
        <v>230</v>
      </c>
      <c r="H2105" s="68">
        <v>7.96</v>
      </c>
      <c r="I2105" s="83">
        <v>9.82</v>
      </c>
      <c r="J2105" s="151" t="s">
        <v>216</v>
      </c>
    </row>
    <row r="2106" spans="1:10" ht="15" thickBot="1">
      <c r="A2106" s="109" t="s">
        <v>214</v>
      </c>
      <c r="B2106" s="148"/>
      <c r="C2106" s="387" t="s">
        <v>5931</v>
      </c>
      <c r="D2106" s="374" t="s">
        <v>5932</v>
      </c>
      <c r="E2106" s="71" t="s">
        <v>2445</v>
      </c>
      <c r="F2106" s="151" t="s">
        <v>1671</v>
      </c>
      <c r="G2106" s="355">
        <v>210</v>
      </c>
      <c r="H2106" s="68">
        <v>7.96</v>
      </c>
      <c r="I2106" s="83">
        <v>9.82</v>
      </c>
      <c r="J2106" s="151" t="s">
        <v>216</v>
      </c>
    </row>
    <row r="2107" spans="1:10" ht="15" thickBot="1">
      <c r="A2107" s="109" t="s">
        <v>214</v>
      </c>
      <c r="B2107" s="148"/>
      <c r="C2107" s="387" t="s">
        <v>5933</v>
      </c>
      <c r="D2107" s="374" t="s">
        <v>5934</v>
      </c>
      <c r="E2107" s="71" t="s">
        <v>2445</v>
      </c>
      <c r="F2107" s="151" t="s">
        <v>1671</v>
      </c>
      <c r="G2107" s="355">
        <v>230</v>
      </c>
      <c r="H2107" s="68">
        <v>7.96</v>
      </c>
      <c r="I2107" s="83">
        <v>9.82</v>
      </c>
      <c r="J2107" s="151" t="s">
        <v>216</v>
      </c>
    </row>
    <row r="2108" spans="1:10" ht="15" thickBot="1">
      <c r="A2108" s="144" t="s">
        <v>1669</v>
      </c>
      <c r="C2108" s="396" t="s">
        <v>5935</v>
      </c>
      <c r="D2108" s="373" t="s">
        <v>5936</v>
      </c>
      <c r="E2108" s="71" t="s">
        <v>2445</v>
      </c>
      <c r="F2108" s="150" t="s">
        <v>1671</v>
      </c>
      <c r="G2108" s="354">
        <v>120</v>
      </c>
      <c r="H2108" s="68">
        <v>7.96</v>
      </c>
      <c r="I2108" s="83">
        <v>9.82</v>
      </c>
      <c r="J2108" s="150" t="s">
        <v>216</v>
      </c>
    </row>
    <row r="2109" spans="1:10" ht="15" thickBot="1">
      <c r="A2109" s="109" t="s">
        <v>214</v>
      </c>
      <c r="B2109" s="148"/>
      <c r="C2109" s="387" t="s">
        <v>5937</v>
      </c>
      <c r="D2109" s="374" t="s">
        <v>5938</v>
      </c>
      <c r="E2109" s="71" t="s">
        <v>2445</v>
      </c>
      <c r="F2109" s="151" t="s">
        <v>1674</v>
      </c>
      <c r="G2109" s="355">
        <v>30</v>
      </c>
      <c r="H2109" s="68">
        <v>7.96</v>
      </c>
      <c r="I2109" s="83">
        <v>9.82</v>
      </c>
      <c r="J2109" s="151" t="s">
        <v>216</v>
      </c>
    </row>
    <row r="2110" spans="1:10" ht="25.5" thickBot="1">
      <c r="A2110" s="109" t="s">
        <v>214</v>
      </c>
      <c r="B2110" s="148"/>
      <c r="C2110" s="387" t="s">
        <v>5939</v>
      </c>
      <c r="D2110" s="374" t="s">
        <v>5940</v>
      </c>
      <c r="E2110" s="71" t="s">
        <v>2445</v>
      </c>
      <c r="F2110" s="151" t="s">
        <v>1671</v>
      </c>
      <c r="G2110" s="355">
        <v>210</v>
      </c>
      <c r="H2110" s="68">
        <v>7.96</v>
      </c>
      <c r="I2110" s="83">
        <v>9.82</v>
      </c>
      <c r="J2110" s="151" t="s">
        <v>216</v>
      </c>
    </row>
    <row r="2111" spans="1:10" ht="15" thickBot="1">
      <c r="A2111" s="144" t="s">
        <v>1669</v>
      </c>
      <c r="C2111" s="396" t="s">
        <v>5941</v>
      </c>
      <c r="D2111" s="373" t="s">
        <v>5942</v>
      </c>
      <c r="E2111" s="71" t="s">
        <v>2445</v>
      </c>
      <c r="F2111" s="150" t="s">
        <v>1671</v>
      </c>
      <c r="G2111" s="354">
        <v>40</v>
      </c>
      <c r="H2111" s="68">
        <v>7.96</v>
      </c>
      <c r="I2111" s="83">
        <v>9.82</v>
      </c>
      <c r="J2111" s="150" t="s">
        <v>216</v>
      </c>
    </row>
    <row r="2112" spans="1:10" ht="15" thickBot="1">
      <c r="A2112" s="144" t="s">
        <v>1669</v>
      </c>
      <c r="C2112" s="396" t="s">
        <v>5943</v>
      </c>
      <c r="D2112" s="373" t="s">
        <v>5944</v>
      </c>
      <c r="E2112" s="71" t="s">
        <v>2445</v>
      </c>
      <c r="F2112" s="150" t="s">
        <v>1674</v>
      </c>
      <c r="G2112" s="354">
        <v>30</v>
      </c>
      <c r="H2112" s="68">
        <v>7.96</v>
      </c>
      <c r="I2112" s="83">
        <v>9.82</v>
      </c>
      <c r="J2112" s="150" t="s">
        <v>216</v>
      </c>
    </row>
    <row r="2113" spans="1:10" ht="25.5" thickBot="1">
      <c r="A2113" s="144" t="s">
        <v>1669</v>
      </c>
      <c r="C2113" s="396" t="s">
        <v>5945</v>
      </c>
      <c r="D2113" s="373" t="s">
        <v>5946</v>
      </c>
      <c r="E2113" s="71" t="s">
        <v>2445</v>
      </c>
      <c r="F2113" s="150" t="s">
        <v>1671</v>
      </c>
      <c r="G2113" s="354">
        <v>100</v>
      </c>
      <c r="H2113" s="68">
        <v>7.96</v>
      </c>
      <c r="I2113" s="83">
        <v>9.82</v>
      </c>
      <c r="J2113" s="150" t="s">
        <v>216</v>
      </c>
    </row>
    <row r="2114" spans="1:10" ht="25.5" thickBot="1">
      <c r="A2114" s="144" t="s">
        <v>1669</v>
      </c>
      <c r="C2114" s="396" t="s">
        <v>5947</v>
      </c>
      <c r="D2114" s="373" t="s">
        <v>5948</v>
      </c>
      <c r="E2114" s="71" t="s">
        <v>2445</v>
      </c>
      <c r="F2114" s="150" t="s">
        <v>1671</v>
      </c>
      <c r="G2114" s="354">
        <v>280</v>
      </c>
      <c r="H2114" s="68">
        <v>7.96</v>
      </c>
      <c r="I2114" s="83">
        <v>9.82</v>
      </c>
      <c r="J2114" s="150" t="s">
        <v>216</v>
      </c>
    </row>
    <row r="2115" spans="1:10" ht="15" thickBot="1">
      <c r="A2115" s="144" t="s">
        <v>1669</v>
      </c>
      <c r="C2115" s="396" t="s">
        <v>5949</v>
      </c>
      <c r="D2115" s="373" t="s">
        <v>5950</v>
      </c>
      <c r="E2115" s="71" t="s">
        <v>2445</v>
      </c>
      <c r="F2115" s="150" t="s">
        <v>1671</v>
      </c>
      <c r="G2115" s="354">
        <v>160</v>
      </c>
      <c r="H2115" s="68">
        <v>7.96</v>
      </c>
      <c r="I2115" s="83">
        <v>9.82</v>
      </c>
      <c r="J2115" s="150" t="s">
        <v>216</v>
      </c>
    </row>
    <row r="2116" spans="1:10" ht="25.5" thickBot="1">
      <c r="A2116" s="144" t="s">
        <v>1669</v>
      </c>
      <c r="C2116" s="396" t="s">
        <v>5951</v>
      </c>
      <c r="D2116" s="373" t="s">
        <v>5952</v>
      </c>
      <c r="E2116" s="71" t="s">
        <v>2445</v>
      </c>
      <c r="F2116" s="150" t="s">
        <v>1671</v>
      </c>
      <c r="G2116" s="354">
        <v>400</v>
      </c>
      <c r="H2116" s="68">
        <v>7.96</v>
      </c>
      <c r="I2116" s="83">
        <v>9.82</v>
      </c>
      <c r="J2116" s="150" t="s">
        <v>216</v>
      </c>
    </row>
    <row r="2117" spans="1:10" ht="25.5" thickBot="1">
      <c r="A2117" s="109" t="s">
        <v>214</v>
      </c>
      <c r="B2117" s="148"/>
      <c r="C2117" s="387" t="s">
        <v>5953</v>
      </c>
      <c r="D2117" s="374" t="s">
        <v>5954</v>
      </c>
      <c r="E2117" s="71" t="s">
        <v>2445</v>
      </c>
      <c r="F2117" s="151" t="s">
        <v>1671</v>
      </c>
      <c r="G2117" s="355">
        <v>150</v>
      </c>
      <c r="H2117" s="68">
        <v>7.96</v>
      </c>
      <c r="I2117" s="83">
        <v>9.82</v>
      </c>
      <c r="J2117" s="151" t="s">
        <v>216</v>
      </c>
    </row>
    <row r="2118" spans="1:10" ht="15" thickBot="1">
      <c r="A2118" s="109" t="s">
        <v>214</v>
      </c>
      <c r="B2118" s="148"/>
      <c r="C2118" s="387" t="s">
        <v>5955</v>
      </c>
      <c r="D2118" s="374" t="s">
        <v>5956</v>
      </c>
      <c r="E2118" s="71" t="s">
        <v>2445</v>
      </c>
      <c r="F2118" s="151" t="s">
        <v>1673</v>
      </c>
      <c r="G2118" s="355">
        <v>180</v>
      </c>
      <c r="H2118" s="68">
        <v>7.96</v>
      </c>
      <c r="I2118" s="83">
        <v>9.82</v>
      </c>
      <c r="J2118" s="151" t="s">
        <v>216</v>
      </c>
    </row>
    <row r="2119" spans="1:10" ht="25.5" thickBot="1">
      <c r="A2119" s="109" t="s">
        <v>214</v>
      </c>
      <c r="B2119" s="148"/>
      <c r="C2119" s="387" t="s">
        <v>5957</v>
      </c>
      <c r="D2119" s="374" t="s">
        <v>5958</v>
      </c>
      <c r="E2119" s="71" t="s">
        <v>2445</v>
      </c>
      <c r="F2119" s="151" t="s">
        <v>1671</v>
      </c>
      <c r="G2119" s="355">
        <v>150</v>
      </c>
      <c r="H2119" s="68">
        <v>7.96</v>
      </c>
      <c r="I2119" s="83">
        <v>9.82</v>
      </c>
      <c r="J2119" s="151" t="s">
        <v>216</v>
      </c>
    </row>
    <row r="2120" spans="1:10" ht="15" thickBot="1">
      <c r="A2120" s="109" t="s">
        <v>214</v>
      </c>
      <c r="B2120" s="148"/>
      <c r="C2120" s="387" t="s">
        <v>5959</v>
      </c>
      <c r="D2120" s="374" t="s">
        <v>5960</v>
      </c>
      <c r="E2120" s="71" t="s">
        <v>2445</v>
      </c>
      <c r="F2120" s="151" t="s">
        <v>1673</v>
      </c>
      <c r="G2120" s="355">
        <v>160</v>
      </c>
      <c r="H2120" s="68">
        <v>7.96</v>
      </c>
      <c r="I2120" s="83">
        <v>9.82</v>
      </c>
      <c r="J2120" s="151" t="s">
        <v>216</v>
      </c>
    </row>
    <row r="2121" spans="1:10" ht="25.5" thickBot="1">
      <c r="A2121" s="109" t="s">
        <v>214</v>
      </c>
      <c r="B2121" s="148"/>
      <c r="C2121" s="387" t="s">
        <v>5961</v>
      </c>
      <c r="D2121" s="374" t="s">
        <v>5962</v>
      </c>
      <c r="E2121" s="71" t="s">
        <v>2445</v>
      </c>
      <c r="F2121" s="151" t="s">
        <v>1671</v>
      </c>
      <c r="G2121" s="355">
        <v>150</v>
      </c>
      <c r="H2121" s="68">
        <v>7.96</v>
      </c>
      <c r="I2121" s="83">
        <v>9.82</v>
      </c>
      <c r="J2121" s="151" t="s">
        <v>216</v>
      </c>
    </row>
    <row r="2122" spans="1:10" ht="25.5" thickBot="1">
      <c r="A2122" s="109" t="s">
        <v>214</v>
      </c>
      <c r="B2122" s="148"/>
      <c r="C2122" s="387" t="s">
        <v>5963</v>
      </c>
      <c r="D2122" s="374" t="s">
        <v>5964</v>
      </c>
      <c r="E2122" s="71" t="s">
        <v>2445</v>
      </c>
      <c r="F2122" s="151" t="s">
        <v>1673</v>
      </c>
      <c r="G2122" s="355">
        <v>200</v>
      </c>
      <c r="H2122" s="68">
        <v>7.96</v>
      </c>
      <c r="I2122" s="83">
        <v>9.82</v>
      </c>
      <c r="J2122" s="151" t="s">
        <v>216</v>
      </c>
    </row>
    <row r="2123" spans="1:10" ht="25.5" thickBot="1">
      <c r="A2123" s="109" t="s">
        <v>214</v>
      </c>
      <c r="B2123" s="148"/>
      <c r="C2123" s="387" t="s">
        <v>5965</v>
      </c>
      <c r="D2123" s="374" t="s">
        <v>5966</v>
      </c>
      <c r="E2123" s="71" t="s">
        <v>2445</v>
      </c>
      <c r="F2123" s="151" t="s">
        <v>1671</v>
      </c>
      <c r="G2123" s="355">
        <v>100</v>
      </c>
      <c r="H2123" s="68">
        <v>7.96</v>
      </c>
      <c r="I2123" s="83">
        <v>9.82</v>
      </c>
      <c r="J2123" s="151" t="s">
        <v>216</v>
      </c>
    </row>
    <row r="2124" spans="1:10" ht="25.5" thickBot="1">
      <c r="A2124" s="109" t="s">
        <v>214</v>
      </c>
      <c r="B2124" s="148"/>
      <c r="C2124" s="387" t="s">
        <v>5967</v>
      </c>
      <c r="D2124" s="374" t="s">
        <v>5968</v>
      </c>
      <c r="E2124" s="71" t="s">
        <v>2445</v>
      </c>
      <c r="F2124" s="151" t="s">
        <v>1671</v>
      </c>
      <c r="G2124" s="355">
        <v>100</v>
      </c>
      <c r="H2124" s="68">
        <v>7.96</v>
      </c>
      <c r="I2124" s="83">
        <v>9.82</v>
      </c>
      <c r="J2124" s="151" t="s">
        <v>216</v>
      </c>
    </row>
    <row r="2125" spans="1:10" ht="25.5" thickBot="1">
      <c r="A2125" s="109" t="s">
        <v>214</v>
      </c>
      <c r="B2125" s="148"/>
      <c r="C2125" s="387" t="s">
        <v>5969</v>
      </c>
      <c r="D2125" s="374" t="s">
        <v>5970</v>
      </c>
      <c r="E2125" s="71" t="s">
        <v>2445</v>
      </c>
      <c r="F2125" s="151" t="s">
        <v>1671</v>
      </c>
      <c r="G2125" s="355">
        <v>175</v>
      </c>
      <c r="H2125" s="68">
        <v>7.96</v>
      </c>
      <c r="I2125" s="83">
        <v>9.82</v>
      </c>
      <c r="J2125" s="151" t="s">
        <v>216</v>
      </c>
    </row>
    <row r="2126" spans="1:10" ht="15" thickBot="1">
      <c r="A2126" s="144" t="s">
        <v>1669</v>
      </c>
      <c r="C2126" s="396" t="s">
        <v>5971</v>
      </c>
      <c r="D2126" s="373" t="s">
        <v>5972</v>
      </c>
      <c r="E2126" s="71" t="s">
        <v>2445</v>
      </c>
      <c r="F2126" s="150" t="s">
        <v>1671</v>
      </c>
      <c r="G2126" s="354">
        <v>200</v>
      </c>
      <c r="H2126" s="68">
        <v>7.96</v>
      </c>
      <c r="I2126" s="83">
        <v>9.82</v>
      </c>
      <c r="J2126" s="150" t="s">
        <v>216</v>
      </c>
    </row>
    <row r="2127" spans="1:10" ht="15" thickBot="1">
      <c r="A2127" s="109" t="s">
        <v>214</v>
      </c>
      <c r="B2127" s="148"/>
      <c r="C2127" s="387" t="s">
        <v>5973</v>
      </c>
      <c r="D2127" s="374" t="s">
        <v>5974</v>
      </c>
      <c r="E2127" s="71" t="s">
        <v>2445</v>
      </c>
      <c r="F2127" s="151" t="s">
        <v>1673</v>
      </c>
      <c r="G2127" s="355">
        <v>100</v>
      </c>
      <c r="H2127" s="68">
        <v>7.96</v>
      </c>
      <c r="I2127" s="83">
        <v>9.82</v>
      </c>
      <c r="J2127" s="151" t="s">
        <v>216</v>
      </c>
    </row>
    <row r="2128" spans="1:10" ht="25.5" thickBot="1">
      <c r="A2128" s="109" t="s">
        <v>214</v>
      </c>
      <c r="B2128" s="148"/>
      <c r="C2128" s="387" t="s">
        <v>5975</v>
      </c>
      <c r="D2128" s="374" t="s">
        <v>5976</v>
      </c>
      <c r="E2128" s="71" t="s">
        <v>2445</v>
      </c>
      <c r="F2128" s="151" t="s">
        <v>1671</v>
      </c>
      <c r="G2128" s="355">
        <v>300</v>
      </c>
      <c r="H2128" s="68">
        <v>7.96</v>
      </c>
      <c r="I2128" s="83">
        <v>9.82</v>
      </c>
      <c r="J2128" s="151" t="s">
        <v>216</v>
      </c>
    </row>
    <row r="2129" spans="1:10" ht="25.5" thickBot="1">
      <c r="A2129" s="109" t="s">
        <v>214</v>
      </c>
      <c r="B2129" s="148"/>
      <c r="C2129" s="387" t="s">
        <v>5977</v>
      </c>
      <c r="D2129" s="374" t="s">
        <v>5978</v>
      </c>
      <c r="E2129" s="71" t="s">
        <v>2445</v>
      </c>
      <c r="F2129" s="151" t="s">
        <v>1673</v>
      </c>
      <c r="G2129" s="355">
        <v>60</v>
      </c>
      <c r="H2129" s="68">
        <v>7.96</v>
      </c>
      <c r="I2129" s="83">
        <v>9.82</v>
      </c>
      <c r="J2129" s="151" t="s">
        <v>216</v>
      </c>
    </row>
    <row r="2130" spans="1:10" ht="15" thickBot="1">
      <c r="A2130" s="109" t="s">
        <v>214</v>
      </c>
      <c r="B2130" s="148"/>
      <c r="C2130" s="387" t="s">
        <v>5979</v>
      </c>
      <c r="D2130" s="374" t="s">
        <v>5980</v>
      </c>
      <c r="E2130" s="71" t="s">
        <v>2445</v>
      </c>
      <c r="F2130" s="151" t="s">
        <v>1671</v>
      </c>
      <c r="G2130" s="355">
        <v>270</v>
      </c>
      <c r="H2130" s="68">
        <v>7.96</v>
      </c>
      <c r="I2130" s="83">
        <v>9.82</v>
      </c>
      <c r="J2130" s="151" t="s">
        <v>216</v>
      </c>
    </row>
    <row r="2131" spans="1:10" ht="25.5" thickBot="1">
      <c r="A2131" s="109" t="s">
        <v>214</v>
      </c>
      <c r="B2131" s="148"/>
      <c r="C2131" s="387" t="s">
        <v>5981</v>
      </c>
      <c r="D2131" s="374" t="s">
        <v>5982</v>
      </c>
      <c r="E2131" s="71" t="s">
        <v>2445</v>
      </c>
      <c r="F2131" s="151" t="s">
        <v>1671</v>
      </c>
      <c r="G2131" s="355">
        <v>325</v>
      </c>
      <c r="H2131" s="68">
        <v>7.96</v>
      </c>
      <c r="I2131" s="83">
        <v>9.82</v>
      </c>
      <c r="J2131" s="151" t="s">
        <v>216</v>
      </c>
    </row>
    <row r="2132" spans="1:10" ht="15" thickBot="1">
      <c r="A2132" s="109" t="s">
        <v>214</v>
      </c>
      <c r="B2132" s="148"/>
      <c r="C2132" s="387" t="s">
        <v>5983</v>
      </c>
      <c r="D2132" s="374" t="s">
        <v>5984</v>
      </c>
      <c r="E2132" s="71" t="s">
        <v>2445</v>
      </c>
      <c r="F2132" s="151" t="s">
        <v>1673</v>
      </c>
      <c r="G2132" s="355">
        <v>100</v>
      </c>
      <c r="H2132" s="68">
        <v>7.96</v>
      </c>
      <c r="I2132" s="83">
        <v>9.82</v>
      </c>
      <c r="J2132" s="151" t="s">
        <v>216</v>
      </c>
    </row>
    <row r="2133" spans="1:10" ht="15" thickBot="1">
      <c r="A2133" s="109" t="s">
        <v>214</v>
      </c>
      <c r="B2133" s="148"/>
      <c r="C2133" s="387" t="s">
        <v>5985</v>
      </c>
      <c r="D2133" s="374" t="s">
        <v>5986</v>
      </c>
      <c r="E2133" s="71" t="s">
        <v>2445</v>
      </c>
      <c r="F2133" s="151" t="s">
        <v>1671</v>
      </c>
      <c r="G2133" s="355">
        <v>200</v>
      </c>
      <c r="H2133" s="68">
        <v>7.96</v>
      </c>
      <c r="I2133" s="83">
        <v>9.82</v>
      </c>
      <c r="J2133" s="151" t="s">
        <v>216</v>
      </c>
    </row>
    <row r="2134" spans="1:10" ht="15" thickBot="1">
      <c r="A2134" s="109" t="s">
        <v>214</v>
      </c>
      <c r="B2134" s="148"/>
      <c r="C2134" s="387" t="s">
        <v>5987</v>
      </c>
      <c r="D2134" s="374" t="s">
        <v>5988</v>
      </c>
      <c r="E2134" s="71" t="s">
        <v>2445</v>
      </c>
      <c r="F2134" s="151" t="s">
        <v>1673</v>
      </c>
      <c r="G2134" s="355">
        <v>150</v>
      </c>
      <c r="H2134" s="68">
        <v>7.96</v>
      </c>
      <c r="I2134" s="83">
        <v>9.82</v>
      </c>
      <c r="J2134" s="151" t="s">
        <v>216</v>
      </c>
    </row>
    <row r="2135" spans="1:10" ht="15" thickBot="1">
      <c r="A2135" s="109" t="s">
        <v>214</v>
      </c>
      <c r="B2135" s="148"/>
      <c r="C2135" s="387" t="s">
        <v>5989</v>
      </c>
      <c r="D2135" s="374" t="s">
        <v>5990</v>
      </c>
      <c r="E2135" s="71" t="s">
        <v>2445</v>
      </c>
      <c r="F2135" s="151" t="s">
        <v>1671</v>
      </c>
      <c r="G2135" s="355">
        <v>160</v>
      </c>
      <c r="H2135" s="68">
        <v>7.96</v>
      </c>
      <c r="I2135" s="83">
        <v>9.82</v>
      </c>
      <c r="J2135" s="151" t="s">
        <v>216</v>
      </c>
    </row>
    <row r="2136" spans="1:10" ht="25.5" thickBot="1">
      <c r="A2136" s="109" t="s">
        <v>214</v>
      </c>
      <c r="B2136" s="148"/>
      <c r="C2136" s="387" t="s">
        <v>5991</v>
      </c>
      <c r="D2136" s="374" t="s">
        <v>5992</v>
      </c>
      <c r="E2136" s="71" t="s">
        <v>2445</v>
      </c>
      <c r="F2136" s="151" t="s">
        <v>1671</v>
      </c>
      <c r="G2136" s="355">
        <v>300</v>
      </c>
      <c r="H2136" s="68">
        <v>7.96</v>
      </c>
      <c r="I2136" s="83">
        <v>9.82</v>
      </c>
      <c r="J2136" s="151" t="s">
        <v>216</v>
      </c>
    </row>
    <row r="2137" spans="1:10" ht="25.5" thickBot="1">
      <c r="A2137" s="109" t="s">
        <v>214</v>
      </c>
      <c r="B2137" s="148"/>
      <c r="C2137" s="387" t="s">
        <v>5993</v>
      </c>
      <c r="D2137" s="374" t="s">
        <v>5994</v>
      </c>
      <c r="E2137" s="71" t="s">
        <v>2445</v>
      </c>
      <c r="F2137" s="151" t="s">
        <v>1673</v>
      </c>
      <c r="G2137" s="355">
        <v>350</v>
      </c>
      <c r="H2137" s="68">
        <v>7.96</v>
      </c>
      <c r="I2137" s="83">
        <v>9.82</v>
      </c>
      <c r="J2137" s="151" t="s">
        <v>216</v>
      </c>
    </row>
    <row r="2138" spans="1:10" ht="15" thickBot="1">
      <c r="A2138" s="109" t="s">
        <v>214</v>
      </c>
      <c r="B2138" s="148"/>
      <c r="C2138" s="387" t="s">
        <v>5995</v>
      </c>
      <c r="D2138" s="374" t="s">
        <v>5996</v>
      </c>
      <c r="E2138" s="71" t="s">
        <v>2445</v>
      </c>
      <c r="F2138" s="151" t="s">
        <v>1671</v>
      </c>
      <c r="G2138" s="355">
        <v>400</v>
      </c>
      <c r="H2138" s="68">
        <v>7.96</v>
      </c>
      <c r="I2138" s="83">
        <v>9.82</v>
      </c>
      <c r="J2138" s="151" t="s">
        <v>216</v>
      </c>
    </row>
    <row r="2139" spans="1:10" ht="15" thickBot="1">
      <c r="A2139" s="109" t="s">
        <v>214</v>
      </c>
      <c r="B2139" s="148"/>
      <c r="C2139" s="387" t="s">
        <v>5997</v>
      </c>
      <c r="D2139" s="374" t="s">
        <v>5998</v>
      </c>
      <c r="E2139" s="71" t="s">
        <v>2445</v>
      </c>
      <c r="F2139" s="151" t="s">
        <v>1671</v>
      </c>
      <c r="G2139" s="355">
        <v>250</v>
      </c>
      <c r="H2139" s="68">
        <v>7.96</v>
      </c>
      <c r="I2139" s="83">
        <v>9.82</v>
      </c>
      <c r="J2139" s="151" t="s">
        <v>216</v>
      </c>
    </row>
    <row r="2140" spans="1:10" ht="15" thickBot="1">
      <c r="A2140" s="109" t="s">
        <v>214</v>
      </c>
      <c r="B2140" s="148"/>
      <c r="C2140" s="387" t="s">
        <v>5999</v>
      </c>
      <c r="D2140" s="374" t="s">
        <v>6000</v>
      </c>
      <c r="E2140" s="71" t="s">
        <v>2445</v>
      </c>
      <c r="F2140" s="151" t="s">
        <v>1671</v>
      </c>
      <c r="G2140" s="355">
        <v>200</v>
      </c>
      <c r="H2140" s="68">
        <v>7.96</v>
      </c>
      <c r="I2140" s="83">
        <v>9.82</v>
      </c>
      <c r="J2140" s="151" t="s">
        <v>216</v>
      </c>
    </row>
    <row r="2141" spans="1:10" ht="15" thickBot="1">
      <c r="A2141" s="109" t="s">
        <v>214</v>
      </c>
      <c r="B2141" s="148"/>
      <c r="C2141" s="387" t="s">
        <v>6001</v>
      </c>
      <c r="D2141" s="374" t="s">
        <v>6002</v>
      </c>
      <c r="E2141" s="71" t="s">
        <v>2445</v>
      </c>
      <c r="F2141" s="151" t="s">
        <v>1671</v>
      </c>
      <c r="G2141" s="355">
        <v>150</v>
      </c>
      <c r="H2141" s="68">
        <v>7.96</v>
      </c>
      <c r="I2141" s="83">
        <v>9.82</v>
      </c>
      <c r="J2141" s="151" t="s">
        <v>216</v>
      </c>
    </row>
    <row r="2142" spans="1:10" ht="15" thickBot="1">
      <c r="A2142" s="109" t="s">
        <v>214</v>
      </c>
      <c r="B2142" s="148"/>
      <c r="C2142" s="387" t="s">
        <v>6003</v>
      </c>
      <c r="D2142" s="374" t="s">
        <v>6004</v>
      </c>
      <c r="E2142" s="71" t="s">
        <v>2445</v>
      </c>
      <c r="F2142" s="151" t="s">
        <v>1671</v>
      </c>
      <c r="G2142" s="355">
        <v>300</v>
      </c>
      <c r="H2142" s="68">
        <v>7.96</v>
      </c>
      <c r="I2142" s="83">
        <v>9.82</v>
      </c>
      <c r="J2142" s="151" t="s">
        <v>216</v>
      </c>
    </row>
    <row r="2143" spans="1:10" ht="25.5" thickBot="1">
      <c r="A2143" s="109" t="s">
        <v>214</v>
      </c>
      <c r="B2143" s="148"/>
      <c r="C2143" s="387" t="s">
        <v>6005</v>
      </c>
      <c r="D2143" s="374" t="s">
        <v>6006</v>
      </c>
      <c r="E2143" s="71" t="s">
        <v>2445</v>
      </c>
      <c r="F2143" s="151" t="s">
        <v>1671</v>
      </c>
      <c r="G2143" s="355">
        <v>250</v>
      </c>
      <c r="H2143" s="68">
        <v>7.96</v>
      </c>
      <c r="I2143" s="83">
        <v>9.82</v>
      </c>
      <c r="J2143" s="151" t="s">
        <v>216</v>
      </c>
    </row>
    <row r="2144" spans="1:10" ht="25.5" thickBot="1">
      <c r="A2144" s="109" t="s">
        <v>214</v>
      </c>
      <c r="B2144" s="148"/>
      <c r="C2144" s="387" t="s">
        <v>6007</v>
      </c>
      <c r="D2144" s="374" t="s">
        <v>6008</v>
      </c>
      <c r="E2144" s="71" t="s">
        <v>2445</v>
      </c>
      <c r="F2144" s="151" t="s">
        <v>1671</v>
      </c>
      <c r="G2144" s="355">
        <v>100</v>
      </c>
      <c r="H2144" s="68">
        <v>7.96</v>
      </c>
      <c r="I2144" s="83">
        <v>9.82</v>
      </c>
      <c r="J2144" s="151" t="s">
        <v>216</v>
      </c>
    </row>
    <row r="2145" spans="1:10" ht="15" thickBot="1">
      <c r="A2145" s="109" t="s">
        <v>214</v>
      </c>
      <c r="B2145" s="148"/>
      <c r="C2145" s="387" t="s">
        <v>6009</v>
      </c>
      <c r="D2145" s="374" t="s">
        <v>6010</v>
      </c>
      <c r="E2145" s="71" t="s">
        <v>2445</v>
      </c>
      <c r="F2145" s="151" t="s">
        <v>1671</v>
      </c>
      <c r="G2145" s="355">
        <v>200</v>
      </c>
      <c r="H2145" s="68">
        <v>7.96</v>
      </c>
      <c r="I2145" s="83">
        <v>9.82</v>
      </c>
      <c r="J2145" s="151" t="s">
        <v>216</v>
      </c>
    </row>
    <row r="2146" spans="1:10" ht="15" thickBot="1">
      <c r="A2146" s="109" t="s">
        <v>214</v>
      </c>
      <c r="B2146" s="148"/>
      <c r="C2146" s="387" t="s">
        <v>6011</v>
      </c>
      <c r="D2146" s="374" t="s">
        <v>6012</v>
      </c>
      <c r="E2146" s="71" t="s">
        <v>2445</v>
      </c>
      <c r="F2146" s="151" t="s">
        <v>1671</v>
      </c>
      <c r="G2146" s="355">
        <v>250</v>
      </c>
      <c r="H2146" s="68">
        <v>7.96</v>
      </c>
      <c r="I2146" s="83">
        <v>9.82</v>
      </c>
      <c r="J2146" s="151" t="s">
        <v>216</v>
      </c>
    </row>
    <row r="2147" spans="1:10" ht="25.5" thickBot="1">
      <c r="A2147" s="109" t="s">
        <v>214</v>
      </c>
      <c r="B2147" s="148"/>
      <c r="C2147" s="387" t="s">
        <v>6013</v>
      </c>
      <c r="D2147" s="374" t="s">
        <v>6014</v>
      </c>
      <c r="E2147" s="71" t="s">
        <v>2445</v>
      </c>
      <c r="F2147" s="151" t="s">
        <v>1671</v>
      </c>
      <c r="G2147" s="355">
        <v>200</v>
      </c>
      <c r="H2147" s="68">
        <v>7.96</v>
      </c>
      <c r="I2147" s="83">
        <v>9.82</v>
      </c>
      <c r="J2147" s="151" t="s">
        <v>216</v>
      </c>
    </row>
    <row r="2148" spans="1:10" ht="25.5" thickBot="1">
      <c r="A2148" s="109" t="s">
        <v>214</v>
      </c>
      <c r="B2148" s="148"/>
      <c r="C2148" s="387" t="s">
        <v>6015</v>
      </c>
      <c r="D2148" s="374" t="s">
        <v>6016</v>
      </c>
      <c r="E2148" s="71" t="s">
        <v>2445</v>
      </c>
      <c r="F2148" s="151" t="s">
        <v>1671</v>
      </c>
      <c r="G2148" s="355">
        <v>170</v>
      </c>
      <c r="H2148" s="68">
        <v>7.96</v>
      </c>
      <c r="I2148" s="83">
        <v>9.82</v>
      </c>
      <c r="J2148" s="151" t="s">
        <v>216</v>
      </c>
    </row>
    <row r="2149" spans="1:10" ht="15" thickBot="1">
      <c r="A2149" s="109" t="s">
        <v>214</v>
      </c>
      <c r="B2149" s="148"/>
      <c r="C2149" s="387" t="s">
        <v>6017</v>
      </c>
      <c r="D2149" s="374" t="s">
        <v>6018</v>
      </c>
      <c r="E2149" s="71" t="s">
        <v>2445</v>
      </c>
      <c r="F2149" s="151" t="s">
        <v>1673</v>
      </c>
      <c r="G2149" s="355">
        <v>100</v>
      </c>
      <c r="H2149" s="68">
        <v>7.96</v>
      </c>
      <c r="I2149" s="83">
        <v>9.82</v>
      </c>
      <c r="J2149" s="151" t="s">
        <v>216</v>
      </c>
    </row>
    <row r="2150" spans="1:10" ht="25.5" thickBot="1">
      <c r="A2150" s="109" t="s">
        <v>214</v>
      </c>
      <c r="B2150" s="148"/>
      <c r="C2150" s="387" t="s">
        <v>6019</v>
      </c>
      <c r="D2150" s="374" t="s">
        <v>6020</v>
      </c>
      <c r="E2150" s="71" t="s">
        <v>2445</v>
      </c>
      <c r="F2150" s="151" t="s">
        <v>1671</v>
      </c>
      <c r="G2150" s="355">
        <v>300</v>
      </c>
      <c r="H2150" s="68">
        <v>7.96</v>
      </c>
      <c r="I2150" s="83">
        <v>9.82</v>
      </c>
      <c r="J2150" s="151" t="s">
        <v>216</v>
      </c>
    </row>
    <row r="2151" spans="1:10" ht="25.5" thickBot="1">
      <c r="A2151" s="109" t="s">
        <v>214</v>
      </c>
      <c r="B2151" s="148"/>
      <c r="C2151" s="387" t="s">
        <v>6021</v>
      </c>
      <c r="D2151" s="374" t="s">
        <v>6022</v>
      </c>
      <c r="E2151" s="71" t="s">
        <v>2445</v>
      </c>
      <c r="F2151" s="151" t="s">
        <v>1671</v>
      </c>
      <c r="G2151" s="355">
        <v>350</v>
      </c>
      <c r="H2151" s="68">
        <v>7.96</v>
      </c>
      <c r="I2151" s="83">
        <v>9.82</v>
      </c>
      <c r="J2151" s="151" t="s">
        <v>216</v>
      </c>
    </row>
    <row r="2152" spans="1:10" ht="25.5" thickBot="1">
      <c r="A2152" s="109" t="s">
        <v>214</v>
      </c>
      <c r="B2152" s="148"/>
      <c r="C2152" s="387" t="s">
        <v>6023</v>
      </c>
      <c r="D2152" s="374" t="s">
        <v>6024</v>
      </c>
      <c r="E2152" s="71" t="s">
        <v>2445</v>
      </c>
      <c r="F2152" s="151" t="s">
        <v>1671</v>
      </c>
      <c r="G2152" s="355">
        <v>300</v>
      </c>
      <c r="H2152" s="68">
        <v>7.96</v>
      </c>
      <c r="I2152" s="83">
        <v>9.82</v>
      </c>
      <c r="J2152" s="151" t="s">
        <v>216</v>
      </c>
    </row>
    <row r="2153" spans="1:10" ht="25.5" thickBot="1">
      <c r="A2153" s="109" t="s">
        <v>214</v>
      </c>
      <c r="B2153" s="148"/>
      <c r="C2153" s="387" t="s">
        <v>6025</v>
      </c>
      <c r="D2153" s="374" t="s">
        <v>6026</v>
      </c>
      <c r="E2153" s="71" t="s">
        <v>2445</v>
      </c>
      <c r="F2153" s="151" t="s">
        <v>1671</v>
      </c>
      <c r="G2153" s="355">
        <v>350</v>
      </c>
      <c r="H2153" s="68">
        <v>7.96</v>
      </c>
      <c r="I2153" s="83">
        <v>9.82</v>
      </c>
      <c r="J2153" s="151" t="s">
        <v>216</v>
      </c>
    </row>
    <row r="2154" spans="1:10" ht="15" thickBot="1">
      <c r="A2154" s="109" t="s">
        <v>214</v>
      </c>
      <c r="B2154" s="148"/>
      <c r="C2154" s="387" t="s">
        <v>6027</v>
      </c>
      <c r="D2154" s="374" t="s">
        <v>6028</v>
      </c>
      <c r="E2154" s="71" t="s">
        <v>2445</v>
      </c>
      <c r="F2154" s="151" t="s">
        <v>1671</v>
      </c>
      <c r="G2154" s="355">
        <v>300</v>
      </c>
      <c r="H2154" s="68">
        <v>7.96</v>
      </c>
      <c r="I2154" s="83">
        <v>9.82</v>
      </c>
      <c r="J2154" s="151" t="s">
        <v>216</v>
      </c>
    </row>
    <row r="2155" spans="1:10" ht="15" thickBot="1">
      <c r="A2155" s="109" t="s">
        <v>214</v>
      </c>
      <c r="B2155" s="148"/>
      <c r="C2155" s="387" t="s">
        <v>6029</v>
      </c>
      <c r="D2155" s="374" t="s">
        <v>6030</v>
      </c>
      <c r="E2155" s="71" t="s">
        <v>2445</v>
      </c>
      <c r="F2155" s="151" t="s">
        <v>1671</v>
      </c>
      <c r="G2155" s="355">
        <v>300</v>
      </c>
      <c r="H2155" s="68">
        <v>7.96</v>
      </c>
      <c r="I2155" s="83">
        <v>9.82</v>
      </c>
      <c r="J2155" s="151" t="s">
        <v>216</v>
      </c>
    </row>
    <row r="2156" spans="1:10" ht="15" thickBot="1">
      <c r="A2156" s="109" t="s">
        <v>214</v>
      </c>
      <c r="B2156" s="148"/>
      <c r="C2156" s="387" t="s">
        <v>6031</v>
      </c>
      <c r="D2156" s="374" t="s">
        <v>6032</v>
      </c>
      <c r="E2156" s="71" t="s">
        <v>2445</v>
      </c>
      <c r="F2156" s="151" t="s">
        <v>1673</v>
      </c>
      <c r="G2156" s="355">
        <v>90</v>
      </c>
      <c r="H2156" s="68">
        <v>7.96</v>
      </c>
      <c r="I2156" s="83">
        <v>9.82</v>
      </c>
      <c r="J2156" s="151" t="s">
        <v>216</v>
      </c>
    </row>
    <row r="2157" spans="1:10" ht="15" thickBot="1">
      <c r="A2157" s="109" t="s">
        <v>214</v>
      </c>
      <c r="B2157" s="148"/>
      <c r="C2157" s="387" t="s">
        <v>6033</v>
      </c>
      <c r="D2157" s="374" t="s">
        <v>6034</v>
      </c>
      <c r="E2157" s="71" t="s">
        <v>2445</v>
      </c>
      <c r="F2157" s="151" t="s">
        <v>1671</v>
      </c>
      <c r="G2157" s="355">
        <v>300</v>
      </c>
      <c r="H2157" s="68">
        <v>7.96</v>
      </c>
      <c r="I2157" s="83">
        <v>9.82</v>
      </c>
      <c r="J2157" s="151" t="s">
        <v>216</v>
      </c>
    </row>
    <row r="2158" spans="1:10" ht="25.5" thickBot="1">
      <c r="A2158" s="144" t="s">
        <v>1669</v>
      </c>
      <c r="C2158" s="396" t="s">
        <v>6035</v>
      </c>
      <c r="D2158" s="373" t="s">
        <v>6036</v>
      </c>
      <c r="E2158" s="71" t="s">
        <v>2445</v>
      </c>
      <c r="F2158" s="150" t="s">
        <v>1671</v>
      </c>
      <c r="G2158" s="354">
        <v>230</v>
      </c>
      <c r="H2158" s="68">
        <v>7.96</v>
      </c>
      <c r="I2158" s="83">
        <v>9.82</v>
      </c>
      <c r="J2158" s="150" t="s">
        <v>216</v>
      </c>
    </row>
    <row r="2159" spans="1:10" ht="15" thickBot="1">
      <c r="A2159" s="109" t="s">
        <v>214</v>
      </c>
      <c r="B2159" s="148"/>
      <c r="C2159" s="387" t="s">
        <v>6037</v>
      </c>
      <c r="D2159" s="374" t="s">
        <v>6038</v>
      </c>
      <c r="E2159" s="71" t="s">
        <v>2445</v>
      </c>
      <c r="F2159" s="151" t="s">
        <v>1673</v>
      </c>
      <c r="G2159" s="355">
        <v>235</v>
      </c>
      <c r="H2159" s="68">
        <v>7.96</v>
      </c>
      <c r="I2159" s="83">
        <v>9.82</v>
      </c>
      <c r="J2159" s="151" t="s">
        <v>216</v>
      </c>
    </row>
    <row r="2160" spans="1:10" ht="25.5" thickBot="1">
      <c r="A2160" s="109" t="s">
        <v>214</v>
      </c>
      <c r="B2160" s="148"/>
      <c r="C2160" s="387" t="s">
        <v>6039</v>
      </c>
      <c r="D2160" s="374" t="s">
        <v>6040</v>
      </c>
      <c r="E2160" s="71" t="s">
        <v>2445</v>
      </c>
      <c r="F2160" s="151" t="s">
        <v>1673</v>
      </c>
      <c r="G2160" s="355">
        <v>135</v>
      </c>
      <c r="H2160" s="68">
        <v>7.96</v>
      </c>
      <c r="I2160" s="83">
        <v>9.82</v>
      </c>
      <c r="J2160" s="151" t="s">
        <v>216</v>
      </c>
    </row>
    <row r="2161" spans="1:10" ht="15" thickBot="1">
      <c r="A2161" s="109" t="s">
        <v>214</v>
      </c>
      <c r="B2161" s="148"/>
      <c r="C2161" s="387" t="s">
        <v>6041</v>
      </c>
      <c r="D2161" s="374" t="s">
        <v>6042</v>
      </c>
      <c r="E2161" s="71" t="s">
        <v>2445</v>
      </c>
      <c r="F2161" s="151" t="s">
        <v>1686</v>
      </c>
      <c r="G2161" s="355">
        <v>300</v>
      </c>
      <c r="H2161" s="68">
        <v>7.96</v>
      </c>
      <c r="I2161" s="83">
        <v>9.82</v>
      </c>
      <c r="J2161" s="151" t="s">
        <v>216</v>
      </c>
    </row>
    <row r="2162" spans="1:10" ht="15" thickBot="1">
      <c r="A2162" s="109" t="s">
        <v>214</v>
      </c>
      <c r="B2162" s="148"/>
      <c r="C2162" s="387" t="s">
        <v>6043</v>
      </c>
      <c r="D2162" s="374" t="s">
        <v>6044</v>
      </c>
      <c r="E2162" s="71" t="s">
        <v>2445</v>
      </c>
      <c r="F2162" s="151" t="s">
        <v>1686</v>
      </c>
      <c r="G2162" s="355">
        <v>240</v>
      </c>
      <c r="H2162" s="68">
        <v>7.96</v>
      </c>
      <c r="I2162" s="83">
        <v>9.82</v>
      </c>
      <c r="J2162" s="151" t="s">
        <v>216</v>
      </c>
    </row>
    <row r="2163" spans="1:10" ht="15" thickBot="1">
      <c r="A2163" s="109" t="s">
        <v>214</v>
      </c>
      <c r="B2163" s="148"/>
      <c r="C2163" s="387" t="s">
        <v>6045</v>
      </c>
      <c r="D2163" s="374" t="s">
        <v>6046</v>
      </c>
      <c r="E2163" s="71" t="s">
        <v>2445</v>
      </c>
      <c r="F2163" s="151" t="s">
        <v>1686</v>
      </c>
      <c r="G2163" s="355">
        <v>240</v>
      </c>
      <c r="H2163" s="68">
        <v>7.96</v>
      </c>
      <c r="I2163" s="83">
        <v>9.82</v>
      </c>
      <c r="J2163" s="151" t="s">
        <v>216</v>
      </c>
    </row>
    <row r="2164" spans="1:10" ht="15" thickBot="1">
      <c r="A2164" s="109" t="s">
        <v>214</v>
      </c>
      <c r="B2164" s="148"/>
      <c r="C2164" s="387" t="s">
        <v>6047</v>
      </c>
      <c r="D2164" s="374" t="s">
        <v>6048</v>
      </c>
      <c r="E2164" s="71" t="s">
        <v>2445</v>
      </c>
      <c r="F2164" s="151" t="s">
        <v>1686</v>
      </c>
      <c r="G2164" s="355">
        <v>145</v>
      </c>
      <c r="H2164" s="68">
        <v>7.96</v>
      </c>
      <c r="I2164" s="83">
        <v>9.82</v>
      </c>
      <c r="J2164" s="151" t="s">
        <v>216</v>
      </c>
    </row>
    <row r="2165" spans="1:10" ht="15" thickBot="1">
      <c r="A2165" s="109" t="s">
        <v>214</v>
      </c>
      <c r="B2165" s="148"/>
      <c r="C2165" s="387" t="s">
        <v>6049</v>
      </c>
      <c r="D2165" s="374" t="s">
        <v>6050</v>
      </c>
      <c r="E2165" s="71" t="s">
        <v>2445</v>
      </c>
      <c r="F2165" s="151" t="s">
        <v>1686</v>
      </c>
      <c r="G2165" s="355">
        <v>240</v>
      </c>
      <c r="H2165" s="68">
        <v>7.96</v>
      </c>
      <c r="I2165" s="83">
        <v>9.82</v>
      </c>
      <c r="J2165" s="151" t="s">
        <v>216</v>
      </c>
    </row>
    <row r="2166" spans="1:10" ht="15" thickBot="1">
      <c r="A2166" s="109" t="s">
        <v>214</v>
      </c>
      <c r="B2166" s="148"/>
      <c r="C2166" s="387" t="s">
        <v>6051</v>
      </c>
      <c r="D2166" s="374" t="s">
        <v>6052</v>
      </c>
      <c r="E2166" s="71" t="s">
        <v>2445</v>
      </c>
      <c r="F2166" s="151" t="s">
        <v>1719</v>
      </c>
      <c r="G2166" s="355">
        <v>310</v>
      </c>
      <c r="H2166" s="68">
        <v>7.96</v>
      </c>
      <c r="I2166" s="83">
        <v>9.82</v>
      </c>
      <c r="J2166" s="151" t="s">
        <v>216</v>
      </c>
    </row>
    <row r="2167" spans="1:10" ht="15" thickBot="1">
      <c r="A2167" s="109" t="s">
        <v>214</v>
      </c>
      <c r="B2167" s="148"/>
      <c r="C2167" s="387" t="s">
        <v>6053</v>
      </c>
      <c r="D2167" s="374" t="s">
        <v>6054</v>
      </c>
      <c r="E2167" s="71" t="s">
        <v>2445</v>
      </c>
      <c r="F2167" s="151" t="s">
        <v>1686</v>
      </c>
      <c r="G2167" s="355">
        <v>300</v>
      </c>
      <c r="H2167" s="68">
        <v>7.96</v>
      </c>
      <c r="I2167" s="83">
        <v>9.82</v>
      </c>
      <c r="J2167" s="151" t="s">
        <v>216</v>
      </c>
    </row>
    <row r="2168" spans="1:10" ht="15" thickBot="1">
      <c r="A2168" s="109" t="s">
        <v>214</v>
      </c>
      <c r="B2168" s="148"/>
      <c r="C2168" s="387" t="s">
        <v>6055</v>
      </c>
      <c r="D2168" s="374" t="s">
        <v>6056</v>
      </c>
      <c r="E2168" s="71" t="s">
        <v>2445</v>
      </c>
      <c r="F2168" s="151" t="s">
        <v>1671</v>
      </c>
      <c r="G2168" s="355">
        <v>15</v>
      </c>
      <c r="H2168" s="68">
        <v>7.96</v>
      </c>
      <c r="I2168" s="83">
        <v>9.82</v>
      </c>
      <c r="J2168" s="151" t="s">
        <v>216</v>
      </c>
    </row>
    <row r="2169" spans="1:10" ht="15" thickBot="1">
      <c r="A2169" s="109" t="s">
        <v>214</v>
      </c>
      <c r="B2169" s="148"/>
      <c r="C2169" s="387" t="s">
        <v>6057</v>
      </c>
      <c r="D2169" s="374" t="s">
        <v>6058</v>
      </c>
      <c r="E2169" s="71" t="s">
        <v>2445</v>
      </c>
      <c r="F2169" s="151" t="s">
        <v>1671</v>
      </c>
      <c r="G2169" s="355">
        <v>20</v>
      </c>
      <c r="H2169" s="68">
        <v>7.96</v>
      </c>
      <c r="I2169" s="83">
        <v>9.82</v>
      </c>
      <c r="J2169" s="151" t="s">
        <v>216</v>
      </c>
    </row>
    <row r="2170" spans="1:10" ht="15" thickBot="1">
      <c r="A2170" s="109" t="s">
        <v>214</v>
      </c>
      <c r="B2170" s="148"/>
      <c r="C2170" s="387" t="s">
        <v>6059</v>
      </c>
      <c r="D2170" s="374" t="s">
        <v>6060</v>
      </c>
      <c r="E2170" s="71" t="s">
        <v>2445</v>
      </c>
      <c r="F2170" s="151" t="s">
        <v>1674</v>
      </c>
      <c r="G2170" s="355">
        <v>100</v>
      </c>
      <c r="H2170" s="68">
        <v>7.96</v>
      </c>
      <c r="I2170" s="83">
        <v>9.82</v>
      </c>
      <c r="J2170" s="151" t="s">
        <v>216</v>
      </c>
    </row>
    <row r="2171" spans="1:10" ht="25.5" thickBot="1">
      <c r="A2171" s="109" t="s">
        <v>214</v>
      </c>
      <c r="B2171" s="148"/>
      <c r="C2171" s="387" t="s">
        <v>6061</v>
      </c>
      <c r="D2171" s="374" t="s">
        <v>6062</v>
      </c>
      <c r="E2171" s="71" t="s">
        <v>2445</v>
      </c>
      <c r="F2171" s="151" t="s">
        <v>1671</v>
      </c>
      <c r="G2171" s="355">
        <v>50</v>
      </c>
      <c r="H2171" s="68">
        <v>7.96</v>
      </c>
      <c r="I2171" s="83">
        <v>9.82</v>
      </c>
      <c r="J2171" s="151" t="s">
        <v>216</v>
      </c>
    </row>
    <row r="2172" spans="1:10" ht="15" thickBot="1">
      <c r="A2172" s="109" t="s">
        <v>214</v>
      </c>
      <c r="B2172" s="148"/>
      <c r="C2172" s="387" t="s">
        <v>6063</v>
      </c>
      <c r="D2172" s="374" t="s">
        <v>6064</v>
      </c>
      <c r="E2172" s="71" t="s">
        <v>2445</v>
      </c>
      <c r="F2172" s="151" t="s">
        <v>1671</v>
      </c>
      <c r="G2172" s="355">
        <v>30</v>
      </c>
      <c r="H2172" s="68">
        <v>7.96</v>
      </c>
      <c r="I2172" s="83">
        <v>9.82</v>
      </c>
      <c r="J2172" s="151" t="s">
        <v>216</v>
      </c>
    </row>
    <row r="2173" spans="1:10" ht="25.5" thickBot="1">
      <c r="A2173" s="109" t="s">
        <v>214</v>
      </c>
      <c r="B2173" s="148"/>
      <c r="C2173" s="387" t="s">
        <v>6065</v>
      </c>
      <c r="D2173" s="374" t="s">
        <v>6066</v>
      </c>
      <c r="E2173" s="71" t="s">
        <v>2445</v>
      </c>
      <c r="F2173" s="151" t="s">
        <v>1673</v>
      </c>
      <c r="G2173" s="355">
        <v>30</v>
      </c>
      <c r="H2173" s="68">
        <v>7.96</v>
      </c>
      <c r="I2173" s="83">
        <v>9.82</v>
      </c>
      <c r="J2173" s="151" t="s">
        <v>216</v>
      </c>
    </row>
    <row r="2174" spans="1:10" ht="25.5" thickBot="1">
      <c r="A2174" s="109" t="s">
        <v>214</v>
      </c>
      <c r="B2174" s="148"/>
      <c r="C2174" s="387" t="s">
        <v>6067</v>
      </c>
      <c r="D2174" s="374" t="s">
        <v>6068</v>
      </c>
      <c r="E2174" s="71" t="s">
        <v>2445</v>
      </c>
      <c r="F2174" s="151" t="s">
        <v>1673</v>
      </c>
      <c r="G2174" s="355">
        <v>32</v>
      </c>
      <c r="H2174" s="68">
        <v>7.96</v>
      </c>
      <c r="I2174" s="83">
        <v>9.82</v>
      </c>
      <c r="J2174" s="151" t="s">
        <v>216</v>
      </c>
    </row>
    <row r="2175" spans="1:10" ht="25.5" thickBot="1">
      <c r="A2175" s="109" t="s">
        <v>214</v>
      </c>
      <c r="B2175" s="148"/>
      <c r="C2175" s="387" t="s">
        <v>6069</v>
      </c>
      <c r="D2175" s="374" t="s">
        <v>6070</v>
      </c>
      <c r="E2175" s="71" t="s">
        <v>2445</v>
      </c>
      <c r="F2175" s="151" t="s">
        <v>1671</v>
      </c>
      <c r="G2175" s="355">
        <v>68</v>
      </c>
      <c r="H2175" s="68">
        <v>7.96</v>
      </c>
      <c r="I2175" s="83">
        <v>9.82</v>
      </c>
      <c r="J2175" s="151" t="s">
        <v>216</v>
      </c>
    </row>
    <row r="2176" spans="1:10" ht="15" thickBot="1">
      <c r="A2176" s="109" t="s">
        <v>214</v>
      </c>
      <c r="B2176" s="148"/>
      <c r="C2176" s="387" t="s">
        <v>6071</v>
      </c>
      <c r="D2176" s="374" t="s">
        <v>6072</v>
      </c>
      <c r="E2176" s="71" t="s">
        <v>2445</v>
      </c>
      <c r="F2176" s="151" t="s">
        <v>1673</v>
      </c>
      <c r="G2176" s="355">
        <v>57</v>
      </c>
      <c r="H2176" s="68">
        <v>7.96</v>
      </c>
      <c r="I2176" s="83">
        <v>9.82</v>
      </c>
      <c r="J2176" s="151" t="s">
        <v>216</v>
      </c>
    </row>
    <row r="2177" spans="1:10" ht="25.5" thickBot="1">
      <c r="A2177" s="109" t="s">
        <v>214</v>
      </c>
      <c r="B2177" s="148"/>
      <c r="C2177" s="387" t="s">
        <v>6073</v>
      </c>
      <c r="D2177" s="374" t="s">
        <v>6074</v>
      </c>
      <c r="E2177" s="71" t="s">
        <v>2445</v>
      </c>
      <c r="F2177" s="151" t="s">
        <v>1671</v>
      </c>
      <c r="G2177" s="355">
        <v>60</v>
      </c>
      <c r="H2177" s="68">
        <v>7.96</v>
      </c>
      <c r="I2177" s="83">
        <v>9.82</v>
      </c>
      <c r="J2177" s="151" t="s">
        <v>216</v>
      </c>
    </row>
    <row r="2178" spans="1:10" ht="25.5" thickBot="1">
      <c r="A2178" s="109" t="s">
        <v>214</v>
      </c>
      <c r="B2178" s="148"/>
      <c r="C2178" s="387" t="s">
        <v>6075</v>
      </c>
      <c r="D2178" s="374" t="s">
        <v>6076</v>
      </c>
      <c r="E2178" s="71" t="s">
        <v>2445</v>
      </c>
      <c r="F2178" s="151" t="s">
        <v>1671</v>
      </c>
      <c r="G2178" s="355">
        <v>62</v>
      </c>
      <c r="H2178" s="68">
        <v>7.96</v>
      </c>
      <c r="I2178" s="83">
        <v>9.82</v>
      </c>
      <c r="J2178" s="151" t="s">
        <v>216</v>
      </c>
    </row>
    <row r="2179" spans="1:10" ht="25.5" thickBot="1">
      <c r="A2179" s="109" t="s">
        <v>214</v>
      </c>
      <c r="B2179" s="148"/>
      <c r="C2179" s="387" t="s">
        <v>6077</v>
      </c>
      <c r="D2179" s="374" t="s">
        <v>6078</v>
      </c>
      <c r="E2179" s="71" t="s">
        <v>2445</v>
      </c>
      <c r="F2179" s="151" t="s">
        <v>1673</v>
      </c>
      <c r="G2179" s="355">
        <v>30</v>
      </c>
      <c r="H2179" s="68">
        <v>7.96</v>
      </c>
      <c r="I2179" s="83">
        <v>9.82</v>
      </c>
      <c r="J2179" s="151" t="s">
        <v>216</v>
      </c>
    </row>
    <row r="2180" spans="1:10" ht="15" thickBot="1">
      <c r="A2180" s="109" t="s">
        <v>214</v>
      </c>
      <c r="B2180" s="148"/>
      <c r="C2180" s="387" t="s">
        <v>6079</v>
      </c>
      <c r="D2180" s="374" t="s">
        <v>6080</v>
      </c>
      <c r="E2180" s="71" t="s">
        <v>2445</v>
      </c>
      <c r="F2180" s="151" t="s">
        <v>1673</v>
      </c>
      <c r="G2180" s="355">
        <v>30</v>
      </c>
      <c r="H2180" s="68">
        <v>7.96</v>
      </c>
      <c r="I2180" s="83">
        <v>9.82</v>
      </c>
      <c r="J2180" s="151" t="s">
        <v>216</v>
      </c>
    </row>
    <row r="2181" spans="1:10" ht="15" thickBot="1">
      <c r="A2181" s="109" t="s">
        <v>214</v>
      </c>
      <c r="B2181" s="148"/>
      <c r="C2181" s="387" t="s">
        <v>6081</v>
      </c>
      <c r="D2181" s="374" t="s">
        <v>6082</v>
      </c>
      <c r="E2181" s="71" t="s">
        <v>2445</v>
      </c>
      <c r="F2181" s="151" t="s">
        <v>1671</v>
      </c>
      <c r="G2181" s="355">
        <v>62</v>
      </c>
      <c r="H2181" s="68">
        <v>7.96</v>
      </c>
      <c r="I2181" s="83">
        <v>9.82</v>
      </c>
      <c r="J2181" s="151" t="s">
        <v>216</v>
      </c>
    </row>
    <row r="2182" spans="1:10" ht="15" thickBot="1">
      <c r="A2182" s="109" t="s">
        <v>214</v>
      </c>
      <c r="B2182" s="148"/>
      <c r="C2182" s="387" t="s">
        <v>6083</v>
      </c>
      <c r="D2182" s="374" t="s">
        <v>6084</v>
      </c>
      <c r="E2182" s="71" t="s">
        <v>2445</v>
      </c>
      <c r="F2182" s="151" t="s">
        <v>1671</v>
      </c>
      <c r="G2182" s="355">
        <v>62</v>
      </c>
      <c r="H2182" s="68">
        <v>7.96</v>
      </c>
      <c r="I2182" s="83">
        <v>9.82</v>
      </c>
      <c r="J2182" s="151" t="s">
        <v>216</v>
      </c>
    </row>
    <row r="2183" spans="1:10" ht="15" thickBot="1">
      <c r="A2183" s="109" t="s">
        <v>214</v>
      </c>
      <c r="B2183" s="148"/>
      <c r="C2183" s="387" t="s">
        <v>6085</v>
      </c>
      <c r="D2183" s="374" t="s">
        <v>1738</v>
      </c>
      <c r="E2183" s="71" t="s">
        <v>2445</v>
      </c>
      <c r="F2183" s="151" t="s">
        <v>1673</v>
      </c>
      <c r="G2183" s="355">
        <v>60</v>
      </c>
      <c r="H2183" s="68">
        <v>7.96</v>
      </c>
      <c r="I2183" s="83">
        <v>9.82</v>
      </c>
      <c r="J2183" s="151" t="s">
        <v>216</v>
      </c>
    </row>
    <row r="2184" spans="1:10" ht="15" thickBot="1">
      <c r="A2184" s="109" t="s">
        <v>214</v>
      </c>
      <c r="B2184" s="148"/>
      <c r="C2184" s="387" t="s">
        <v>6086</v>
      </c>
      <c r="D2184" s="374" t="s">
        <v>1739</v>
      </c>
      <c r="E2184" s="71" t="s">
        <v>2445</v>
      </c>
      <c r="F2184" s="151" t="s">
        <v>1673</v>
      </c>
      <c r="G2184" s="355">
        <v>80</v>
      </c>
      <c r="H2184" s="68">
        <v>7.96</v>
      </c>
      <c r="I2184" s="83">
        <v>9.82</v>
      </c>
      <c r="J2184" s="151" t="s">
        <v>216</v>
      </c>
    </row>
    <row r="2185" spans="1:10" ht="25.5" thickBot="1">
      <c r="A2185" s="109" t="s">
        <v>214</v>
      </c>
      <c r="B2185" s="148"/>
      <c r="C2185" s="387" t="s">
        <v>6087</v>
      </c>
      <c r="D2185" s="374" t="s">
        <v>6088</v>
      </c>
      <c r="E2185" s="71" t="s">
        <v>2445</v>
      </c>
      <c r="F2185" s="151" t="s">
        <v>1671</v>
      </c>
      <c r="G2185" s="355">
        <v>380</v>
      </c>
      <c r="H2185" s="68">
        <v>7.96</v>
      </c>
      <c r="I2185" s="83">
        <v>9.82</v>
      </c>
      <c r="J2185" s="151" t="s">
        <v>216</v>
      </c>
    </row>
    <row r="2186" spans="1:10" ht="15" thickBot="1">
      <c r="A2186" s="109" t="s">
        <v>214</v>
      </c>
      <c r="B2186" s="148"/>
      <c r="C2186" s="387" t="s">
        <v>6089</v>
      </c>
      <c r="D2186" s="374" t="s">
        <v>6090</v>
      </c>
      <c r="E2186" s="71" t="s">
        <v>2445</v>
      </c>
      <c r="F2186" s="151" t="s">
        <v>1673</v>
      </c>
      <c r="G2186" s="355">
        <v>40</v>
      </c>
      <c r="H2186" s="68">
        <v>7.96</v>
      </c>
      <c r="I2186" s="83">
        <v>9.82</v>
      </c>
      <c r="J2186" s="151" t="s">
        <v>216</v>
      </c>
    </row>
    <row r="2187" spans="1:10" ht="25.5" thickBot="1">
      <c r="A2187" s="109" t="s">
        <v>214</v>
      </c>
      <c r="B2187" s="148"/>
      <c r="C2187" s="387" t="s">
        <v>6091</v>
      </c>
      <c r="D2187" s="374" t="s">
        <v>6092</v>
      </c>
      <c r="E2187" s="71" t="s">
        <v>2445</v>
      </c>
      <c r="F2187" s="151" t="s">
        <v>1671</v>
      </c>
      <c r="G2187" s="355">
        <v>51</v>
      </c>
      <c r="H2187" s="68">
        <v>7.96</v>
      </c>
      <c r="I2187" s="83">
        <v>9.82</v>
      </c>
      <c r="J2187" s="151" t="s">
        <v>216</v>
      </c>
    </row>
    <row r="2188" spans="1:10" ht="15" thickBot="1">
      <c r="A2188" s="109" t="s">
        <v>214</v>
      </c>
      <c r="B2188" s="148"/>
      <c r="C2188" s="387" t="s">
        <v>6093</v>
      </c>
      <c r="D2188" s="374" t="s">
        <v>6094</v>
      </c>
      <c r="E2188" s="71" t="s">
        <v>2445</v>
      </c>
      <c r="F2188" s="151" t="s">
        <v>1671</v>
      </c>
      <c r="G2188" s="355">
        <v>30</v>
      </c>
      <c r="H2188" s="68">
        <v>7.96</v>
      </c>
      <c r="I2188" s="83">
        <v>9.82</v>
      </c>
      <c r="J2188" s="151" t="s">
        <v>216</v>
      </c>
    </row>
    <row r="2189" spans="1:10" ht="15" thickBot="1">
      <c r="A2189" s="109" t="s">
        <v>214</v>
      </c>
      <c r="B2189" s="148"/>
      <c r="C2189" s="387" t="s">
        <v>6095</v>
      </c>
      <c r="D2189" s="374" t="s">
        <v>6096</v>
      </c>
      <c r="E2189" s="71" t="s">
        <v>2445</v>
      </c>
      <c r="F2189" s="151" t="s">
        <v>1671</v>
      </c>
      <c r="G2189" s="355">
        <v>36</v>
      </c>
      <c r="H2189" s="68">
        <v>7.96</v>
      </c>
      <c r="I2189" s="83">
        <v>9.82</v>
      </c>
      <c r="J2189" s="151" t="s">
        <v>216</v>
      </c>
    </row>
    <row r="2190" spans="1:10" ht="15" thickBot="1">
      <c r="A2190" s="109" t="s">
        <v>214</v>
      </c>
      <c r="B2190" s="148"/>
      <c r="C2190" s="387" t="s">
        <v>6097</v>
      </c>
      <c r="D2190" s="374" t="s">
        <v>6098</v>
      </c>
      <c r="E2190" s="71" t="s">
        <v>2445</v>
      </c>
      <c r="F2190" s="151" t="s">
        <v>1671</v>
      </c>
      <c r="G2190" s="355">
        <v>90</v>
      </c>
      <c r="H2190" s="68">
        <v>7.96</v>
      </c>
      <c r="I2190" s="83">
        <v>9.82</v>
      </c>
      <c r="J2190" s="151" t="s">
        <v>216</v>
      </c>
    </row>
    <row r="2191" spans="1:10" ht="25.5" thickBot="1">
      <c r="A2191" s="109" t="s">
        <v>214</v>
      </c>
      <c r="B2191" s="148"/>
      <c r="C2191" s="387" t="s">
        <v>6099</v>
      </c>
      <c r="D2191" s="374" t="s">
        <v>6100</v>
      </c>
      <c r="E2191" s="71" t="s">
        <v>2445</v>
      </c>
      <c r="F2191" s="151" t="s">
        <v>1671</v>
      </c>
      <c r="G2191" s="355">
        <v>100</v>
      </c>
      <c r="H2191" s="68">
        <v>7.96</v>
      </c>
      <c r="I2191" s="83">
        <v>9.82</v>
      </c>
      <c r="J2191" s="151" t="s">
        <v>216</v>
      </c>
    </row>
    <row r="2192" spans="1:10" ht="15" thickBot="1">
      <c r="A2192" s="109" t="s">
        <v>214</v>
      </c>
      <c r="B2192" s="148"/>
      <c r="C2192" s="387" t="s">
        <v>6101</v>
      </c>
      <c r="D2192" s="374" t="s">
        <v>6102</v>
      </c>
      <c r="E2192" s="71" t="s">
        <v>2445</v>
      </c>
      <c r="F2192" s="151" t="s">
        <v>1671</v>
      </c>
      <c r="G2192" s="355">
        <v>160</v>
      </c>
      <c r="H2192" s="68">
        <v>7.96</v>
      </c>
      <c r="I2192" s="83">
        <v>9.82</v>
      </c>
      <c r="J2192" s="151" t="s">
        <v>216</v>
      </c>
    </row>
    <row r="2193" spans="1:10" ht="15" thickBot="1">
      <c r="A2193" s="109" t="s">
        <v>214</v>
      </c>
      <c r="B2193" s="148"/>
      <c r="C2193" s="387" t="s">
        <v>6103</v>
      </c>
      <c r="D2193" s="374" t="s">
        <v>6104</v>
      </c>
      <c r="E2193" s="71" t="s">
        <v>2445</v>
      </c>
      <c r="F2193" s="151" t="s">
        <v>1671</v>
      </c>
      <c r="G2193" s="355">
        <v>160</v>
      </c>
      <c r="H2193" s="68">
        <v>7.96</v>
      </c>
      <c r="I2193" s="83">
        <v>9.82</v>
      </c>
      <c r="J2193" s="151" t="s">
        <v>216</v>
      </c>
    </row>
    <row r="2194" spans="1:10" ht="15" thickBot="1">
      <c r="A2194" s="144" t="s">
        <v>1669</v>
      </c>
      <c r="C2194" s="396" t="s">
        <v>6105</v>
      </c>
      <c r="D2194" s="373" t="s">
        <v>6106</v>
      </c>
      <c r="E2194" s="71" t="s">
        <v>2445</v>
      </c>
      <c r="F2194" s="150" t="s">
        <v>1673</v>
      </c>
      <c r="G2194" s="354">
        <v>60</v>
      </c>
      <c r="H2194" s="68">
        <v>7.96</v>
      </c>
      <c r="I2194" s="83">
        <v>9.82</v>
      </c>
      <c r="J2194" s="150" t="s">
        <v>216</v>
      </c>
    </row>
    <row r="2195" spans="1:10" ht="15" thickBot="1">
      <c r="A2195" s="144" t="s">
        <v>1669</v>
      </c>
      <c r="C2195" s="396" t="s">
        <v>6107</v>
      </c>
      <c r="D2195" s="373" t="s">
        <v>6108</v>
      </c>
      <c r="E2195" s="71" t="s">
        <v>2445</v>
      </c>
      <c r="F2195" s="150" t="s">
        <v>1671</v>
      </c>
      <c r="G2195" s="354">
        <v>45</v>
      </c>
      <c r="H2195" s="68">
        <v>7.96</v>
      </c>
      <c r="I2195" s="83">
        <v>9.82</v>
      </c>
      <c r="J2195" s="150" t="s">
        <v>216</v>
      </c>
    </row>
    <row r="2196" spans="1:10" ht="25.5" thickBot="1">
      <c r="A2196" s="144" t="s">
        <v>1669</v>
      </c>
      <c r="C2196" s="396" t="s">
        <v>6109</v>
      </c>
      <c r="D2196" s="373" t="s">
        <v>6110</v>
      </c>
      <c r="E2196" s="71" t="s">
        <v>2445</v>
      </c>
      <c r="F2196" s="150" t="s">
        <v>1671</v>
      </c>
      <c r="G2196" s="354">
        <v>15</v>
      </c>
      <c r="H2196" s="68">
        <v>7.96</v>
      </c>
      <c r="I2196" s="83">
        <v>9.82</v>
      </c>
      <c r="J2196" s="150" t="s">
        <v>216</v>
      </c>
    </row>
    <row r="2197" spans="1:10" ht="25.5" thickBot="1">
      <c r="A2197" s="109" t="s">
        <v>214</v>
      </c>
      <c r="B2197" s="148"/>
      <c r="C2197" s="387" t="s">
        <v>6111</v>
      </c>
      <c r="D2197" s="374" t="s">
        <v>6112</v>
      </c>
      <c r="E2197" s="71" t="s">
        <v>2445</v>
      </c>
      <c r="F2197" s="151" t="s">
        <v>1671</v>
      </c>
      <c r="G2197" s="355">
        <v>150</v>
      </c>
      <c r="H2197" s="68">
        <v>7.96</v>
      </c>
      <c r="I2197" s="83">
        <v>9.82</v>
      </c>
      <c r="J2197" s="151" t="s">
        <v>216</v>
      </c>
    </row>
    <row r="2198" spans="1:10" ht="25.5" thickBot="1">
      <c r="A2198" s="109" t="s">
        <v>214</v>
      </c>
      <c r="B2198" s="148"/>
      <c r="C2198" s="387" t="s">
        <v>6113</v>
      </c>
      <c r="D2198" s="374" t="s">
        <v>6114</v>
      </c>
      <c r="E2198" s="71" t="s">
        <v>2445</v>
      </c>
      <c r="F2198" s="151" t="s">
        <v>1671</v>
      </c>
      <c r="G2198" s="355">
        <v>230</v>
      </c>
      <c r="H2198" s="68">
        <v>7.96</v>
      </c>
      <c r="I2198" s="83">
        <v>9.82</v>
      </c>
      <c r="J2198" s="151" t="s">
        <v>216</v>
      </c>
    </row>
    <row r="2199" spans="1:10" ht="25.5" thickBot="1">
      <c r="A2199" s="109" t="s">
        <v>214</v>
      </c>
      <c r="B2199" s="148"/>
      <c r="C2199" s="387" t="s">
        <v>6115</v>
      </c>
      <c r="D2199" s="374" t="s">
        <v>6116</v>
      </c>
      <c r="E2199" s="71" t="s">
        <v>2445</v>
      </c>
      <c r="F2199" s="151" t="s">
        <v>1671</v>
      </c>
      <c r="G2199" s="355">
        <v>150</v>
      </c>
      <c r="H2199" s="68">
        <v>7.96</v>
      </c>
      <c r="I2199" s="83">
        <v>9.82</v>
      </c>
      <c r="J2199" s="151" t="s">
        <v>216</v>
      </c>
    </row>
    <row r="2200" spans="1:10" ht="15" thickBot="1">
      <c r="A2200" s="109" t="s">
        <v>214</v>
      </c>
      <c r="B2200" s="148"/>
      <c r="C2200" s="387" t="s">
        <v>6117</v>
      </c>
      <c r="D2200" s="374" t="s">
        <v>6118</v>
      </c>
      <c r="E2200" s="71" t="s">
        <v>2445</v>
      </c>
      <c r="F2200" s="151" t="s">
        <v>1671</v>
      </c>
      <c r="G2200" s="355">
        <v>350</v>
      </c>
      <c r="H2200" s="68">
        <v>7.96</v>
      </c>
      <c r="I2200" s="83">
        <v>9.82</v>
      </c>
      <c r="J2200" s="151" t="s">
        <v>216</v>
      </c>
    </row>
    <row r="2201" spans="1:10" ht="15" thickBot="1">
      <c r="A2201" s="144" t="s">
        <v>1669</v>
      </c>
      <c r="C2201" s="396" t="s">
        <v>6119</v>
      </c>
      <c r="D2201" s="373" t="s">
        <v>1706</v>
      </c>
      <c r="E2201" s="71" t="s">
        <v>2445</v>
      </c>
      <c r="F2201" s="150" t="s">
        <v>1670</v>
      </c>
      <c r="G2201" s="354">
        <v>15</v>
      </c>
      <c r="H2201" s="68">
        <v>7.96</v>
      </c>
      <c r="I2201" s="83">
        <v>9.82</v>
      </c>
      <c r="J2201" s="150" t="s">
        <v>216</v>
      </c>
    </row>
    <row r="2202" spans="1:10" ht="15" thickBot="1">
      <c r="A2202" s="144" t="s">
        <v>1669</v>
      </c>
      <c r="C2202" s="396" t="s">
        <v>6120</v>
      </c>
      <c r="D2202" s="373" t="s">
        <v>6121</v>
      </c>
      <c r="E2202" s="71" t="s">
        <v>2445</v>
      </c>
      <c r="F2202" s="150" t="s">
        <v>1670</v>
      </c>
      <c r="G2202" s="354">
        <v>30</v>
      </c>
      <c r="H2202" s="68">
        <v>7.96</v>
      </c>
      <c r="I2202" s="83">
        <v>9.82</v>
      </c>
      <c r="J2202" s="150" t="s">
        <v>216</v>
      </c>
    </row>
    <row r="2203" spans="1:10" ht="25.5" thickBot="1">
      <c r="A2203" s="144" t="s">
        <v>1669</v>
      </c>
      <c r="C2203" s="396" t="s">
        <v>6122</v>
      </c>
      <c r="D2203" s="373" t="s">
        <v>6123</v>
      </c>
      <c r="E2203" s="71" t="s">
        <v>2445</v>
      </c>
      <c r="F2203" s="150" t="s">
        <v>1670</v>
      </c>
      <c r="G2203" s="354">
        <v>55</v>
      </c>
      <c r="H2203" s="68">
        <v>7.96</v>
      </c>
      <c r="I2203" s="83">
        <v>9.82</v>
      </c>
      <c r="J2203" s="150" t="s">
        <v>216</v>
      </c>
    </row>
    <row r="2204" spans="1:10" ht="15" thickBot="1">
      <c r="A2204" s="144" t="s">
        <v>1669</v>
      </c>
      <c r="C2204" s="396" t="s">
        <v>6124</v>
      </c>
      <c r="D2204" s="373" t="s">
        <v>6125</v>
      </c>
      <c r="E2204" s="71" t="s">
        <v>2445</v>
      </c>
      <c r="F2204" s="150" t="s">
        <v>1670</v>
      </c>
      <c r="G2204" s="354">
        <v>30</v>
      </c>
      <c r="H2204" s="68">
        <v>7.96</v>
      </c>
      <c r="I2204" s="83">
        <v>9.82</v>
      </c>
      <c r="J2204" s="150" t="s">
        <v>216</v>
      </c>
    </row>
    <row r="2205" spans="1:10" ht="25.5" thickBot="1">
      <c r="A2205" s="144" t="s">
        <v>1669</v>
      </c>
      <c r="C2205" s="396" t="s">
        <v>6126</v>
      </c>
      <c r="D2205" s="373" t="s">
        <v>6127</v>
      </c>
      <c r="E2205" s="71" t="s">
        <v>2445</v>
      </c>
      <c r="F2205" s="150" t="s">
        <v>1670</v>
      </c>
      <c r="G2205" s="354">
        <v>160</v>
      </c>
      <c r="H2205" s="68">
        <v>7.96</v>
      </c>
      <c r="I2205" s="83">
        <v>9.82</v>
      </c>
      <c r="J2205" s="150" t="s">
        <v>216</v>
      </c>
    </row>
    <row r="2206" spans="1:10" ht="15" thickBot="1">
      <c r="A2206" s="144" t="s">
        <v>1669</v>
      </c>
      <c r="C2206" s="396" t="s">
        <v>6128</v>
      </c>
      <c r="D2206" s="373" t="s">
        <v>6129</v>
      </c>
      <c r="E2206" s="71" t="s">
        <v>2445</v>
      </c>
      <c r="F2206" s="150" t="s">
        <v>1670</v>
      </c>
      <c r="G2206" s="354">
        <v>60</v>
      </c>
      <c r="H2206" s="68">
        <v>7.96</v>
      </c>
      <c r="I2206" s="83">
        <v>9.82</v>
      </c>
      <c r="J2206" s="150" t="s">
        <v>216</v>
      </c>
    </row>
    <row r="2207" spans="1:10" ht="15" thickBot="1">
      <c r="A2207" s="144" t="s">
        <v>1669</v>
      </c>
      <c r="C2207" s="396" t="s">
        <v>6130</v>
      </c>
      <c r="D2207" s="373" t="s">
        <v>6131</v>
      </c>
      <c r="E2207" s="71" t="s">
        <v>2445</v>
      </c>
      <c r="F2207" s="150" t="s">
        <v>1670</v>
      </c>
      <c r="G2207" s="354">
        <v>30</v>
      </c>
      <c r="H2207" s="68">
        <v>7.96</v>
      </c>
      <c r="I2207" s="83">
        <v>9.82</v>
      </c>
      <c r="J2207" s="150" t="s">
        <v>216</v>
      </c>
    </row>
    <row r="2208" spans="1:10" ht="25.5" thickBot="1">
      <c r="A2208" s="144" t="s">
        <v>1669</v>
      </c>
      <c r="C2208" s="396" t="s">
        <v>6132</v>
      </c>
      <c r="D2208" s="373" t="s">
        <v>6133</v>
      </c>
      <c r="E2208" s="71" t="s">
        <v>2445</v>
      </c>
      <c r="F2208" s="150" t="s">
        <v>1670</v>
      </c>
      <c r="G2208" s="354">
        <v>30</v>
      </c>
      <c r="H2208" s="68">
        <v>7.96</v>
      </c>
      <c r="I2208" s="83">
        <v>9.82</v>
      </c>
      <c r="J2208" s="150" t="s">
        <v>216</v>
      </c>
    </row>
    <row r="2209" spans="1:10" ht="38" thickBot="1">
      <c r="A2209" s="144" t="s">
        <v>1669</v>
      </c>
      <c r="C2209" s="396" t="s">
        <v>6134</v>
      </c>
      <c r="D2209" s="373" t="s">
        <v>6135</v>
      </c>
      <c r="E2209" s="71" t="s">
        <v>2445</v>
      </c>
      <c r="F2209" s="150" t="s">
        <v>1670</v>
      </c>
      <c r="G2209" s="354">
        <v>210</v>
      </c>
      <c r="H2209" s="68">
        <v>7.96</v>
      </c>
      <c r="I2209" s="83">
        <v>9.82</v>
      </c>
      <c r="J2209" s="150" t="s">
        <v>216</v>
      </c>
    </row>
    <row r="2210" spans="1:10" ht="25.5" thickBot="1">
      <c r="A2210" s="109" t="s">
        <v>214</v>
      </c>
      <c r="B2210" s="148"/>
      <c r="C2210" s="387" t="s">
        <v>6136</v>
      </c>
      <c r="D2210" s="374" t="s">
        <v>6137</v>
      </c>
      <c r="E2210" s="71" t="s">
        <v>2445</v>
      </c>
      <c r="F2210" s="151" t="s">
        <v>1673</v>
      </c>
      <c r="G2210" s="355">
        <v>60</v>
      </c>
      <c r="H2210" s="68">
        <v>7.96</v>
      </c>
      <c r="I2210" s="83">
        <v>9.82</v>
      </c>
      <c r="J2210" s="151" t="s">
        <v>216</v>
      </c>
    </row>
    <row r="2211" spans="1:10" ht="15" thickBot="1">
      <c r="A2211" s="144" t="s">
        <v>1669</v>
      </c>
      <c r="C2211" s="396" t="s">
        <v>6138</v>
      </c>
      <c r="D2211" s="373" t="s">
        <v>6139</v>
      </c>
      <c r="E2211" s="71" t="s">
        <v>2445</v>
      </c>
      <c r="F2211" s="150" t="s">
        <v>1670</v>
      </c>
      <c r="G2211" s="354">
        <v>150</v>
      </c>
      <c r="H2211" s="68">
        <v>7.96</v>
      </c>
      <c r="I2211" s="83">
        <v>9.82</v>
      </c>
      <c r="J2211" s="150" t="s">
        <v>216</v>
      </c>
    </row>
    <row r="2212" spans="1:10" ht="15" thickBot="1">
      <c r="A2212" s="144" t="s">
        <v>1669</v>
      </c>
      <c r="C2212" s="396" t="s">
        <v>6140</v>
      </c>
      <c r="D2212" s="373" t="s">
        <v>6141</v>
      </c>
      <c r="E2212" s="71" t="s">
        <v>2445</v>
      </c>
      <c r="F2212" s="150" t="s">
        <v>1670</v>
      </c>
      <c r="G2212" s="354">
        <v>50</v>
      </c>
      <c r="H2212" s="68">
        <v>7.96</v>
      </c>
      <c r="I2212" s="83">
        <v>9.82</v>
      </c>
      <c r="J2212" s="150" t="s">
        <v>216</v>
      </c>
    </row>
    <row r="2213" spans="1:10" ht="15" thickBot="1">
      <c r="A2213" s="144" t="s">
        <v>1669</v>
      </c>
      <c r="C2213" s="396" t="s">
        <v>6142</v>
      </c>
      <c r="D2213" s="373" t="s">
        <v>6143</v>
      </c>
      <c r="E2213" s="71" t="s">
        <v>2445</v>
      </c>
      <c r="F2213" s="150" t="s">
        <v>1670</v>
      </c>
      <c r="G2213" s="354">
        <v>20</v>
      </c>
      <c r="H2213" s="68">
        <v>7.96</v>
      </c>
      <c r="I2213" s="83">
        <v>9.82</v>
      </c>
      <c r="J2213" s="150" t="s">
        <v>216</v>
      </c>
    </row>
    <row r="2214" spans="1:10" ht="15" thickBot="1">
      <c r="A2214" s="144" t="s">
        <v>1669</v>
      </c>
      <c r="C2214" s="396" t="s">
        <v>6144</v>
      </c>
      <c r="D2214" s="373" t="s">
        <v>6145</v>
      </c>
      <c r="E2214" s="71" t="s">
        <v>2445</v>
      </c>
      <c r="F2214" s="150" t="s">
        <v>1670</v>
      </c>
      <c r="G2214" s="354">
        <v>50</v>
      </c>
      <c r="H2214" s="68">
        <v>7.96</v>
      </c>
      <c r="I2214" s="83">
        <v>9.82</v>
      </c>
      <c r="J2214" s="150" t="s">
        <v>216</v>
      </c>
    </row>
    <row r="2215" spans="1:10" ht="15" thickBot="1">
      <c r="A2215" s="144" t="s">
        <v>1669</v>
      </c>
      <c r="C2215" s="396" t="s">
        <v>6146</v>
      </c>
      <c r="D2215" s="373" t="s">
        <v>6147</v>
      </c>
      <c r="E2215" s="71" t="s">
        <v>2445</v>
      </c>
      <c r="F2215" s="150" t="s">
        <v>1670</v>
      </c>
      <c r="G2215" s="354">
        <v>30</v>
      </c>
      <c r="H2215" s="68">
        <v>7.96</v>
      </c>
      <c r="I2215" s="83">
        <v>9.82</v>
      </c>
      <c r="J2215" s="150" t="s">
        <v>216</v>
      </c>
    </row>
    <row r="2216" spans="1:10" ht="15" thickBot="1">
      <c r="A2216" s="144" t="s">
        <v>1669</v>
      </c>
      <c r="C2216" s="396" t="s">
        <v>6148</v>
      </c>
      <c r="D2216" s="373" t="s">
        <v>6149</v>
      </c>
      <c r="E2216" s="71" t="s">
        <v>2445</v>
      </c>
      <c r="F2216" s="150" t="s">
        <v>1670</v>
      </c>
      <c r="G2216" s="354">
        <v>60</v>
      </c>
      <c r="H2216" s="68">
        <v>7.96</v>
      </c>
      <c r="I2216" s="83">
        <v>9.82</v>
      </c>
      <c r="J2216" s="150" t="s">
        <v>216</v>
      </c>
    </row>
    <row r="2217" spans="1:10" ht="15" thickBot="1">
      <c r="A2217" s="144" t="s">
        <v>1669</v>
      </c>
      <c r="C2217" s="396" t="s">
        <v>6150</v>
      </c>
      <c r="D2217" s="373" t="s">
        <v>6151</v>
      </c>
      <c r="E2217" s="71" t="s">
        <v>2445</v>
      </c>
      <c r="F2217" s="150" t="s">
        <v>1670</v>
      </c>
      <c r="G2217" s="354">
        <v>60</v>
      </c>
      <c r="H2217" s="68">
        <v>7.96</v>
      </c>
      <c r="I2217" s="83">
        <v>9.82</v>
      </c>
      <c r="J2217" s="150" t="s">
        <v>216</v>
      </c>
    </row>
    <row r="2218" spans="1:10" ht="38" thickBot="1">
      <c r="A2218" s="109" t="s">
        <v>214</v>
      </c>
      <c r="B2218" s="148"/>
      <c r="C2218" s="387" t="s">
        <v>6152</v>
      </c>
      <c r="D2218" s="374" t="s">
        <v>6153</v>
      </c>
      <c r="E2218" s="71" t="s">
        <v>2445</v>
      </c>
      <c r="F2218" s="151" t="s">
        <v>1673</v>
      </c>
      <c r="G2218" s="355">
        <v>30</v>
      </c>
      <c r="H2218" s="68">
        <v>7.96</v>
      </c>
      <c r="I2218" s="83">
        <v>9.82</v>
      </c>
      <c r="J2218" s="151" t="s">
        <v>216</v>
      </c>
    </row>
    <row r="2219" spans="1:10" ht="15" thickBot="1">
      <c r="A2219" s="144" t="s">
        <v>1669</v>
      </c>
      <c r="C2219" s="396" t="s">
        <v>6154</v>
      </c>
      <c r="D2219" s="373" t="s">
        <v>6155</v>
      </c>
      <c r="E2219" s="71" t="s">
        <v>2445</v>
      </c>
      <c r="F2219" s="150" t="s">
        <v>1670</v>
      </c>
      <c r="G2219" s="354">
        <v>30</v>
      </c>
      <c r="H2219" s="68">
        <v>7.96</v>
      </c>
      <c r="I2219" s="83">
        <v>9.82</v>
      </c>
      <c r="J2219" s="150" t="s">
        <v>216</v>
      </c>
    </row>
    <row r="2220" spans="1:10" ht="15" thickBot="1">
      <c r="A2220" s="144" t="s">
        <v>1669</v>
      </c>
      <c r="C2220" s="396" t="s">
        <v>6156</v>
      </c>
      <c r="D2220" s="373" t="s">
        <v>6157</v>
      </c>
      <c r="E2220" s="71" t="s">
        <v>2445</v>
      </c>
      <c r="F2220" s="150" t="s">
        <v>1670</v>
      </c>
      <c r="G2220" s="354">
        <v>200</v>
      </c>
      <c r="H2220" s="68">
        <v>7.96</v>
      </c>
      <c r="I2220" s="83">
        <v>9.82</v>
      </c>
      <c r="J2220" s="150" t="s">
        <v>216</v>
      </c>
    </row>
    <row r="2221" spans="1:10" ht="15" thickBot="1">
      <c r="A2221" s="144" t="s">
        <v>1669</v>
      </c>
      <c r="C2221" s="396" t="s">
        <v>6158</v>
      </c>
      <c r="D2221" s="373" t="s">
        <v>6159</v>
      </c>
      <c r="E2221" s="71" t="s">
        <v>2445</v>
      </c>
      <c r="F2221" s="150" t="s">
        <v>1670</v>
      </c>
      <c r="G2221" s="354">
        <v>40</v>
      </c>
      <c r="H2221" s="68">
        <v>7.96</v>
      </c>
      <c r="I2221" s="83">
        <v>9.82</v>
      </c>
      <c r="J2221" s="150" t="s">
        <v>216</v>
      </c>
    </row>
    <row r="2222" spans="1:10" ht="15" thickBot="1">
      <c r="A2222" s="144" t="s">
        <v>1669</v>
      </c>
      <c r="C2222" s="396" t="s">
        <v>6160</v>
      </c>
      <c r="D2222" s="373" t="s">
        <v>6161</v>
      </c>
      <c r="E2222" s="71" t="s">
        <v>2445</v>
      </c>
      <c r="F2222" s="150" t="s">
        <v>1670</v>
      </c>
      <c r="G2222" s="354">
        <v>40</v>
      </c>
      <c r="H2222" s="68">
        <v>7.96</v>
      </c>
      <c r="I2222" s="83">
        <v>9.82</v>
      </c>
      <c r="J2222" s="150" t="s">
        <v>216</v>
      </c>
    </row>
    <row r="2223" spans="1:10" ht="15" thickBot="1">
      <c r="A2223" s="144" t="s">
        <v>1669</v>
      </c>
      <c r="C2223" s="396" t="s">
        <v>6162</v>
      </c>
      <c r="D2223" s="373" t="s">
        <v>6163</v>
      </c>
      <c r="E2223" s="71" t="s">
        <v>2445</v>
      </c>
      <c r="F2223" s="150" t="s">
        <v>1670</v>
      </c>
      <c r="G2223" s="354">
        <v>50</v>
      </c>
      <c r="H2223" s="68">
        <v>7.96</v>
      </c>
      <c r="I2223" s="83">
        <v>9.82</v>
      </c>
      <c r="J2223" s="150" t="s">
        <v>216</v>
      </c>
    </row>
    <row r="2224" spans="1:10" ht="25.5" thickBot="1">
      <c r="A2224" s="144" t="s">
        <v>1669</v>
      </c>
      <c r="C2224" s="396" t="s">
        <v>6164</v>
      </c>
      <c r="D2224" s="373" t="s">
        <v>6165</v>
      </c>
      <c r="E2224" s="71" t="s">
        <v>2445</v>
      </c>
      <c r="F2224" s="150" t="s">
        <v>1670</v>
      </c>
      <c r="G2224" s="354">
        <v>210</v>
      </c>
      <c r="H2224" s="68">
        <v>7.96</v>
      </c>
      <c r="I2224" s="83">
        <v>9.82</v>
      </c>
      <c r="J2224" s="150" t="s">
        <v>216</v>
      </c>
    </row>
    <row r="2225" spans="1:10" ht="15" thickBot="1">
      <c r="A2225" s="144" t="s">
        <v>1669</v>
      </c>
      <c r="C2225" s="396" t="s">
        <v>6166</v>
      </c>
      <c r="D2225" s="373" t="s">
        <v>6167</v>
      </c>
      <c r="E2225" s="71" t="s">
        <v>2445</v>
      </c>
      <c r="F2225" s="150" t="s">
        <v>1670</v>
      </c>
      <c r="G2225" s="354">
        <v>32</v>
      </c>
      <c r="H2225" s="68">
        <v>7.96</v>
      </c>
      <c r="I2225" s="83">
        <v>9.82</v>
      </c>
      <c r="J2225" s="150" t="s">
        <v>216</v>
      </c>
    </row>
    <row r="2226" spans="1:10" ht="25.5" thickBot="1">
      <c r="A2226" s="109" t="s">
        <v>214</v>
      </c>
      <c r="B2226" s="148"/>
      <c r="C2226" s="387" t="s">
        <v>6168</v>
      </c>
      <c r="D2226" s="374" t="s">
        <v>6169</v>
      </c>
      <c r="E2226" s="71" t="s">
        <v>2445</v>
      </c>
      <c r="F2226" s="151" t="s">
        <v>1671</v>
      </c>
      <c r="G2226" s="355">
        <v>40</v>
      </c>
      <c r="H2226" s="68">
        <v>7.96</v>
      </c>
      <c r="I2226" s="83">
        <v>9.82</v>
      </c>
      <c r="J2226" s="151" t="s">
        <v>216</v>
      </c>
    </row>
    <row r="2227" spans="1:10" ht="15" thickBot="1">
      <c r="A2227" s="144" t="s">
        <v>1669</v>
      </c>
      <c r="C2227" s="396" t="s">
        <v>6170</v>
      </c>
      <c r="D2227" s="373" t="s">
        <v>6171</v>
      </c>
      <c r="E2227" s="71" t="s">
        <v>2445</v>
      </c>
      <c r="F2227" s="150" t="s">
        <v>1670</v>
      </c>
      <c r="G2227" s="354">
        <v>30</v>
      </c>
      <c r="H2227" s="68">
        <v>7.96</v>
      </c>
      <c r="I2227" s="83">
        <v>9.82</v>
      </c>
      <c r="J2227" s="150" t="s">
        <v>216</v>
      </c>
    </row>
    <row r="2228" spans="1:10" ht="15" thickBot="1">
      <c r="A2228" s="144" t="s">
        <v>1669</v>
      </c>
      <c r="C2228" s="396" t="s">
        <v>6172</v>
      </c>
      <c r="D2228" s="373" t="s">
        <v>6173</v>
      </c>
      <c r="E2228" s="71" t="s">
        <v>2445</v>
      </c>
      <c r="F2228" s="150" t="s">
        <v>1670</v>
      </c>
      <c r="G2228" s="354">
        <v>40</v>
      </c>
      <c r="H2228" s="68">
        <v>7.96</v>
      </c>
      <c r="I2228" s="83">
        <v>9.82</v>
      </c>
      <c r="J2228" s="150" t="s">
        <v>216</v>
      </c>
    </row>
    <row r="2229" spans="1:10" ht="15" thickBot="1">
      <c r="A2229" s="144" t="s">
        <v>1669</v>
      </c>
      <c r="C2229" s="396" t="s">
        <v>6174</v>
      </c>
      <c r="D2229" s="373" t="s">
        <v>6175</v>
      </c>
      <c r="E2229" s="71" t="s">
        <v>2445</v>
      </c>
      <c r="F2229" s="150" t="s">
        <v>1670</v>
      </c>
      <c r="G2229" s="354">
        <v>40</v>
      </c>
      <c r="H2229" s="68">
        <v>7.96</v>
      </c>
      <c r="I2229" s="83">
        <v>9.82</v>
      </c>
      <c r="J2229" s="150" t="s">
        <v>216</v>
      </c>
    </row>
    <row r="2230" spans="1:10" ht="15" thickBot="1">
      <c r="A2230" s="144" t="s">
        <v>1669</v>
      </c>
      <c r="C2230" s="396" t="s">
        <v>6176</v>
      </c>
      <c r="D2230" s="373" t="s">
        <v>6177</v>
      </c>
      <c r="E2230" s="71" t="s">
        <v>2445</v>
      </c>
      <c r="F2230" s="150" t="s">
        <v>1670</v>
      </c>
      <c r="G2230" s="354">
        <v>30</v>
      </c>
      <c r="H2230" s="68">
        <v>7.96</v>
      </c>
      <c r="I2230" s="83">
        <v>9.82</v>
      </c>
      <c r="J2230" s="150" t="s">
        <v>216</v>
      </c>
    </row>
    <row r="2231" spans="1:10" ht="15" thickBot="1">
      <c r="A2231" s="144" t="s">
        <v>1669</v>
      </c>
      <c r="C2231" s="396" t="s">
        <v>6178</v>
      </c>
      <c r="D2231" s="373" t="s">
        <v>6179</v>
      </c>
      <c r="E2231" s="71" t="s">
        <v>2445</v>
      </c>
      <c r="F2231" s="150" t="s">
        <v>1670</v>
      </c>
      <c r="G2231" s="354">
        <v>15</v>
      </c>
      <c r="H2231" s="68">
        <v>7.96</v>
      </c>
      <c r="I2231" s="83">
        <v>9.82</v>
      </c>
      <c r="J2231" s="150" t="s">
        <v>216</v>
      </c>
    </row>
    <row r="2232" spans="1:10" ht="15" thickBot="1">
      <c r="A2232" s="144" t="s">
        <v>1669</v>
      </c>
      <c r="C2232" s="396" t="s">
        <v>6180</v>
      </c>
      <c r="D2232" s="373" t="s">
        <v>6181</v>
      </c>
      <c r="E2232" s="71" t="s">
        <v>2445</v>
      </c>
      <c r="F2232" s="150" t="s">
        <v>1670</v>
      </c>
      <c r="G2232" s="354">
        <v>30</v>
      </c>
      <c r="H2232" s="68">
        <v>7.96</v>
      </c>
      <c r="I2232" s="83">
        <v>9.82</v>
      </c>
      <c r="J2232" s="150" t="s">
        <v>216</v>
      </c>
    </row>
    <row r="2233" spans="1:10" ht="15" thickBot="1">
      <c r="A2233" s="144" t="s">
        <v>1669</v>
      </c>
      <c r="C2233" s="396" t="s">
        <v>6182</v>
      </c>
      <c r="D2233" s="373" t="s">
        <v>6183</v>
      </c>
      <c r="E2233" s="71" t="s">
        <v>2445</v>
      </c>
      <c r="F2233" s="150" t="s">
        <v>1673</v>
      </c>
      <c r="G2233" s="354">
        <v>30</v>
      </c>
      <c r="H2233" s="68">
        <v>7.96</v>
      </c>
      <c r="I2233" s="83">
        <v>9.82</v>
      </c>
      <c r="J2233" s="150" t="s">
        <v>216</v>
      </c>
    </row>
    <row r="2234" spans="1:10" ht="15" thickBot="1">
      <c r="A2234" s="144" t="s">
        <v>1669</v>
      </c>
      <c r="C2234" s="396" t="s">
        <v>6184</v>
      </c>
      <c r="D2234" s="373" t="s">
        <v>6185</v>
      </c>
      <c r="E2234" s="71" t="s">
        <v>2445</v>
      </c>
      <c r="F2234" s="150" t="s">
        <v>1670</v>
      </c>
      <c r="G2234" s="354">
        <v>180</v>
      </c>
      <c r="H2234" s="68">
        <v>7.96</v>
      </c>
      <c r="I2234" s="83">
        <v>9.82</v>
      </c>
      <c r="J2234" s="150" t="s">
        <v>216</v>
      </c>
    </row>
    <row r="2235" spans="1:10" ht="25.5" thickBot="1">
      <c r="A2235" s="144" t="s">
        <v>1669</v>
      </c>
      <c r="C2235" s="396" t="s">
        <v>6186</v>
      </c>
      <c r="D2235" s="373" t="s">
        <v>6187</v>
      </c>
      <c r="E2235" s="71" t="s">
        <v>2445</v>
      </c>
      <c r="F2235" s="150" t="s">
        <v>1670</v>
      </c>
      <c r="G2235" s="354">
        <v>20</v>
      </c>
      <c r="H2235" s="68">
        <v>7.96</v>
      </c>
      <c r="I2235" s="83">
        <v>9.82</v>
      </c>
      <c r="J2235" s="150" t="s">
        <v>216</v>
      </c>
    </row>
    <row r="2236" spans="1:10" ht="15" thickBot="1">
      <c r="A2236" s="144" t="s">
        <v>1669</v>
      </c>
      <c r="C2236" s="396" t="s">
        <v>6188</v>
      </c>
      <c r="D2236" s="373" t="s">
        <v>6189</v>
      </c>
      <c r="E2236" s="71" t="s">
        <v>2445</v>
      </c>
      <c r="F2236" s="150" t="s">
        <v>1670</v>
      </c>
      <c r="G2236" s="354">
        <v>368</v>
      </c>
      <c r="H2236" s="68">
        <v>7.96</v>
      </c>
      <c r="I2236" s="83">
        <v>9.82</v>
      </c>
      <c r="J2236" s="150" t="s">
        <v>216</v>
      </c>
    </row>
    <row r="2237" spans="1:10" ht="25.5" thickBot="1">
      <c r="A2237" s="144" t="s">
        <v>1669</v>
      </c>
      <c r="C2237" s="396" t="s">
        <v>6190</v>
      </c>
      <c r="D2237" s="373" t="s">
        <v>6191</v>
      </c>
      <c r="E2237" s="71" t="s">
        <v>2445</v>
      </c>
      <c r="F2237" s="150" t="s">
        <v>1670</v>
      </c>
      <c r="G2237" s="354">
        <v>7</v>
      </c>
      <c r="H2237" s="68">
        <v>7.96</v>
      </c>
      <c r="I2237" s="83">
        <v>9.82</v>
      </c>
      <c r="J2237" s="150" t="s">
        <v>216</v>
      </c>
    </row>
    <row r="2238" spans="1:10" ht="25.5" thickBot="1">
      <c r="A2238" s="144" t="s">
        <v>1669</v>
      </c>
      <c r="C2238" s="396" t="s">
        <v>6192</v>
      </c>
      <c r="D2238" s="373" t="s">
        <v>6193</v>
      </c>
      <c r="E2238" s="71" t="s">
        <v>2445</v>
      </c>
      <c r="F2238" s="150" t="s">
        <v>1670</v>
      </c>
      <c r="G2238" s="354">
        <v>7</v>
      </c>
      <c r="H2238" s="68">
        <v>7.96</v>
      </c>
      <c r="I2238" s="83">
        <v>9.82</v>
      </c>
      <c r="J2238" s="150" t="s">
        <v>216</v>
      </c>
    </row>
    <row r="2239" spans="1:10" ht="25.5" thickBot="1">
      <c r="A2239" s="144" t="s">
        <v>1669</v>
      </c>
      <c r="C2239" s="396" t="s">
        <v>6194</v>
      </c>
      <c r="D2239" s="373" t="s">
        <v>6195</v>
      </c>
      <c r="E2239" s="71" t="s">
        <v>2445</v>
      </c>
      <c r="F2239" s="150" t="s">
        <v>1670</v>
      </c>
      <c r="G2239" s="354">
        <v>7</v>
      </c>
      <c r="H2239" s="68">
        <v>7.96</v>
      </c>
      <c r="I2239" s="83">
        <v>9.82</v>
      </c>
      <c r="J2239" s="150" t="s">
        <v>216</v>
      </c>
    </row>
    <row r="2240" spans="1:10" ht="15" thickBot="1">
      <c r="A2240" s="144" t="s">
        <v>1669</v>
      </c>
      <c r="C2240" s="396" t="s">
        <v>6196</v>
      </c>
      <c r="D2240" s="373" t="s">
        <v>6197</v>
      </c>
      <c r="E2240" s="71" t="s">
        <v>2445</v>
      </c>
      <c r="F2240" s="150" t="s">
        <v>1670</v>
      </c>
      <c r="G2240" s="354">
        <v>14</v>
      </c>
      <c r="H2240" s="68">
        <v>7.96</v>
      </c>
      <c r="I2240" s="83">
        <v>9.82</v>
      </c>
      <c r="J2240" s="150" t="s">
        <v>216</v>
      </c>
    </row>
    <row r="2241" spans="1:10" ht="15" thickBot="1">
      <c r="A2241" s="144" t="s">
        <v>1669</v>
      </c>
      <c r="C2241" s="396" t="s">
        <v>6198</v>
      </c>
      <c r="D2241" s="373" t="s">
        <v>6199</v>
      </c>
      <c r="E2241" s="71" t="s">
        <v>2445</v>
      </c>
      <c r="F2241" s="150" t="s">
        <v>1671</v>
      </c>
      <c r="G2241" s="354">
        <v>150</v>
      </c>
      <c r="H2241" s="68">
        <v>7.96</v>
      </c>
      <c r="I2241" s="83">
        <v>9.82</v>
      </c>
      <c r="J2241" s="150" t="s">
        <v>216</v>
      </c>
    </row>
    <row r="2242" spans="1:10" ht="25.5" thickBot="1">
      <c r="A2242" s="144" t="s">
        <v>1669</v>
      </c>
      <c r="C2242" s="396" t="s">
        <v>6200</v>
      </c>
      <c r="D2242" s="373" t="s">
        <v>6201</v>
      </c>
      <c r="E2242" s="71" t="s">
        <v>2445</v>
      </c>
      <c r="F2242" s="150" t="s">
        <v>1673</v>
      </c>
      <c r="G2242" s="354">
        <v>100</v>
      </c>
      <c r="H2242" s="68">
        <v>7.96</v>
      </c>
      <c r="I2242" s="83">
        <v>9.82</v>
      </c>
      <c r="J2242" s="150" t="s">
        <v>216</v>
      </c>
    </row>
    <row r="2243" spans="1:10" ht="25.5" thickBot="1">
      <c r="A2243" s="144" t="s">
        <v>1669</v>
      </c>
      <c r="C2243" s="396" t="s">
        <v>6202</v>
      </c>
      <c r="D2243" s="373" t="s">
        <v>6203</v>
      </c>
      <c r="E2243" s="71" t="s">
        <v>2445</v>
      </c>
      <c r="F2243" s="150" t="s">
        <v>1673</v>
      </c>
      <c r="G2243" s="354">
        <v>150</v>
      </c>
      <c r="H2243" s="68">
        <v>7.96</v>
      </c>
      <c r="I2243" s="83">
        <v>9.82</v>
      </c>
      <c r="J2243" s="150" t="s">
        <v>216</v>
      </c>
    </row>
    <row r="2244" spans="1:10" ht="25.5" thickBot="1">
      <c r="A2244" s="144" t="s">
        <v>1669</v>
      </c>
      <c r="C2244" s="396" t="s">
        <v>6204</v>
      </c>
      <c r="D2244" s="373" t="s">
        <v>6205</v>
      </c>
      <c r="E2244" s="71" t="s">
        <v>2445</v>
      </c>
      <c r="F2244" s="150" t="s">
        <v>1671</v>
      </c>
      <c r="G2244" s="354">
        <v>250</v>
      </c>
      <c r="H2244" s="68">
        <v>7.96</v>
      </c>
      <c r="I2244" s="83">
        <v>9.82</v>
      </c>
      <c r="J2244" s="150" t="s">
        <v>216</v>
      </c>
    </row>
    <row r="2245" spans="1:10" ht="15" thickBot="1">
      <c r="A2245" s="144" t="s">
        <v>1669</v>
      </c>
      <c r="C2245" s="396" t="s">
        <v>6206</v>
      </c>
      <c r="D2245" s="373" t="s">
        <v>6207</v>
      </c>
      <c r="E2245" s="71" t="s">
        <v>2445</v>
      </c>
      <c r="F2245" s="150" t="s">
        <v>1670</v>
      </c>
      <c r="G2245" s="354">
        <v>10</v>
      </c>
      <c r="H2245" s="68">
        <v>7.96</v>
      </c>
      <c r="I2245" s="83">
        <v>9.82</v>
      </c>
      <c r="J2245" s="150" t="s">
        <v>216</v>
      </c>
    </row>
    <row r="2246" spans="1:10" ht="15" thickBot="1">
      <c r="A2246" s="144" t="s">
        <v>1669</v>
      </c>
      <c r="C2246" s="396" t="s">
        <v>6208</v>
      </c>
      <c r="D2246" s="373" t="s">
        <v>6209</v>
      </c>
      <c r="E2246" s="71" t="s">
        <v>2445</v>
      </c>
      <c r="F2246" s="150" t="s">
        <v>1670</v>
      </c>
      <c r="G2246" s="354">
        <v>40</v>
      </c>
      <c r="H2246" s="68">
        <v>7.96</v>
      </c>
      <c r="I2246" s="83">
        <v>9.82</v>
      </c>
      <c r="J2246" s="150" t="s">
        <v>216</v>
      </c>
    </row>
    <row r="2247" spans="1:10" ht="15" thickBot="1">
      <c r="A2247" s="144" t="s">
        <v>1669</v>
      </c>
      <c r="C2247" s="396" t="s">
        <v>6210</v>
      </c>
      <c r="D2247" s="373" t="s">
        <v>6211</v>
      </c>
      <c r="E2247" s="71" t="s">
        <v>2445</v>
      </c>
      <c r="F2247" s="150" t="s">
        <v>1670</v>
      </c>
      <c r="G2247" s="354">
        <v>40</v>
      </c>
      <c r="H2247" s="68">
        <v>7.96</v>
      </c>
      <c r="I2247" s="83">
        <v>9.82</v>
      </c>
      <c r="J2247" s="150" t="s">
        <v>216</v>
      </c>
    </row>
    <row r="2248" spans="1:10" ht="15" thickBot="1">
      <c r="A2248" s="144" t="s">
        <v>1669</v>
      </c>
      <c r="C2248" s="396" t="s">
        <v>6212</v>
      </c>
      <c r="D2248" s="373" t="s">
        <v>6213</v>
      </c>
      <c r="E2248" s="71" t="s">
        <v>2445</v>
      </c>
      <c r="F2248" s="150" t="s">
        <v>1670</v>
      </c>
      <c r="G2248" s="354">
        <v>210</v>
      </c>
      <c r="H2248" s="68">
        <v>7.96</v>
      </c>
      <c r="I2248" s="83">
        <v>9.82</v>
      </c>
      <c r="J2248" s="150" t="s">
        <v>216</v>
      </c>
    </row>
    <row r="2249" spans="1:10" ht="25.5" thickBot="1">
      <c r="A2249" s="144" t="s">
        <v>1669</v>
      </c>
      <c r="C2249" s="396" t="s">
        <v>6214</v>
      </c>
      <c r="D2249" s="373" t="s">
        <v>6215</v>
      </c>
      <c r="E2249" s="71" t="s">
        <v>2445</v>
      </c>
      <c r="F2249" s="150" t="s">
        <v>1670</v>
      </c>
      <c r="G2249" s="354">
        <v>30</v>
      </c>
      <c r="H2249" s="68">
        <v>7.96</v>
      </c>
      <c r="I2249" s="83">
        <v>9.82</v>
      </c>
      <c r="J2249" s="150" t="s">
        <v>216</v>
      </c>
    </row>
    <row r="2250" spans="1:10" ht="15" thickBot="1">
      <c r="A2250" s="109" t="s">
        <v>214</v>
      </c>
      <c r="B2250" s="148"/>
      <c r="C2250" s="387" t="s">
        <v>6216</v>
      </c>
      <c r="D2250" s="374" t="s">
        <v>6217</v>
      </c>
      <c r="E2250" s="71" t="s">
        <v>2445</v>
      </c>
      <c r="F2250" s="151" t="s">
        <v>1686</v>
      </c>
      <c r="G2250" s="355">
        <v>40</v>
      </c>
      <c r="H2250" s="68">
        <v>7.96</v>
      </c>
      <c r="I2250" s="83">
        <v>9.82</v>
      </c>
      <c r="J2250" s="151" t="s">
        <v>216</v>
      </c>
    </row>
    <row r="2251" spans="1:10" ht="15" thickBot="1">
      <c r="A2251" s="144" t="s">
        <v>1669</v>
      </c>
      <c r="C2251" s="396" t="s">
        <v>6218</v>
      </c>
      <c r="D2251" s="373" t="s">
        <v>6219</v>
      </c>
      <c r="E2251" s="71" t="s">
        <v>2445</v>
      </c>
      <c r="F2251" s="150" t="s">
        <v>1670</v>
      </c>
      <c r="G2251" s="354">
        <v>40</v>
      </c>
      <c r="H2251" s="68">
        <v>7.96</v>
      </c>
      <c r="I2251" s="83">
        <v>9.82</v>
      </c>
      <c r="J2251" s="150" t="s">
        <v>216</v>
      </c>
    </row>
    <row r="2252" spans="1:10" ht="15" thickBot="1">
      <c r="A2252" s="144" t="s">
        <v>1669</v>
      </c>
      <c r="C2252" s="396" t="s">
        <v>6220</v>
      </c>
      <c r="D2252" s="373" t="s">
        <v>6221</v>
      </c>
      <c r="E2252" s="71" t="s">
        <v>2445</v>
      </c>
      <c r="F2252" s="150" t="s">
        <v>1670</v>
      </c>
      <c r="G2252" s="354">
        <v>210</v>
      </c>
      <c r="H2252" s="68">
        <v>7.96</v>
      </c>
      <c r="I2252" s="83">
        <v>9.82</v>
      </c>
      <c r="J2252" s="150" t="s">
        <v>216</v>
      </c>
    </row>
    <row r="2253" spans="1:10" ht="15" thickBot="1">
      <c r="A2253" s="144" t="s">
        <v>1669</v>
      </c>
      <c r="C2253" s="396" t="s">
        <v>6222</v>
      </c>
      <c r="D2253" s="373" t="s">
        <v>6223</v>
      </c>
      <c r="E2253" s="71" t="s">
        <v>2445</v>
      </c>
      <c r="F2253" s="150" t="s">
        <v>1670</v>
      </c>
      <c r="G2253" s="354">
        <v>210</v>
      </c>
      <c r="H2253" s="68">
        <v>7.96</v>
      </c>
      <c r="I2253" s="83">
        <v>9.82</v>
      </c>
      <c r="J2253" s="150" t="s">
        <v>216</v>
      </c>
    </row>
    <row r="2254" spans="1:10" ht="25.5" thickBot="1">
      <c r="A2254" s="144" t="s">
        <v>1669</v>
      </c>
      <c r="C2254" s="396" t="s">
        <v>6224</v>
      </c>
      <c r="D2254" s="373" t="s">
        <v>6225</v>
      </c>
      <c r="E2254" s="71" t="s">
        <v>2445</v>
      </c>
      <c r="F2254" s="150" t="s">
        <v>1670</v>
      </c>
      <c r="G2254" s="354">
        <v>40</v>
      </c>
      <c r="H2254" s="68">
        <v>7.96</v>
      </c>
      <c r="I2254" s="83">
        <v>9.82</v>
      </c>
      <c r="J2254" s="150" t="s">
        <v>216</v>
      </c>
    </row>
    <row r="2255" spans="1:10" ht="38" thickBot="1">
      <c r="A2255" s="144" t="s">
        <v>1669</v>
      </c>
      <c r="C2255" s="396" t="s">
        <v>6226</v>
      </c>
      <c r="D2255" s="373" t="s">
        <v>6227</v>
      </c>
      <c r="E2255" s="71" t="s">
        <v>2445</v>
      </c>
      <c r="F2255" s="150" t="s">
        <v>1670</v>
      </c>
      <c r="G2255" s="354">
        <v>55</v>
      </c>
      <c r="H2255" s="68">
        <v>7.96</v>
      </c>
      <c r="I2255" s="83">
        <v>9.82</v>
      </c>
      <c r="J2255" s="150" t="s">
        <v>216</v>
      </c>
    </row>
    <row r="2256" spans="1:10" ht="15" thickBot="1">
      <c r="A2256" s="144" t="s">
        <v>1669</v>
      </c>
      <c r="C2256" s="396" t="s">
        <v>6228</v>
      </c>
      <c r="D2256" s="373" t="s">
        <v>6229</v>
      </c>
      <c r="E2256" s="71" t="s">
        <v>2445</v>
      </c>
      <c r="F2256" s="150" t="s">
        <v>1670</v>
      </c>
      <c r="G2256" s="354">
        <v>16</v>
      </c>
      <c r="H2256" s="68">
        <v>7.96</v>
      </c>
      <c r="I2256" s="83">
        <v>9.82</v>
      </c>
      <c r="J2256" s="150" t="s">
        <v>216</v>
      </c>
    </row>
    <row r="2257" spans="1:10" ht="15" thickBot="1">
      <c r="A2257" s="144" t="s">
        <v>1669</v>
      </c>
      <c r="C2257" s="396" t="s">
        <v>6230</v>
      </c>
      <c r="D2257" s="373" t="s">
        <v>6231</v>
      </c>
      <c r="E2257" s="71" t="s">
        <v>2445</v>
      </c>
      <c r="F2257" s="150" t="s">
        <v>1670</v>
      </c>
      <c r="G2257" s="354">
        <v>50</v>
      </c>
      <c r="H2257" s="68">
        <v>7.96</v>
      </c>
      <c r="I2257" s="83">
        <v>9.82</v>
      </c>
      <c r="J2257" s="150" t="s">
        <v>216</v>
      </c>
    </row>
    <row r="2258" spans="1:10" ht="15" thickBot="1">
      <c r="A2258" s="144" t="s">
        <v>1669</v>
      </c>
      <c r="C2258" s="396" t="s">
        <v>6232</v>
      </c>
      <c r="D2258" s="373" t="s">
        <v>6233</v>
      </c>
      <c r="E2258" s="71" t="s">
        <v>2445</v>
      </c>
      <c r="F2258" s="150" t="s">
        <v>1670</v>
      </c>
      <c r="G2258" s="354">
        <v>90</v>
      </c>
      <c r="H2258" s="68">
        <v>7.96</v>
      </c>
      <c r="I2258" s="83">
        <v>9.82</v>
      </c>
      <c r="J2258" s="150" t="s">
        <v>216</v>
      </c>
    </row>
    <row r="2259" spans="1:10" ht="25.5" thickBot="1">
      <c r="A2259" s="109" t="s">
        <v>214</v>
      </c>
      <c r="B2259" s="148"/>
      <c r="C2259" s="387" t="s">
        <v>6234</v>
      </c>
      <c r="D2259" s="374" t="s">
        <v>6235</v>
      </c>
      <c r="E2259" s="71" t="s">
        <v>2445</v>
      </c>
      <c r="F2259" s="151" t="s">
        <v>1671</v>
      </c>
      <c r="G2259" s="355">
        <v>170</v>
      </c>
      <c r="H2259" s="68">
        <v>7.96</v>
      </c>
      <c r="I2259" s="83">
        <v>9.82</v>
      </c>
      <c r="J2259" s="151" t="s">
        <v>216</v>
      </c>
    </row>
    <row r="2260" spans="1:10" ht="15" thickBot="1">
      <c r="A2260" s="144" t="s">
        <v>1669</v>
      </c>
      <c r="C2260" s="396" t="s">
        <v>6236</v>
      </c>
      <c r="D2260" s="373" t="s">
        <v>6237</v>
      </c>
      <c r="E2260" s="71" t="s">
        <v>2445</v>
      </c>
      <c r="F2260" s="150" t="s">
        <v>1670</v>
      </c>
      <c r="G2260" s="354">
        <v>110</v>
      </c>
      <c r="H2260" s="68">
        <v>7.96</v>
      </c>
      <c r="I2260" s="83">
        <v>9.82</v>
      </c>
      <c r="J2260" s="150" t="s">
        <v>216</v>
      </c>
    </row>
    <row r="2261" spans="1:10" ht="15" thickBot="1">
      <c r="A2261" s="144" t="s">
        <v>1669</v>
      </c>
      <c r="C2261" s="396" t="s">
        <v>6238</v>
      </c>
      <c r="D2261" s="373" t="s">
        <v>6239</v>
      </c>
      <c r="E2261" s="71" t="s">
        <v>2445</v>
      </c>
      <c r="F2261" s="150" t="s">
        <v>1670</v>
      </c>
      <c r="G2261" s="354">
        <v>70</v>
      </c>
      <c r="H2261" s="68">
        <v>7.96</v>
      </c>
      <c r="I2261" s="83">
        <v>9.82</v>
      </c>
      <c r="J2261" s="150" t="s">
        <v>216</v>
      </c>
    </row>
    <row r="2262" spans="1:10" ht="15" thickBot="1">
      <c r="A2262" s="144" t="s">
        <v>1669</v>
      </c>
      <c r="C2262" s="396" t="s">
        <v>6240</v>
      </c>
      <c r="D2262" s="373" t="s">
        <v>6241</v>
      </c>
      <c r="E2262" s="71" t="s">
        <v>2445</v>
      </c>
      <c r="F2262" s="150" t="s">
        <v>1670</v>
      </c>
      <c r="G2262" s="354">
        <v>30</v>
      </c>
      <c r="H2262" s="68">
        <v>7.96</v>
      </c>
      <c r="I2262" s="83">
        <v>9.82</v>
      </c>
      <c r="J2262" s="150" t="s">
        <v>216</v>
      </c>
    </row>
    <row r="2263" spans="1:10" ht="15" thickBot="1">
      <c r="A2263" s="144" t="s">
        <v>1669</v>
      </c>
      <c r="C2263" s="396" t="s">
        <v>6242</v>
      </c>
      <c r="D2263" s="373" t="s">
        <v>6243</v>
      </c>
      <c r="E2263" s="71" t="s">
        <v>2445</v>
      </c>
      <c r="F2263" s="150" t="s">
        <v>1670</v>
      </c>
      <c r="G2263" s="354">
        <v>150</v>
      </c>
      <c r="H2263" s="68">
        <v>7.96</v>
      </c>
      <c r="I2263" s="83">
        <v>9.82</v>
      </c>
      <c r="J2263" s="150" t="s">
        <v>216</v>
      </c>
    </row>
    <row r="2264" spans="1:10" ht="15" thickBot="1">
      <c r="A2264" s="144" t="s">
        <v>1669</v>
      </c>
      <c r="C2264" s="396" t="s">
        <v>6244</v>
      </c>
      <c r="D2264" s="373" t="s">
        <v>6245</v>
      </c>
      <c r="E2264" s="71" t="s">
        <v>2445</v>
      </c>
      <c r="F2264" s="150" t="s">
        <v>1670</v>
      </c>
      <c r="G2264" s="354">
        <v>30</v>
      </c>
      <c r="H2264" s="68">
        <v>7.96</v>
      </c>
      <c r="I2264" s="83">
        <v>9.82</v>
      </c>
      <c r="J2264" s="150" t="s">
        <v>216</v>
      </c>
    </row>
    <row r="2265" spans="1:10" ht="15" thickBot="1">
      <c r="A2265" s="144" t="s">
        <v>1669</v>
      </c>
      <c r="C2265" s="396" t="s">
        <v>6246</v>
      </c>
      <c r="D2265" s="373" t="s">
        <v>6247</v>
      </c>
      <c r="E2265" s="71" t="s">
        <v>2445</v>
      </c>
      <c r="F2265" s="150" t="s">
        <v>1670</v>
      </c>
      <c r="G2265" s="354">
        <v>30</v>
      </c>
      <c r="H2265" s="68">
        <v>7.96</v>
      </c>
      <c r="I2265" s="83">
        <v>9.82</v>
      </c>
      <c r="J2265" s="150" t="s">
        <v>216</v>
      </c>
    </row>
    <row r="2266" spans="1:10" ht="15" thickBot="1">
      <c r="A2266" s="144" t="s">
        <v>1669</v>
      </c>
      <c r="C2266" s="396" t="s">
        <v>6248</v>
      </c>
      <c r="D2266" s="373" t="s">
        <v>6249</v>
      </c>
      <c r="E2266" s="71" t="s">
        <v>2445</v>
      </c>
      <c r="F2266" s="150" t="s">
        <v>1670</v>
      </c>
      <c r="G2266" s="354">
        <v>60</v>
      </c>
      <c r="H2266" s="68">
        <v>7.96</v>
      </c>
      <c r="I2266" s="83">
        <v>9.82</v>
      </c>
      <c r="J2266" s="150" t="s">
        <v>216</v>
      </c>
    </row>
    <row r="2267" spans="1:10" ht="25.5" thickBot="1">
      <c r="A2267" s="109" t="s">
        <v>214</v>
      </c>
      <c r="B2267" s="148"/>
      <c r="C2267" s="387" t="s">
        <v>6250</v>
      </c>
      <c r="D2267" s="374" t="s">
        <v>6251</v>
      </c>
      <c r="E2267" s="71" t="s">
        <v>2445</v>
      </c>
      <c r="F2267" s="151" t="s">
        <v>1671</v>
      </c>
      <c r="G2267" s="360">
        <v>250</v>
      </c>
      <c r="H2267" s="68">
        <v>7.96</v>
      </c>
      <c r="I2267" s="83">
        <v>9.82</v>
      </c>
      <c r="J2267" s="151" t="s">
        <v>216</v>
      </c>
    </row>
    <row r="2268" spans="1:10" ht="25.5" thickBot="1">
      <c r="A2268" s="144" t="s">
        <v>1669</v>
      </c>
      <c r="C2268" s="396" t="s">
        <v>6252</v>
      </c>
      <c r="D2268" s="373" t="s">
        <v>6253</v>
      </c>
      <c r="E2268" s="71" t="s">
        <v>2445</v>
      </c>
      <c r="F2268" s="150" t="s">
        <v>1670</v>
      </c>
      <c r="G2268" s="361">
        <v>60</v>
      </c>
      <c r="H2268" s="68">
        <v>7.96</v>
      </c>
      <c r="I2268" s="83">
        <v>9.82</v>
      </c>
      <c r="J2268" s="150" t="s">
        <v>216</v>
      </c>
    </row>
    <row r="2269" spans="1:10" ht="25.5" thickBot="1">
      <c r="A2269" s="144" t="s">
        <v>1669</v>
      </c>
      <c r="C2269" s="396" t="s">
        <v>6254</v>
      </c>
      <c r="D2269" s="373" t="s">
        <v>6255</v>
      </c>
      <c r="E2269" s="71" t="s">
        <v>2445</v>
      </c>
      <c r="F2269" s="150" t="s">
        <v>1670</v>
      </c>
      <c r="G2269" s="361">
        <v>210</v>
      </c>
      <c r="H2269" s="68">
        <v>7.96</v>
      </c>
      <c r="I2269" s="83">
        <v>9.82</v>
      </c>
      <c r="J2269" s="150" t="s">
        <v>216</v>
      </c>
    </row>
    <row r="2270" spans="1:10" ht="15" thickBot="1">
      <c r="A2270" s="144" t="s">
        <v>1669</v>
      </c>
      <c r="C2270" s="396" t="s">
        <v>6256</v>
      </c>
      <c r="D2270" s="373" t="s">
        <v>6257</v>
      </c>
      <c r="E2270" s="71" t="s">
        <v>2445</v>
      </c>
      <c r="F2270" s="150" t="s">
        <v>1670</v>
      </c>
      <c r="G2270" s="361">
        <v>40</v>
      </c>
      <c r="H2270" s="68">
        <v>7.96</v>
      </c>
      <c r="I2270" s="83">
        <v>9.82</v>
      </c>
      <c r="J2270" s="150" t="s">
        <v>216</v>
      </c>
    </row>
    <row r="2271" spans="1:10" ht="25.5" thickBot="1">
      <c r="A2271" s="144" t="s">
        <v>1669</v>
      </c>
      <c r="C2271" s="396" t="s">
        <v>6258</v>
      </c>
      <c r="D2271" s="373" t="s">
        <v>6259</v>
      </c>
      <c r="E2271" s="71" t="s">
        <v>2445</v>
      </c>
      <c r="F2271" s="150" t="s">
        <v>1670</v>
      </c>
      <c r="G2271" s="361">
        <v>40</v>
      </c>
      <c r="H2271" s="68">
        <v>7.96</v>
      </c>
      <c r="I2271" s="83">
        <v>9.82</v>
      </c>
      <c r="J2271" s="150" t="s">
        <v>216</v>
      </c>
    </row>
    <row r="2272" spans="1:10" ht="15" thickBot="1">
      <c r="A2272" s="144" t="s">
        <v>1669</v>
      </c>
      <c r="C2272" s="396" t="s">
        <v>6260</v>
      </c>
      <c r="D2272" s="373" t="s">
        <v>6261</v>
      </c>
      <c r="E2272" s="71" t="s">
        <v>2445</v>
      </c>
      <c r="F2272" s="150" t="s">
        <v>1670</v>
      </c>
      <c r="G2272" s="361">
        <v>120</v>
      </c>
      <c r="H2272" s="68">
        <v>7.96</v>
      </c>
      <c r="I2272" s="83">
        <v>9.82</v>
      </c>
      <c r="J2272" s="150" t="s">
        <v>216</v>
      </c>
    </row>
    <row r="2273" spans="1:10" ht="25.5" thickBot="1">
      <c r="A2273" s="144" t="s">
        <v>1669</v>
      </c>
      <c r="C2273" s="396" t="s">
        <v>6262</v>
      </c>
      <c r="D2273" s="373" t="s">
        <v>6263</v>
      </c>
      <c r="E2273" s="71" t="s">
        <v>2445</v>
      </c>
      <c r="F2273" s="150" t="s">
        <v>1670</v>
      </c>
      <c r="G2273" s="361">
        <v>60</v>
      </c>
      <c r="H2273" s="68">
        <v>7.96</v>
      </c>
      <c r="I2273" s="83">
        <v>9.82</v>
      </c>
      <c r="J2273" s="150" t="s">
        <v>216</v>
      </c>
    </row>
    <row r="2274" spans="1:10" ht="15" thickBot="1">
      <c r="A2274" s="144" t="s">
        <v>1669</v>
      </c>
      <c r="C2274" s="396" t="s">
        <v>6264</v>
      </c>
      <c r="D2274" s="373" t="s">
        <v>6265</v>
      </c>
      <c r="E2274" s="71" t="s">
        <v>2445</v>
      </c>
      <c r="F2274" s="150" t="s">
        <v>1670</v>
      </c>
      <c r="G2274" s="361">
        <v>40</v>
      </c>
      <c r="H2274" s="68">
        <v>7.96</v>
      </c>
      <c r="I2274" s="83">
        <v>9.82</v>
      </c>
      <c r="J2274" s="150" t="s">
        <v>216</v>
      </c>
    </row>
    <row r="2275" spans="1:10" ht="25.5" thickBot="1">
      <c r="A2275" s="144" t="s">
        <v>1669</v>
      </c>
      <c r="C2275" s="396" t="s">
        <v>6266</v>
      </c>
      <c r="D2275" s="373" t="s">
        <v>6267</v>
      </c>
      <c r="E2275" s="71" t="s">
        <v>2445</v>
      </c>
      <c r="F2275" s="150" t="s">
        <v>1670</v>
      </c>
      <c r="G2275" s="361">
        <v>60</v>
      </c>
      <c r="H2275" s="68">
        <v>7.96</v>
      </c>
      <c r="I2275" s="83">
        <v>9.82</v>
      </c>
      <c r="J2275" s="150" t="s">
        <v>216</v>
      </c>
    </row>
    <row r="2276" spans="1:10" ht="15" thickBot="1">
      <c r="A2276" s="144" t="s">
        <v>1669</v>
      </c>
      <c r="C2276" s="396" t="s">
        <v>6268</v>
      </c>
      <c r="D2276" s="373" t="s">
        <v>6269</v>
      </c>
      <c r="E2276" s="71" t="s">
        <v>2445</v>
      </c>
      <c r="F2276" s="150" t="s">
        <v>1670</v>
      </c>
      <c r="G2276" s="361">
        <v>50</v>
      </c>
      <c r="H2276" s="68">
        <v>7.96</v>
      </c>
      <c r="I2276" s="83">
        <v>9.82</v>
      </c>
      <c r="J2276" s="150" t="s">
        <v>216</v>
      </c>
    </row>
    <row r="2277" spans="1:10" ht="25.5" thickBot="1">
      <c r="A2277" s="109" t="s">
        <v>214</v>
      </c>
      <c r="B2277" s="148"/>
      <c r="C2277" s="387" t="s">
        <v>6270</v>
      </c>
      <c r="D2277" s="374" t="s">
        <v>6271</v>
      </c>
      <c r="E2277" s="71" t="s">
        <v>2445</v>
      </c>
      <c r="F2277" s="151" t="s">
        <v>1671</v>
      </c>
      <c r="G2277" s="360">
        <v>120</v>
      </c>
      <c r="H2277" s="68">
        <v>7.96</v>
      </c>
      <c r="I2277" s="83">
        <v>9.82</v>
      </c>
      <c r="J2277" s="151" t="s">
        <v>216</v>
      </c>
    </row>
    <row r="2278" spans="1:10" ht="15" thickBot="1">
      <c r="A2278" s="144" t="s">
        <v>1669</v>
      </c>
      <c r="C2278" s="396" t="s">
        <v>6272</v>
      </c>
      <c r="D2278" s="373" t="s">
        <v>6273</v>
      </c>
      <c r="E2278" s="71" t="s">
        <v>2445</v>
      </c>
      <c r="F2278" s="150" t="s">
        <v>1670</v>
      </c>
      <c r="G2278" s="361">
        <v>70</v>
      </c>
      <c r="H2278" s="68">
        <v>7.96</v>
      </c>
      <c r="I2278" s="83">
        <v>9.82</v>
      </c>
      <c r="J2278" s="150" t="s">
        <v>216</v>
      </c>
    </row>
    <row r="2279" spans="1:10" ht="15" thickBot="1">
      <c r="A2279" s="144" t="s">
        <v>1669</v>
      </c>
      <c r="C2279" s="396" t="s">
        <v>6274</v>
      </c>
      <c r="D2279" s="373" t="s">
        <v>6275</v>
      </c>
      <c r="E2279" s="71" t="s">
        <v>2445</v>
      </c>
      <c r="F2279" s="150" t="s">
        <v>1670</v>
      </c>
      <c r="G2279" s="361">
        <v>20</v>
      </c>
      <c r="H2279" s="68">
        <v>7.96</v>
      </c>
      <c r="I2279" s="83">
        <v>9.82</v>
      </c>
      <c r="J2279" s="150" t="s">
        <v>216</v>
      </c>
    </row>
    <row r="2280" spans="1:10" ht="15" thickBot="1">
      <c r="A2280" s="144" t="s">
        <v>1669</v>
      </c>
      <c r="C2280" s="396" t="s">
        <v>6276</v>
      </c>
      <c r="D2280" s="373" t="s">
        <v>6277</v>
      </c>
      <c r="E2280" s="71" t="s">
        <v>2445</v>
      </c>
      <c r="F2280" s="150" t="s">
        <v>1670</v>
      </c>
      <c r="G2280" s="361">
        <v>100</v>
      </c>
      <c r="H2280" s="68">
        <v>7.96</v>
      </c>
      <c r="I2280" s="83">
        <v>9.82</v>
      </c>
      <c r="J2280" s="150" t="s">
        <v>216</v>
      </c>
    </row>
    <row r="2281" spans="1:10" ht="15" thickBot="1">
      <c r="A2281" s="144" t="s">
        <v>1669</v>
      </c>
      <c r="C2281" s="396" t="s">
        <v>6278</v>
      </c>
      <c r="D2281" s="373" t="s">
        <v>6279</v>
      </c>
      <c r="E2281" s="71" t="s">
        <v>2445</v>
      </c>
      <c r="F2281" s="150" t="s">
        <v>1670</v>
      </c>
      <c r="G2281" s="361">
        <v>45</v>
      </c>
      <c r="H2281" s="68">
        <v>7.96</v>
      </c>
      <c r="I2281" s="83">
        <v>9.82</v>
      </c>
      <c r="J2281" s="150" t="s">
        <v>216</v>
      </c>
    </row>
    <row r="2282" spans="1:10" ht="25.5" thickBot="1">
      <c r="A2282" s="144" t="s">
        <v>1669</v>
      </c>
      <c r="C2282" s="396" t="s">
        <v>6280</v>
      </c>
      <c r="D2282" s="373" t="s">
        <v>6281</v>
      </c>
      <c r="E2282" s="71" t="s">
        <v>2445</v>
      </c>
      <c r="F2282" s="150" t="s">
        <v>1670</v>
      </c>
      <c r="G2282" s="361">
        <v>60</v>
      </c>
      <c r="H2282" s="68">
        <v>7.96</v>
      </c>
      <c r="I2282" s="83">
        <v>9.82</v>
      </c>
      <c r="J2282" s="150" t="s">
        <v>216</v>
      </c>
    </row>
    <row r="2283" spans="1:10" ht="15" thickBot="1">
      <c r="A2283" s="144" t="s">
        <v>1669</v>
      </c>
      <c r="C2283" s="396" t="s">
        <v>6282</v>
      </c>
      <c r="D2283" s="373" t="s">
        <v>6283</v>
      </c>
      <c r="E2283" s="71" t="s">
        <v>2445</v>
      </c>
      <c r="F2283" s="150" t="s">
        <v>1670</v>
      </c>
      <c r="G2283" s="361">
        <v>120</v>
      </c>
      <c r="H2283" s="68">
        <v>7.96</v>
      </c>
      <c r="I2283" s="83">
        <v>9.82</v>
      </c>
      <c r="J2283" s="150" t="s">
        <v>216</v>
      </c>
    </row>
    <row r="2284" spans="1:10" ht="25.5" thickBot="1">
      <c r="A2284" s="144" t="s">
        <v>1669</v>
      </c>
      <c r="C2284" s="396" t="s">
        <v>6284</v>
      </c>
      <c r="D2284" s="373" t="s">
        <v>6285</v>
      </c>
      <c r="E2284" s="71" t="s">
        <v>2445</v>
      </c>
      <c r="F2284" s="150" t="s">
        <v>1670</v>
      </c>
      <c r="G2284" s="361">
        <v>170</v>
      </c>
      <c r="H2284" s="68">
        <v>7.96</v>
      </c>
      <c r="I2284" s="83">
        <v>9.82</v>
      </c>
      <c r="J2284" s="150" t="s">
        <v>216</v>
      </c>
    </row>
    <row r="2285" spans="1:10" ht="15" thickBot="1">
      <c r="A2285" s="109" t="s">
        <v>214</v>
      </c>
      <c r="B2285" s="148"/>
      <c r="C2285" s="387" t="s">
        <v>6286</v>
      </c>
      <c r="D2285" s="374" t="s">
        <v>6287</v>
      </c>
      <c r="E2285" s="71" t="s">
        <v>2445</v>
      </c>
      <c r="F2285" s="151" t="s">
        <v>1671</v>
      </c>
      <c r="G2285" s="360">
        <v>150</v>
      </c>
      <c r="H2285" s="68">
        <v>7.96</v>
      </c>
      <c r="I2285" s="83">
        <v>9.82</v>
      </c>
      <c r="J2285" s="151" t="s">
        <v>216</v>
      </c>
    </row>
    <row r="2286" spans="1:10" ht="25.5" thickBot="1">
      <c r="A2286" s="144" t="s">
        <v>1669</v>
      </c>
      <c r="C2286" s="396" t="s">
        <v>6288</v>
      </c>
      <c r="D2286" s="373" t="s">
        <v>6289</v>
      </c>
      <c r="E2286" s="71" t="s">
        <v>2445</v>
      </c>
      <c r="F2286" s="150" t="s">
        <v>1670</v>
      </c>
      <c r="G2286" s="361">
        <v>100</v>
      </c>
      <c r="H2286" s="68">
        <v>7.96</v>
      </c>
      <c r="I2286" s="83">
        <v>9.82</v>
      </c>
      <c r="J2286" s="150" t="s">
        <v>216</v>
      </c>
    </row>
    <row r="2287" spans="1:10" ht="15" thickBot="1">
      <c r="A2287" s="144" t="s">
        <v>1669</v>
      </c>
      <c r="C2287" s="396" t="s">
        <v>6290</v>
      </c>
      <c r="D2287" s="373" t="s">
        <v>6291</v>
      </c>
      <c r="E2287" s="71" t="s">
        <v>2445</v>
      </c>
      <c r="F2287" s="150" t="s">
        <v>1670</v>
      </c>
      <c r="G2287" s="361">
        <v>25</v>
      </c>
      <c r="H2287" s="68">
        <v>7.96</v>
      </c>
      <c r="I2287" s="83">
        <v>9.82</v>
      </c>
      <c r="J2287" s="150" t="s">
        <v>216</v>
      </c>
    </row>
    <row r="2288" spans="1:10" ht="25.5" thickBot="1">
      <c r="A2288" s="144" t="s">
        <v>1669</v>
      </c>
      <c r="C2288" s="396" t="s">
        <v>6292</v>
      </c>
      <c r="D2288" s="373" t="s">
        <v>6293</v>
      </c>
      <c r="E2288" s="71" t="s">
        <v>2445</v>
      </c>
      <c r="F2288" s="150" t="s">
        <v>1670</v>
      </c>
      <c r="G2288" s="361">
        <v>126</v>
      </c>
      <c r="H2288" s="68">
        <v>7.96</v>
      </c>
      <c r="I2288" s="83">
        <v>9.82</v>
      </c>
      <c r="J2288" s="150" t="s">
        <v>216</v>
      </c>
    </row>
    <row r="2289" spans="1:10" ht="15" thickBot="1">
      <c r="A2289" s="144" t="s">
        <v>1669</v>
      </c>
      <c r="C2289" s="396" t="s">
        <v>6294</v>
      </c>
      <c r="D2289" s="373" t="s">
        <v>6295</v>
      </c>
      <c r="E2289" s="71" t="s">
        <v>2445</v>
      </c>
      <c r="F2289" s="150" t="s">
        <v>1670</v>
      </c>
      <c r="G2289" s="361">
        <v>40</v>
      </c>
      <c r="H2289" s="68">
        <v>7.96</v>
      </c>
      <c r="I2289" s="83">
        <v>9.82</v>
      </c>
      <c r="J2289" s="150" t="s">
        <v>216</v>
      </c>
    </row>
    <row r="2290" spans="1:10" ht="25.5" thickBot="1">
      <c r="A2290" s="144" t="s">
        <v>1669</v>
      </c>
      <c r="C2290" s="396" t="s">
        <v>6296</v>
      </c>
      <c r="D2290" s="373" t="s">
        <v>6297</v>
      </c>
      <c r="E2290" s="71" t="s">
        <v>2445</v>
      </c>
      <c r="F2290" s="150" t="s">
        <v>1670</v>
      </c>
      <c r="G2290" s="361">
        <v>150</v>
      </c>
      <c r="H2290" s="68">
        <v>7.96</v>
      </c>
      <c r="I2290" s="83">
        <v>9.82</v>
      </c>
      <c r="J2290" s="150" t="s">
        <v>216</v>
      </c>
    </row>
    <row r="2291" spans="1:10" ht="15" thickBot="1">
      <c r="A2291" s="144" t="s">
        <v>1669</v>
      </c>
      <c r="C2291" s="396" t="s">
        <v>6298</v>
      </c>
      <c r="D2291" s="373" t="s">
        <v>6299</v>
      </c>
      <c r="E2291" s="71" t="s">
        <v>2445</v>
      </c>
      <c r="F2291" s="150" t="s">
        <v>1670</v>
      </c>
      <c r="G2291" s="361">
        <v>30</v>
      </c>
      <c r="H2291" s="68">
        <v>7.96</v>
      </c>
      <c r="I2291" s="83">
        <v>9.82</v>
      </c>
      <c r="J2291" s="150" t="s">
        <v>216</v>
      </c>
    </row>
    <row r="2292" spans="1:10" ht="15" thickBot="1">
      <c r="A2292" s="144" t="s">
        <v>1669</v>
      </c>
      <c r="C2292" s="396" t="s">
        <v>6300</v>
      </c>
      <c r="D2292" s="373" t="s">
        <v>6301</v>
      </c>
      <c r="E2292" s="71" t="s">
        <v>2445</v>
      </c>
      <c r="F2292" s="150" t="s">
        <v>1670</v>
      </c>
      <c r="G2292" s="361">
        <v>50</v>
      </c>
      <c r="H2292" s="68">
        <v>7.96</v>
      </c>
      <c r="I2292" s="83">
        <v>9.82</v>
      </c>
      <c r="J2292" s="150" t="s">
        <v>216</v>
      </c>
    </row>
    <row r="2293" spans="1:10" ht="15" thickBot="1">
      <c r="A2293" s="144" t="s">
        <v>1669</v>
      </c>
      <c r="C2293" s="396" t="s">
        <v>6302</v>
      </c>
      <c r="D2293" s="373" t="s">
        <v>6303</v>
      </c>
      <c r="E2293" s="71" t="s">
        <v>2445</v>
      </c>
      <c r="F2293" s="150" t="s">
        <v>1670</v>
      </c>
      <c r="G2293" s="361">
        <v>25</v>
      </c>
      <c r="H2293" s="68">
        <v>7.96</v>
      </c>
      <c r="I2293" s="83">
        <v>9.82</v>
      </c>
      <c r="J2293" s="150" t="s">
        <v>216</v>
      </c>
    </row>
    <row r="2294" spans="1:10" ht="15" thickBot="1">
      <c r="A2294" s="144" t="s">
        <v>1669</v>
      </c>
      <c r="C2294" s="396" t="s">
        <v>6304</v>
      </c>
      <c r="D2294" s="373" t="s">
        <v>6305</v>
      </c>
      <c r="E2294" s="71" t="s">
        <v>2445</v>
      </c>
      <c r="F2294" s="150" t="s">
        <v>1670</v>
      </c>
      <c r="G2294" s="361">
        <v>24</v>
      </c>
      <c r="H2294" s="68">
        <v>7.96</v>
      </c>
      <c r="I2294" s="83">
        <v>9.82</v>
      </c>
      <c r="J2294" s="150" t="s">
        <v>216</v>
      </c>
    </row>
    <row r="2295" spans="1:10" ht="25.5" thickBot="1">
      <c r="A2295" s="109" t="s">
        <v>214</v>
      </c>
      <c r="B2295" s="148"/>
      <c r="C2295" s="387" t="s">
        <v>6306</v>
      </c>
      <c r="D2295" s="374" t="s">
        <v>6307</v>
      </c>
      <c r="E2295" s="71" t="s">
        <v>2445</v>
      </c>
      <c r="F2295" s="151" t="s">
        <v>1673</v>
      </c>
      <c r="G2295" s="355">
        <v>90</v>
      </c>
      <c r="H2295" s="68">
        <v>7.96</v>
      </c>
      <c r="I2295" s="83">
        <v>9.82</v>
      </c>
      <c r="J2295" s="151" t="s">
        <v>216</v>
      </c>
    </row>
    <row r="2296" spans="1:10" ht="15" thickBot="1">
      <c r="A2296" s="144" t="s">
        <v>1669</v>
      </c>
      <c r="C2296" s="396" t="s">
        <v>6308</v>
      </c>
      <c r="D2296" s="373" t="s">
        <v>6309</v>
      </c>
      <c r="E2296" s="71" t="s">
        <v>2445</v>
      </c>
      <c r="F2296" s="150" t="s">
        <v>1670</v>
      </c>
      <c r="G2296" s="354">
        <v>40</v>
      </c>
      <c r="H2296" s="68">
        <v>7.96</v>
      </c>
      <c r="I2296" s="83">
        <v>9.82</v>
      </c>
      <c r="J2296" s="150" t="s">
        <v>216</v>
      </c>
    </row>
    <row r="2297" spans="1:10" ht="25.5" thickBot="1">
      <c r="A2297" s="144" t="s">
        <v>1669</v>
      </c>
      <c r="C2297" s="396" t="s">
        <v>6310</v>
      </c>
      <c r="D2297" s="373" t="s">
        <v>6311</v>
      </c>
      <c r="E2297" s="71" t="s">
        <v>2445</v>
      </c>
      <c r="F2297" s="150" t="s">
        <v>1670</v>
      </c>
      <c r="G2297" s="354">
        <v>90</v>
      </c>
      <c r="H2297" s="68">
        <v>7.96</v>
      </c>
      <c r="I2297" s="83">
        <v>9.82</v>
      </c>
      <c r="J2297" s="150" t="s">
        <v>216</v>
      </c>
    </row>
    <row r="2298" spans="1:10" ht="25.5" thickBot="1">
      <c r="A2298" s="144" t="s">
        <v>1669</v>
      </c>
      <c r="C2298" s="396" t="s">
        <v>6312</v>
      </c>
      <c r="D2298" s="373" t="s">
        <v>6313</v>
      </c>
      <c r="E2298" s="71" t="s">
        <v>2445</v>
      </c>
      <c r="F2298" s="150" t="s">
        <v>1670</v>
      </c>
      <c r="G2298" s="354">
        <v>24</v>
      </c>
      <c r="H2298" s="68">
        <v>7.96</v>
      </c>
      <c r="I2298" s="83">
        <v>9.82</v>
      </c>
      <c r="J2298" s="150" t="s">
        <v>216</v>
      </c>
    </row>
    <row r="2299" spans="1:10" ht="15" thickBot="1">
      <c r="A2299" s="144" t="s">
        <v>1669</v>
      </c>
      <c r="C2299" s="396" t="s">
        <v>6314</v>
      </c>
      <c r="D2299" s="373" t="s">
        <v>6315</v>
      </c>
      <c r="E2299" s="71" t="s">
        <v>2445</v>
      </c>
      <c r="F2299" s="150" t="s">
        <v>1670</v>
      </c>
      <c r="G2299" s="354">
        <v>24</v>
      </c>
      <c r="H2299" s="68">
        <v>7.96</v>
      </c>
      <c r="I2299" s="83">
        <v>9.82</v>
      </c>
      <c r="J2299" s="150" t="s">
        <v>216</v>
      </c>
    </row>
    <row r="2300" spans="1:10" ht="15" thickBot="1">
      <c r="A2300" s="144" t="s">
        <v>1669</v>
      </c>
      <c r="C2300" s="396" t="s">
        <v>6316</v>
      </c>
      <c r="D2300" s="373" t="s">
        <v>6317</v>
      </c>
      <c r="E2300" s="71" t="s">
        <v>2445</v>
      </c>
      <c r="F2300" s="150" t="s">
        <v>1670</v>
      </c>
      <c r="G2300" s="354">
        <v>20</v>
      </c>
      <c r="H2300" s="68">
        <v>7.96</v>
      </c>
      <c r="I2300" s="83">
        <v>9.82</v>
      </c>
      <c r="J2300" s="150" t="s">
        <v>216</v>
      </c>
    </row>
    <row r="2301" spans="1:10" ht="15" thickBot="1">
      <c r="A2301" s="144" t="s">
        <v>1669</v>
      </c>
      <c r="C2301" s="396" t="s">
        <v>6318</v>
      </c>
      <c r="D2301" s="373" t="s">
        <v>6319</v>
      </c>
      <c r="E2301" s="71" t="s">
        <v>2445</v>
      </c>
      <c r="F2301" s="150" t="s">
        <v>1670</v>
      </c>
      <c r="G2301" s="354">
        <v>16</v>
      </c>
      <c r="H2301" s="68">
        <v>7.96</v>
      </c>
      <c r="I2301" s="83">
        <v>9.82</v>
      </c>
      <c r="J2301" s="150" t="s">
        <v>216</v>
      </c>
    </row>
    <row r="2302" spans="1:10" ht="15" thickBot="1">
      <c r="A2302" s="144" t="s">
        <v>1669</v>
      </c>
      <c r="C2302" s="396" t="s">
        <v>6320</v>
      </c>
      <c r="D2302" s="373" t="s">
        <v>6321</v>
      </c>
      <c r="E2302" s="71" t="s">
        <v>2445</v>
      </c>
      <c r="F2302" s="150" t="s">
        <v>1670</v>
      </c>
      <c r="G2302" s="354">
        <v>100</v>
      </c>
      <c r="H2302" s="68">
        <v>7.96</v>
      </c>
      <c r="I2302" s="83">
        <v>9.82</v>
      </c>
      <c r="J2302" s="150" t="s">
        <v>216</v>
      </c>
    </row>
    <row r="2303" spans="1:10" ht="25.5" thickBot="1">
      <c r="A2303" s="144" t="s">
        <v>1669</v>
      </c>
      <c r="C2303" s="396" t="s">
        <v>6322</v>
      </c>
      <c r="D2303" s="373" t="s">
        <v>6323</v>
      </c>
      <c r="E2303" s="71" t="s">
        <v>2445</v>
      </c>
      <c r="F2303" s="150" t="s">
        <v>1670</v>
      </c>
      <c r="G2303" s="354">
        <v>25</v>
      </c>
      <c r="H2303" s="68">
        <v>7.96</v>
      </c>
      <c r="I2303" s="83">
        <v>9.82</v>
      </c>
      <c r="J2303" s="150" t="s">
        <v>216</v>
      </c>
    </row>
    <row r="2304" spans="1:10" ht="15" thickBot="1">
      <c r="A2304" s="144" t="s">
        <v>1669</v>
      </c>
      <c r="C2304" s="396" t="s">
        <v>6324</v>
      </c>
      <c r="D2304" s="373" t="s">
        <v>6325</v>
      </c>
      <c r="E2304" s="71" t="s">
        <v>2445</v>
      </c>
      <c r="F2304" s="150" t="s">
        <v>1670</v>
      </c>
      <c r="G2304" s="354">
        <v>45</v>
      </c>
      <c r="H2304" s="68">
        <v>7.96</v>
      </c>
      <c r="I2304" s="83">
        <v>9.82</v>
      </c>
      <c r="J2304" s="150" t="s">
        <v>216</v>
      </c>
    </row>
    <row r="2305" spans="1:10" ht="25.5" thickBot="1">
      <c r="A2305" s="109" t="s">
        <v>214</v>
      </c>
      <c r="B2305" s="148"/>
      <c r="C2305" s="387" t="s">
        <v>6326</v>
      </c>
      <c r="D2305" s="374" t="s">
        <v>6327</v>
      </c>
      <c r="E2305" s="71" t="s">
        <v>2445</v>
      </c>
      <c r="F2305" s="151" t="s">
        <v>1671</v>
      </c>
      <c r="G2305" s="355">
        <v>145</v>
      </c>
      <c r="H2305" s="68">
        <v>7.96</v>
      </c>
      <c r="I2305" s="83">
        <v>9.82</v>
      </c>
      <c r="J2305" s="151" t="s">
        <v>216</v>
      </c>
    </row>
    <row r="2306" spans="1:10" ht="15" thickBot="1">
      <c r="A2306" s="144" t="s">
        <v>1669</v>
      </c>
      <c r="C2306" s="396" t="s">
        <v>6328</v>
      </c>
      <c r="D2306" s="373" t="s">
        <v>1740</v>
      </c>
      <c r="E2306" s="71" t="s">
        <v>2445</v>
      </c>
      <c r="F2306" s="150" t="s">
        <v>1670</v>
      </c>
      <c r="G2306" s="354">
        <v>85</v>
      </c>
      <c r="H2306" s="68">
        <v>7.96</v>
      </c>
      <c r="I2306" s="83">
        <v>9.82</v>
      </c>
      <c r="J2306" s="150" t="s">
        <v>216</v>
      </c>
    </row>
    <row r="2307" spans="1:10" ht="15" thickBot="1">
      <c r="A2307" s="144" t="s">
        <v>1669</v>
      </c>
      <c r="C2307" s="396" t="s">
        <v>6329</v>
      </c>
      <c r="D2307" s="373" t="s">
        <v>1741</v>
      </c>
      <c r="E2307" s="71" t="s">
        <v>2445</v>
      </c>
      <c r="F2307" s="150" t="s">
        <v>1670</v>
      </c>
      <c r="G2307" s="354">
        <v>45</v>
      </c>
      <c r="H2307" s="68">
        <v>7.96</v>
      </c>
      <c r="I2307" s="83">
        <v>9.82</v>
      </c>
      <c r="J2307" s="150" t="s">
        <v>216</v>
      </c>
    </row>
    <row r="2308" spans="1:10" ht="15" thickBot="1">
      <c r="A2308" s="144" t="s">
        <v>1669</v>
      </c>
      <c r="C2308" s="396" t="s">
        <v>6330</v>
      </c>
      <c r="D2308" s="373" t="s">
        <v>6331</v>
      </c>
      <c r="E2308" s="71" t="s">
        <v>2445</v>
      </c>
      <c r="F2308" s="150" t="s">
        <v>1670</v>
      </c>
      <c r="G2308" s="354">
        <v>25</v>
      </c>
      <c r="H2308" s="68">
        <v>7.96</v>
      </c>
      <c r="I2308" s="83">
        <v>9.82</v>
      </c>
      <c r="J2308" s="150" t="s">
        <v>216</v>
      </c>
    </row>
    <row r="2309" spans="1:10" ht="15" thickBot="1">
      <c r="A2309" s="144" t="s">
        <v>1669</v>
      </c>
      <c r="C2309" s="396" t="s">
        <v>6332</v>
      </c>
      <c r="D2309" s="373" t="s">
        <v>6333</v>
      </c>
      <c r="E2309" s="71" t="s">
        <v>2445</v>
      </c>
      <c r="F2309" s="150" t="s">
        <v>1670</v>
      </c>
      <c r="G2309" s="354">
        <v>65</v>
      </c>
      <c r="H2309" s="68">
        <v>7.96</v>
      </c>
      <c r="I2309" s="83">
        <v>9.82</v>
      </c>
      <c r="J2309" s="150" t="s">
        <v>216</v>
      </c>
    </row>
    <row r="2310" spans="1:10" ht="15" thickBot="1">
      <c r="A2310" s="144" t="s">
        <v>1669</v>
      </c>
      <c r="C2310" s="396" t="s">
        <v>6334</v>
      </c>
      <c r="D2310" s="373" t="s">
        <v>6335</v>
      </c>
      <c r="E2310" s="71" t="s">
        <v>2445</v>
      </c>
      <c r="F2310" s="150" t="s">
        <v>1670</v>
      </c>
      <c r="G2310" s="354">
        <v>30</v>
      </c>
      <c r="H2310" s="68">
        <v>7.96</v>
      </c>
      <c r="I2310" s="83">
        <v>9.82</v>
      </c>
      <c r="J2310" s="150" t="s">
        <v>216</v>
      </c>
    </row>
    <row r="2311" spans="1:10" ht="15" thickBot="1">
      <c r="A2311" s="144" t="s">
        <v>1669</v>
      </c>
      <c r="C2311" s="396" t="s">
        <v>6336</v>
      </c>
      <c r="D2311" s="373" t="s">
        <v>6337</v>
      </c>
      <c r="E2311" s="71" t="s">
        <v>2445</v>
      </c>
      <c r="F2311" s="150" t="s">
        <v>1670</v>
      </c>
      <c r="G2311" s="354">
        <v>150</v>
      </c>
      <c r="H2311" s="68">
        <v>7.96</v>
      </c>
      <c r="I2311" s="83">
        <v>9.82</v>
      </c>
      <c r="J2311" s="150" t="s">
        <v>216</v>
      </c>
    </row>
    <row r="2312" spans="1:10" ht="15" thickBot="1">
      <c r="A2312" s="144" t="s">
        <v>1669</v>
      </c>
      <c r="C2312" s="396" t="s">
        <v>6338</v>
      </c>
      <c r="D2312" s="373" t="s">
        <v>6339</v>
      </c>
      <c r="E2312" s="71" t="s">
        <v>2445</v>
      </c>
      <c r="F2312" s="150" t="s">
        <v>1670</v>
      </c>
      <c r="G2312" s="354">
        <v>150</v>
      </c>
      <c r="H2312" s="68">
        <v>7.96</v>
      </c>
      <c r="I2312" s="83">
        <v>9.82</v>
      </c>
      <c r="J2312" s="150" t="s">
        <v>216</v>
      </c>
    </row>
    <row r="2313" spans="1:10" ht="15" thickBot="1">
      <c r="A2313" s="144" t="s">
        <v>1669</v>
      </c>
      <c r="C2313" s="396" t="s">
        <v>6340</v>
      </c>
      <c r="D2313" s="373" t="s">
        <v>6341</v>
      </c>
      <c r="E2313" s="71" t="s">
        <v>2445</v>
      </c>
      <c r="F2313" s="150" t="s">
        <v>1670</v>
      </c>
      <c r="G2313" s="354">
        <v>36</v>
      </c>
      <c r="H2313" s="68">
        <v>7.96</v>
      </c>
      <c r="I2313" s="83">
        <v>9.82</v>
      </c>
      <c r="J2313" s="150" t="s">
        <v>216</v>
      </c>
    </row>
    <row r="2314" spans="1:10" ht="15" thickBot="1">
      <c r="A2314" s="144" t="s">
        <v>1669</v>
      </c>
      <c r="C2314" s="396" t="s">
        <v>6342</v>
      </c>
      <c r="D2314" s="373" t="s">
        <v>6343</v>
      </c>
      <c r="E2314" s="71" t="s">
        <v>2445</v>
      </c>
      <c r="F2314" s="150" t="s">
        <v>1670</v>
      </c>
      <c r="G2314" s="354">
        <v>150</v>
      </c>
      <c r="H2314" s="68">
        <v>7.96</v>
      </c>
      <c r="I2314" s="83">
        <v>9.82</v>
      </c>
      <c r="J2314" s="150" t="s">
        <v>216</v>
      </c>
    </row>
    <row r="2315" spans="1:10" ht="15" thickBot="1">
      <c r="A2315" s="144" t="s">
        <v>1669</v>
      </c>
      <c r="C2315" s="396" t="s">
        <v>6344</v>
      </c>
      <c r="D2315" s="373" t="s">
        <v>6345</v>
      </c>
      <c r="E2315" s="71" t="s">
        <v>2445</v>
      </c>
      <c r="F2315" s="150" t="s">
        <v>1670</v>
      </c>
      <c r="G2315" s="354">
        <v>210</v>
      </c>
      <c r="H2315" s="68">
        <v>7.96</v>
      </c>
      <c r="I2315" s="83">
        <v>9.82</v>
      </c>
      <c r="J2315" s="150" t="s">
        <v>216</v>
      </c>
    </row>
    <row r="2316" spans="1:10" ht="25.5" thickBot="1">
      <c r="A2316" s="109" t="s">
        <v>214</v>
      </c>
      <c r="B2316" s="148"/>
      <c r="C2316" s="387" t="s">
        <v>6346</v>
      </c>
      <c r="D2316" s="374" t="s">
        <v>6347</v>
      </c>
      <c r="E2316" s="71" t="s">
        <v>2445</v>
      </c>
      <c r="F2316" s="151" t="s">
        <v>1671</v>
      </c>
      <c r="G2316" s="355">
        <v>160</v>
      </c>
      <c r="H2316" s="68">
        <v>7.96</v>
      </c>
      <c r="I2316" s="83">
        <v>9.82</v>
      </c>
      <c r="J2316" s="151" t="s">
        <v>216</v>
      </c>
    </row>
    <row r="2317" spans="1:10" ht="15" thickBot="1">
      <c r="A2317" s="144" t="s">
        <v>1669</v>
      </c>
      <c r="C2317" s="396" t="s">
        <v>6348</v>
      </c>
      <c r="D2317" s="373" t="s">
        <v>6349</v>
      </c>
      <c r="E2317" s="71" t="s">
        <v>2445</v>
      </c>
      <c r="F2317" s="150" t="s">
        <v>1670</v>
      </c>
      <c r="G2317" s="354">
        <v>40</v>
      </c>
      <c r="H2317" s="68">
        <v>7.96</v>
      </c>
      <c r="I2317" s="83">
        <v>9.82</v>
      </c>
      <c r="J2317" s="150" t="s">
        <v>216</v>
      </c>
    </row>
    <row r="2318" spans="1:10" ht="25.5" thickBot="1">
      <c r="A2318" s="144" t="s">
        <v>1669</v>
      </c>
      <c r="C2318" s="396" t="s">
        <v>6350</v>
      </c>
      <c r="D2318" s="373" t="s">
        <v>6351</v>
      </c>
      <c r="E2318" s="71" t="s">
        <v>2445</v>
      </c>
      <c r="F2318" s="150" t="s">
        <v>1670</v>
      </c>
      <c r="G2318" s="354">
        <v>60</v>
      </c>
      <c r="H2318" s="68">
        <v>7.96</v>
      </c>
      <c r="I2318" s="83">
        <v>9.82</v>
      </c>
      <c r="J2318" s="150" t="s">
        <v>216</v>
      </c>
    </row>
    <row r="2319" spans="1:10" ht="25.5" thickBot="1">
      <c r="A2319" s="144" t="s">
        <v>1669</v>
      </c>
      <c r="C2319" s="396" t="s">
        <v>6352</v>
      </c>
      <c r="D2319" s="373" t="s">
        <v>6353</v>
      </c>
      <c r="E2319" s="71" t="s">
        <v>2445</v>
      </c>
      <c r="F2319" s="150" t="s">
        <v>1670</v>
      </c>
      <c r="G2319" s="354">
        <v>40</v>
      </c>
      <c r="H2319" s="68">
        <v>7.96</v>
      </c>
      <c r="I2319" s="83">
        <v>9.82</v>
      </c>
      <c r="J2319" s="150" t="s">
        <v>216</v>
      </c>
    </row>
    <row r="2320" spans="1:10" ht="15" thickBot="1">
      <c r="A2320" s="144" t="s">
        <v>1669</v>
      </c>
      <c r="C2320" s="396" t="s">
        <v>6354</v>
      </c>
      <c r="D2320" s="373" t="s">
        <v>6355</v>
      </c>
      <c r="E2320" s="71" t="s">
        <v>2445</v>
      </c>
      <c r="F2320" s="150" t="s">
        <v>1670</v>
      </c>
      <c r="G2320" s="354">
        <v>150</v>
      </c>
      <c r="H2320" s="68">
        <v>7.96</v>
      </c>
      <c r="I2320" s="83">
        <v>9.82</v>
      </c>
      <c r="J2320" s="150" t="s">
        <v>216</v>
      </c>
    </row>
    <row r="2321" spans="1:10" ht="25.5" thickBot="1">
      <c r="A2321" s="144" t="s">
        <v>1669</v>
      </c>
      <c r="C2321" s="396" t="s">
        <v>6356</v>
      </c>
      <c r="D2321" s="373" t="s">
        <v>6357</v>
      </c>
      <c r="E2321" s="71" t="s">
        <v>2445</v>
      </c>
      <c r="F2321" s="150" t="s">
        <v>1670</v>
      </c>
      <c r="G2321" s="354">
        <v>20</v>
      </c>
      <c r="H2321" s="68">
        <v>7.96</v>
      </c>
      <c r="I2321" s="83">
        <v>9.82</v>
      </c>
      <c r="J2321" s="150" t="s">
        <v>216</v>
      </c>
    </row>
    <row r="2322" spans="1:10" ht="25.5" thickBot="1">
      <c r="A2322" s="144" t="s">
        <v>1669</v>
      </c>
      <c r="C2322" s="396" t="s">
        <v>6358</v>
      </c>
      <c r="D2322" s="373" t="s">
        <v>6359</v>
      </c>
      <c r="E2322" s="71" t="s">
        <v>2445</v>
      </c>
      <c r="F2322" s="150" t="s">
        <v>1670</v>
      </c>
      <c r="G2322" s="354">
        <v>15</v>
      </c>
      <c r="H2322" s="68">
        <v>7.96</v>
      </c>
      <c r="I2322" s="83">
        <v>9.82</v>
      </c>
      <c r="J2322" s="150" t="s">
        <v>216</v>
      </c>
    </row>
    <row r="2323" spans="1:10" ht="25.5" thickBot="1">
      <c r="A2323" s="144" t="s">
        <v>1669</v>
      </c>
      <c r="C2323" s="396" t="s">
        <v>6360</v>
      </c>
      <c r="D2323" s="373" t="s">
        <v>6361</v>
      </c>
      <c r="E2323" s="71" t="s">
        <v>2445</v>
      </c>
      <c r="F2323" s="150" t="s">
        <v>1670</v>
      </c>
      <c r="G2323" s="354">
        <v>78</v>
      </c>
      <c r="H2323" s="68">
        <v>7.96</v>
      </c>
      <c r="I2323" s="83">
        <v>9.82</v>
      </c>
      <c r="J2323" s="150" t="s">
        <v>216</v>
      </c>
    </row>
    <row r="2324" spans="1:10" ht="15" thickBot="1">
      <c r="A2324" s="144" t="s">
        <v>1669</v>
      </c>
      <c r="C2324" s="396" t="s">
        <v>6362</v>
      </c>
      <c r="D2324" s="373" t="s">
        <v>6363</v>
      </c>
      <c r="E2324" s="71" t="s">
        <v>2445</v>
      </c>
      <c r="F2324" s="150" t="s">
        <v>1670</v>
      </c>
      <c r="G2324" s="354">
        <v>60</v>
      </c>
      <c r="H2324" s="68">
        <v>7.96</v>
      </c>
      <c r="I2324" s="83">
        <v>9.82</v>
      </c>
      <c r="J2324" s="150" t="s">
        <v>216</v>
      </c>
    </row>
    <row r="2325" spans="1:10" ht="15" thickBot="1">
      <c r="A2325" s="144" t="s">
        <v>1669</v>
      </c>
      <c r="C2325" s="396" t="s">
        <v>6364</v>
      </c>
      <c r="D2325" s="373" t="s">
        <v>6365</v>
      </c>
      <c r="E2325" s="71" t="s">
        <v>2445</v>
      </c>
      <c r="F2325" s="150" t="s">
        <v>1670</v>
      </c>
      <c r="G2325" s="354">
        <v>60</v>
      </c>
      <c r="H2325" s="68">
        <v>7.96</v>
      </c>
      <c r="I2325" s="83">
        <v>9.82</v>
      </c>
      <c r="J2325" s="150" t="s">
        <v>216</v>
      </c>
    </row>
    <row r="2326" spans="1:10" ht="15" thickBot="1">
      <c r="A2326" s="144" t="s">
        <v>1669</v>
      </c>
      <c r="C2326" s="396" t="s">
        <v>6366</v>
      </c>
      <c r="D2326" s="373" t="s">
        <v>6367</v>
      </c>
      <c r="E2326" s="71" t="s">
        <v>2445</v>
      </c>
      <c r="F2326" s="150" t="s">
        <v>1670</v>
      </c>
      <c r="G2326" s="354">
        <v>35</v>
      </c>
      <c r="H2326" s="68">
        <v>7.96</v>
      </c>
      <c r="I2326" s="83">
        <v>9.82</v>
      </c>
      <c r="J2326" s="150" t="s">
        <v>216</v>
      </c>
    </row>
    <row r="2327" spans="1:10" ht="25.5" thickBot="1">
      <c r="A2327" s="109" t="s">
        <v>214</v>
      </c>
      <c r="B2327" s="148"/>
      <c r="C2327" s="387" t="s">
        <v>6368</v>
      </c>
      <c r="D2327" s="374" t="s">
        <v>6369</v>
      </c>
      <c r="E2327" s="71" t="s">
        <v>2445</v>
      </c>
      <c r="F2327" s="151" t="s">
        <v>1671</v>
      </c>
      <c r="G2327" s="355">
        <v>150</v>
      </c>
      <c r="H2327" s="68">
        <v>7.96</v>
      </c>
      <c r="I2327" s="83">
        <v>9.82</v>
      </c>
      <c r="J2327" s="151" t="s">
        <v>216</v>
      </c>
    </row>
    <row r="2328" spans="1:10" ht="25.5" thickBot="1">
      <c r="A2328" s="144" t="s">
        <v>1669</v>
      </c>
      <c r="C2328" s="396" t="s">
        <v>6370</v>
      </c>
      <c r="D2328" s="373" t="s">
        <v>6371</v>
      </c>
      <c r="E2328" s="71" t="s">
        <v>2445</v>
      </c>
      <c r="F2328" s="150" t="s">
        <v>1670</v>
      </c>
      <c r="G2328" s="354">
        <v>80</v>
      </c>
      <c r="H2328" s="68">
        <v>7.96</v>
      </c>
      <c r="I2328" s="83">
        <v>9.82</v>
      </c>
      <c r="J2328" s="150" t="s">
        <v>216</v>
      </c>
    </row>
    <row r="2329" spans="1:10" ht="15" thickBot="1">
      <c r="A2329" s="144" t="s">
        <v>1669</v>
      </c>
      <c r="C2329" s="396" t="s">
        <v>6372</v>
      </c>
      <c r="D2329" s="373" t="s">
        <v>6373</v>
      </c>
      <c r="E2329" s="71" t="s">
        <v>2445</v>
      </c>
      <c r="F2329" s="150" t="s">
        <v>1670</v>
      </c>
      <c r="G2329" s="354">
        <v>65</v>
      </c>
      <c r="H2329" s="68">
        <v>7.96</v>
      </c>
      <c r="I2329" s="83">
        <v>9.82</v>
      </c>
      <c r="J2329" s="150" t="s">
        <v>216</v>
      </c>
    </row>
    <row r="2330" spans="1:10" ht="15" thickBot="1">
      <c r="A2330" s="144" t="s">
        <v>1669</v>
      </c>
      <c r="C2330" s="396" t="s">
        <v>6374</v>
      </c>
      <c r="D2330" s="373" t="s">
        <v>6375</v>
      </c>
      <c r="E2330" s="71" t="s">
        <v>2445</v>
      </c>
      <c r="F2330" s="150" t="s">
        <v>1670</v>
      </c>
      <c r="G2330" s="354">
        <v>150</v>
      </c>
      <c r="H2330" s="68">
        <v>7.96</v>
      </c>
      <c r="I2330" s="83">
        <v>9.82</v>
      </c>
      <c r="J2330" s="150" t="s">
        <v>216</v>
      </c>
    </row>
    <row r="2331" spans="1:10" ht="15" thickBot="1">
      <c r="A2331" s="144" t="s">
        <v>1669</v>
      </c>
      <c r="C2331" s="396" t="s">
        <v>6376</v>
      </c>
      <c r="D2331" s="373" t="s">
        <v>6377</v>
      </c>
      <c r="E2331" s="71" t="s">
        <v>2445</v>
      </c>
      <c r="F2331" s="150" t="s">
        <v>1670</v>
      </c>
      <c r="G2331" s="354">
        <v>18</v>
      </c>
      <c r="H2331" s="68">
        <v>7.96</v>
      </c>
      <c r="I2331" s="83">
        <v>9.82</v>
      </c>
      <c r="J2331" s="150" t="s">
        <v>216</v>
      </c>
    </row>
    <row r="2332" spans="1:10" ht="15" thickBot="1">
      <c r="A2332" s="144" t="s">
        <v>1669</v>
      </c>
      <c r="C2332" s="396" t="s">
        <v>6378</v>
      </c>
      <c r="D2332" s="373" t="s">
        <v>6379</v>
      </c>
      <c r="E2332" s="71" t="s">
        <v>2445</v>
      </c>
      <c r="F2332" s="150" t="s">
        <v>1670</v>
      </c>
      <c r="G2332" s="354">
        <v>30</v>
      </c>
      <c r="H2332" s="68">
        <v>7.96</v>
      </c>
      <c r="I2332" s="83">
        <v>9.82</v>
      </c>
      <c r="J2332" s="150" t="s">
        <v>216</v>
      </c>
    </row>
    <row r="2333" spans="1:10" ht="15" thickBot="1">
      <c r="A2333" s="144" t="s">
        <v>1669</v>
      </c>
      <c r="C2333" s="396" t="s">
        <v>6380</v>
      </c>
      <c r="D2333" s="373" t="s">
        <v>6381</v>
      </c>
      <c r="E2333" s="71" t="s">
        <v>2445</v>
      </c>
      <c r="F2333" s="150" t="s">
        <v>1670</v>
      </c>
      <c r="G2333" s="354">
        <v>40</v>
      </c>
      <c r="H2333" s="68">
        <v>7.96</v>
      </c>
      <c r="I2333" s="83">
        <v>9.82</v>
      </c>
      <c r="J2333" s="150" t="s">
        <v>216</v>
      </c>
    </row>
    <row r="2334" spans="1:10" ht="15" thickBot="1">
      <c r="A2334" s="144" t="s">
        <v>1669</v>
      </c>
      <c r="C2334" s="396" t="s">
        <v>6382</v>
      </c>
      <c r="D2334" s="373" t="s">
        <v>6383</v>
      </c>
      <c r="E2334" s="71" t="s">
        <v>2445</v>
      </c>
      <c r="F2334" s="150" t="s">
        <v>1670</v>
      </c>
      <c r="G2334" s="354">
        <v>32</v>
      </c>
      <c r="H2334" s="68">
        <v>7.96</v>
      </c>
      <c r="I2334" s="83">
        <v>9.82</v>
      </c>
      <c r="J2334" s="150" t="s">
        <v>216</v>
      </c>
    </row>
    <row r="2335" spans="1:10" ht="15" thickBot="1">
      <c r="A2335" s="144" t="s">
        <v>1669</v>
      </c>
      <c r="C2335" s="396" t="s">
        <v>6384</v>
      </c>
      <c r="D2335" s="373" t="s">
        <v>6385</v>
      </c>
      <c r="E2335" s="71" t="s">
        <v>2445</v>
      </c>
      <c r="F2335" s="150" t="s">
        <v>1670</v>
      </c>
      <c r="G2335" s="354">
        <v>24</v>
      </c>
      <c r="H2335" s="68">
        <v>7.96</v>
      </c>
      <c r="I2335" s="83">
        <v>9.82</v>
      </c>
      <c r="J2335" s="150" t="s">
        <v>216</v>
      </c>
    </row>
    <row r="2336" spans="1:10" ht="15" thickBot="1">
      <c r="A2336" s="109" t="s">
        <v>214</v>
      </c>
      <c r="B2336" s="148"/>
      <c r="C2336" s="387" t="s">
        <v>6386</v>
      </c>
      <c r="D2336" s="374" t="s">
        <v>6387</v>
      </c>
      <c r="E2336" s="71" t="s">
        <v>2445</v>
      </c>
      <c r="F2336" s="151" t="s">
        <v>1671</v>
      </c>
      <c r="G2336" s="355">
        <v>120</v>
      </c>
      <c r="H2336" s="68">
        <v>7.96</v>
      </c>
      <c r="I2336" s="83">
        <v>9.82</v>
      </c>
      <c r="J2336" s="151" t="s">
        <v>216</v>
      </c>
    </row>
    <row r="2337" spans="1:10" ht="25.5" thickBot="1">
      <c r="A2337" s="109" t="s">
        <v>214</v>
      </c>
      <c r="B2337" s="148"/>
      <c r="C2337" s="387" t="s">
        <v>6388</v>
      </c>
      <c r="D2337" s="374" t="s">
        <v>6389</v>
      </c>
      <c r="E2337" s="71" t="s">
        <v>2445</v>
      </c>
      <c r="F2337" s="151" t="s">
        <v>1671</v>
      </c>
      <c r="G2337" s="355">
        <v>30</v>
      </c>
      <c r="H2337" s="68">
        <v>7.96</v>
      </c>
      <c r="I2337" s="83">
        <v>9.82</v>
      </c>
      <c r="J2337" s="151" t="s">
        <v>216</v>
      </c>
    </row>
    <row r="2338" spans="1:10" ht="25.5" thickBot="1">
      <c r="A2338" s="144" t="s">
        <v>1669</v>
      </c>
      <c r="C2338" s="396" t="s">
        <v>6390</v>
      </c>
      <c r="D2338" s="373" t="s">
        <v>6391</v>
      </c>
      <c r="E2338" s="71" t="s">
        <v>2445</v>
      </c>
      <c r="F2338" s="150" t="s">
        <v>1670</v>
      </c>
      <c r="G2338" s="354">
        <v>150</v>
      </c>
      <c r="H2338" s="68">
        <v>7.96</v>
      </c>
      <c r="I2338" s="83">
        <v>9.82</v>
      </c>
      <c r="J2338" s="150" t="s">
        <v>216</v>
      </c>
    </row>
    <row r="2339" spans="1:10" ht="25.5" thickBot="1">
      <c r="A2339" s="109" t="s">
        <v>214</v>
      </c>
      <c r="B2339" s="148"/>
      <c r="C2339" s="387" t="s">
        <v>6392</v>
      </c>
      <c r="D2339" s="374" t="s">
        <v>6393</v>
      </c>
      <c r="E2339" s="71" t="s">
        <v>2445</v>
      </c>
      <c r="F2339" s="151" t="s">
        <v>1671</v>
      </c>
      <c r="G2339" s="355">
        <v>30</v>
      </c>
      <c r="H2339" s="68">
        <v>7.96</v>
      </c>
      <c r="I2339" s="83">
        <v>9.82</v>
      </c>
      <c r="J2339" s="151" t="s">
        <v>216</v>
      </c>
    </row>
    <row r="2340" spans="1:10" ht="25.5" thickBot="1">
      <c r="A2340" s="144" t="s">
        <v>1669</v>
      </c>
      <c r="C2340" s="396" t="s">
        <v>6394</v>
      </c>
      <c r="D2340" s="373" t="s">
        <v>6395</v>
      </c>
      <c r="E2340" s="71" t="s">
        <v>2445</v>
      </c>
      <c r="F2340" s="150" t="s">
        <v>1670</v>
      </c>
      <c r="G2340" s="354">
        <v>80</v>
      </c>
      <c r="H2340" s="68">
        <v>7.96</v>
      </c>
      <c r="I2340" s="83">
        <v>9.82</v>
      </c>
      <c r="J2340" s="150" t="s">
        <v>216</v>
      </c>
    </row>
    <row r="2341" spans="1:10" ht="15" thickBot="1">
      <c r="A2341" s="109" t="s">
        <v>214</v>
      </c>
      <c r="B2341" s="148"/>
      <c r="C2341" s="387" t="s">
        <v>6396</v>
      </c>
      <c r="D2341" s="374" t="s">
        <v>6397</v>
      </c>
      <c r="E2341" s="71" t="s">
        <v>2445</v>
      </c>
      <c r="F2341" s="151" t="s">
        <v>1673</v>
      </c>
      <c r="G2341" s="355">
        <v>15</v>
      </c>
      <c r="H2341" s="68">
        <v>7.96</v>
      </c>
      <c r="I2341" s="83">
        <v>9.82</v>
      </c>
      <c r="J2341" s="151" t="s">
        <v>216</v>
      </c>
    </row>
    <row r="2342" spans="1:10" ht="15" thickBot="1">
      <c r="A2342" s="144" t="s">
        <v>1669</v>
      </c>
      <c r="C2342" s="396" t="s">
        <v>6398</v>
      </c>
      <c r="D2342" s="373" t="s">
        <v>6399</v>
      </c>
      <c r="E2342" s="71" t="s">
        <v>2445</v>
      </c>
      <c r="F2342" s="150" t="s">
        <v>1670</v>
      </c>
      <c r="G2342" s="354">
        <v>25</v>
      </c>
      <c r="H2342" s="68">
        <v>7.96</v>
      </c>
      <c r="I2342" s="83">
        <v>9.82</v>
      </c>
      <c r="J2342" s="150" t="s">
        <v>216</v>
      </c>
    </row>
    <row r="2343" spans="1:10" ht="25.5" thickBot="1">
      <c r="A2343" s="109" t="s">
        <v>214</v>
      </c>
      <c r="B2343" s="148"/>
      <c r="C2343" s="387" t="s">
        <v>6400</v>
      </c>
      <c r="D2343" s="374" t="s">
        <v>6401</v>
      </c>
      <c r="E2343" s="71" t="s">
        <v>2445</v>
      </c>
      <c r="F2343" s="151" t="s">
        <v>1673</v>
      </c>
      <c r="G2343" s="355">
        <v>49</v>
      </c>
      <c r="H2343" s="68">
        <v>7.96</v>
      </c>
      <c r="I2343" s="83">
        <v>9.82</v>
      </c>
      <c r="J2343" s="151" t="s">
        <v>216</v>
      </c>
    </row>
    <row r="2344" spans="1:10" ht="15" thickBot="1">
      <c r="A2344" s="144" t="s">
        <v>1669</v>
      </c>
      <c r="C2344" s="396" t="s">
        <v>6402</v>
      </c>
      <c r="D2344" s="373" t="s">
        <v>6403</v>
      </c>
      <c r="E2344" s="71" t="s">
        <v>2445</v>
      </c>
      <c r="F2344" s="150" t="s">
        <v>1670</v>
      </c>
      <c r="G2344" s="354">
        <v>150</v>
      </c>
      <c r="H2344" s="68">
        <v>7.96</v>
      </c>
      <c r="I2344" s="83">
        <v>9.82</v>
      </c>
      <c r="J2344" s="150" t="s">
        <v>216</v>
      </c>
    </row>
    <row r="2345" spans="1:10" ht="15" thickBot="1">
      <c r="A2345" s="109" t="s">
        <v>214</v>
      </c>
      <c r="B2345" s="148"/>
      <c r="C2345" s="387" t="s">
        <v>6404</v>
      </c>
      <c r="D2345" s="374" t="s">
        <v>6405</v>
      </c>
      <c r="E2345" s="71" t="s">
        <v>2445</v>
      </c>
      <c r="F2345" s="151" t="s">
        <v>1673</v>
      </c>
      <c r="G2345" s="355">
        <v>15</v>
      </c>
      <c r="H2345" s="68">
        <v>7.96</v>
      </c>
      <c r="I2345" s="83">
        <v>9.82</v>
      </c>
      <c r="J2345" s="151" t="s">
        <v>216</v>
      </c>
    </row>
    <row r="2346" spans="1:10" ht="15" thickBot="1">
      <c r="A2346" s="109" t="s">
        <v>214</v>
      </c>
      <c r="B2346" s="148"/>
      <c r="C2346" s="387" t="s">
        <v>6406</v>
      </c>
      <c r="D2346" s="373" t="s">
        <v>6407</v>
      </c>
      <c r="E2346" s="71" t="s">
        <v>2445</v>
      </c>
      <c r="F2346" s="151" t="s">
        <v>1671</v>
      </c>
      <c r="G2346" s="355">
        <v>40</v>
      </c>
      <c r="H2346" s="68">
        <v>7.96</v>
      </c>
      <c r="I2346" s="83">
        <v>9.82</v>
      </c>
      <c r="J2346" s="151" t="s">
        <v>216</v>
      </c>
    </row>
    <row r="2347" spans="1:10" ht="15" thickBot="1">
      <c r="A2347" s="144" t="s">
        <v>1669</v>
      </c>
      <c r="C2347" s="396" t="s">
        <v>6408</v>
      </c>
      <c r="D2347" s="373" t="s">
        <v>6409</v>
      </c>
      <c r="E2347" s="71" t="s">
        <v>2445</v>
      </c>
      <c r="F2347" s="150" t="s">
        <v>1670</v>
      </c>
      <c r="G2347" s="354">
        <v>30</v>
      </c>
      <c r="H2347" s="68">
        <v>7.96</v>
      </c>
      <c r="I2347" s="83">
        <v>9.82</v>
      </c>
      <c r="J2347" s="150" t="s">
        <v>216</v>
      </c>
    </row>
    <row r="2348" spans="1:10" ht="15" thickBot="1">
      <c r="A2348" s="109" t="s">
        <v>214</v>
      </c>
      <c r="B2348" s="148"/>
      <c r="C2348" s="387" t="s">
        <v>6410</v>
      </c>
      <c r="D2348" s="374" t="s">
        <v>6411</v>
      </c>
      <c r="E2348" s="71" t="s">
        <v>2445</v>
      </c>
      <c r="F2348" s="151" t="s">
        <v>1671</v>
      </c>
      <c r="G2348" s="355">
        <v>92</v>
      </c>
      <c r="H2348" s="68">
        <v>7.96</v>
      </c>
      <c r="I2348" s="83">
        <v>9.82</v>
      </c>
      <c r="J2348" s="151" t="s">
        <v>216</v>
      </c>
    </row>
    <row r="2349" spans="1:10" ht="15" thickBot="1">
      <c r="A2349" s="144" t="s">
        <v>1669</v>
      </c>
      <c r="C2349" s="396" t="s">
        <v>6412</v>
      </c>
      <c r="D2349" s="373" t="s">
        <v>6413</v>
      </c>
      <c r="E2349" s="71" t="s">
        <v>2445</v>
      </c>
      <c r="F2349" s="150" t="s">
        <v>1670</v>
      </c>
      <c r="G2349" s="354">
        <v>10</v>
      </c>
      <c r="H2349" s="68">
        <v>7.96</v>
      </c>
      <c r="I2349" s="83">
        <v>9.82</v>
      </c>
      <c r="J2349" s="150" t="s">
        <v>216</v>
      </c>
    </row>
    <row r="2350" spans="1:10" ht="15" thickBot="1">
      <c r="A2350" s="109" t="s">
        <v>214</v>
      </c>
      <c r="B2350" s="148"/>
      <c r="C2350" s="387" t="s">
        <v>6414</v>
      </c>
      <c r="D2350" s="374" t="s">
        <v>6415</v>
      </c>
      <c r="E2350" s="71" t="s">
        <v>2445</v>
      </c>
      <c r="F2350" s="151" t="s">
        <v>1686</v>
      </c>
      <c r="G2350" s="355">
        <v>240</v>
      </c>
      <c r="H2350" s="68">
        <v>7.96</v>
      </c>
      <c r="I2350" s="83">
        <v>9.82</v>
      </c>
      <c r="J2350" s="151" t="s">
        <v>216</v>
      </c>
    </row>
    <row r="2351" spans="1:10" ht="15" thickBot="1">
      <c r="A2351" s="144" t="s">
        <v>1669</v>
      </c>
      <c r="C2351" s="396" t="s">
        <v>6416</v>
      </c>
      <c r="D2351" s="373" t="s">
        <v>6417</v>
      </c>
      <c r="E2351" s="71" t="s">
        <v>2445</v>
      </c>
      <c r="F2351" s="150" t="s">
        <v>1670</v>
      </c>
      <c r="G2351" s="354">
        <v>150</v>
      </c>
      <c r="H2351" s="68">
        <v>7.96</v>
      </c>
      <c r="I2351" s="83">
        <v>9.82</v>
      </c>
      <c r="J2351" s="150" t="s">
        <v>216</v>
      </c>
    </row>
    <row r="2352" spans="1:10" ht="15" thickBot="1">
      <c r="A2352" s="109" t="s">
        <v>214</v>
      </c>
      <c r="B2352" s="148"/>
      <c r="C2352" s="387" t="s">
        <v>6418</v>
      </c>
      <c r="D2352" s="374" t="s">
        <v>6419</v>
      </c>
      <c r="E2352" s="71" t="s">
        <v>2445</v>
      </c>
      <c r="F2352" s="151" t="s">
        <v>1673</v>
      </c>
      <c r="G2352" s="355">
        <v>30</v>
      </c>
      <c r="H2352" s="68">
        <v>7.96</v>
      </c>
      <c r="I2352" s="83">
        <v>9.82</v>
      </c>
      <c r="J2352" s="151" t="s">
        <v>216</v>
      </c>
    </row>
    <row r="2353" spans="1:10" ht="15" thickBot="1">
      <c r="A2353" s="144" t="s">
        <v>1669</v>
      </c>
      <c r="C2353" s="396" t="s">
        <v>6420</v>
      </c>
      <c r="D2353" s="373" t="s">
        <v>6421</v>
      </c>
      <c r="E2353" s="71" t="s">
        <v>2445</v>
      </c>
      <c r="F2353" s="150" t="s">
        <v>1670</v>
      </c>
      <c r="G2353" s="354">
        <v>150</v>
      </c>
      <c r="H2353" s="68">
        <v>7.96</v>
      </c>
      <c r="I2353" s="83">
        <v>9.82</v>
      </c>
      <c r="J2353" s="150" t="s">
        <v>216</v>
      </c>
    </row>
    <row r="2354" spans="1:10" ht="15" thickBot="1">
      <c r="A2354" s="144" t="s">
        <v>1669</v>
      </c>
      <c r="C2354" s="396" t="s">
        <v>6422</v>
      </c>
      <c r="D2354" s="373" t="s">
        <v>6423</v>
      </c>
      <c r="E2354" s="71" t="s">
        <v>2445</v>
      </c>
      <c r="F2354" s="150" t="s">
        <v>1673</v>
      </c>
      <c r="G2354" s="354">
        <v>20</v>
      </c>
      <c r="H2354" s="68">
        <v>7.96</v>
      </c>
      <c r="I2354" s="83">
        <v>9.82</v>
      </c>
      <c r="J2354" s="150" t="s">
        <v>216</v>
      </c>
    </row>
    <row r="2355" spans="1:10" ht="38" thickBot="1">
      <c r="A2355" s="144" t="s">
        <v>1669</v>
      </c>
      <c r="C2355" s="396" t="s">
        <v>6424</v>
      </c>
      <c r="D2355" s="373" t="s">
        <v>6425</v>
      </c>
      <c r="E2355" s="71" t="s">
        <v>2445</v>
      </c>
      <c r="F2355" s="150" t="s">
        <v>1670</v>
      </c>
      <c r="G2355" s="354">
        <v>20</v>
      </c>
      <c r="H2355" s="68">
        <v>7.96</v>
      </c>
      <c r="I2355" s="83">
        <v>9.82</v>
      </c>
      <c r="J2355" s="150" t="s">
        <v>216</v>
      </c>
    </row>
    <row r="2356" spans="1:10" ht="15" thickBot="1">
      <c r="A2356" s="144" t="s">
        <v>1669</v>
      </c>
      <c r="C2356" s="396" t="s">
        <v>6426</v>
      </c>
      <c r="D2356" s="373" t="s">
        <v>6427</v>
      </c>
      <c r="E2356" s="71" t="s">
        <v>2445</v>
      </c>
      <c r="F2356" s="150" t="s">
        <v>1673</v>
      </c>
      <c r="G2356" s="354">
        <v>90</v>
      </c>
      <c r="H2356" s="68">
        <v>7.96</v>
      </c>
      <c r="I2356" s="83">
        <v>9.82</v>
      </c>
      <c r="J2356" s="150" t="s">
        <v>216</v>
      </c>
    </row>
    <row r="2357" spans="1:10" ht="15" thickBot="1">
      <c r="A2357" s="144" t="s">
        <v>1669</v>
      </c>
      <c r="C2357" s="396" t="s">
        <v>6428</v>
      </c>
      <c r="D2357" s="373" t="s">
        <v>6429</v>
      </c>
      <c r="E2357" s="71" t="s">
        <v>2445</v>
      </c>
      <c r="F2357" s="150" t="s">
        <v>1670</v>
      </c>
      <c r="G2357" s="354">
        <v>25</v>
      </c>
      <c r="H2357" s="68">
        <v>7.96</v>
      </c>
      <c r="I2357" s="83">
        <v>9.82</v>
      </c>
      <c r="J2357" s="150" t="s">
        <v>216</v>
      </c>
    </row>
    <row r="2358" spans="1:10" ht="15" thickBot="1">
      <c r="A2358" s="144" t="s">
        <v>1669</v>
      </c>
      <c r="C2358" s="396" t="s">
        <v>6430</v>
      </c>
      <c r="D2358" s="373" t="s">
        <v>6431</v>
      </c>
      <c r="E2358" s="71" t="s">
        <v>2445</v>
      </c>
      <c r="F2358" s="150" t="s">
        <v>1673</v>
      </c>
      <c r="G2358" s="354">
        <v>15</v>
      </c>
      <c r="H2358" s="68">
        <v>7.96</v>
      </c>
      <c r="I2358" s="83">
        <v>9.82</v>
      </c>
      <c r="J2358" s="150" t="s">
        <v>216</v>
      </c>
    </row>
    <row r="2359" spans="1:10" ht="15" thickBot="1">
      <c r="A2359" s="144" t="s">
        <v>1669</v>
      </c>
      <c r="C2359" s="396" t="s">
        <v>6432</v>
      </c>
      <c r="D2359" s="373" t="s">
        <v>6433</v>
      </c>
      <c r="E2359" s="71" t="s">
        <v>2445</v>
      </c>
      <c r="F2359" s="150" t="s">
        <v>1670</v>
      </c>
      <c r="G2359" s="354">
        <v>160</v>
      </c>
      <c r="H2359" s="68">
        <v>7.96</v>
      </c>
      <c r="I2359" s="83">
        <v>9.82</v>
      </c>
      <c r="J2359" s="150" t="s">
        <v>216</v>
      </c>
    </row>
    <row r="2360" spans="1:10" ht="15" thickBot="1">
      <c r="A2360" s="144" t="s">
        <v>1669</v>
      </c>
      <c r="C2360" s="396" t="s">
        <v>6434</v>
      </c>
      <c r="D2360" s="373" t="s">
        <v>6435</v>
      </c>
      <c r="E2360" s="71" t="s">
        <v>2445</v>
      </c>
      <c r="F2360" s="150" t="s">
        <v>1671</v>
      </c>
      <c r="G2360" s="354">
        <v>50</v>
      </c>
      <c r="H2360" s="68">
        <v>7.96</v>
      </c>
      <c r="I2360" s="83">
        <v>9.82</v>
      </c>
      <c r="J2360" s="150" t="s">
        <v>216</v>
      </c>
    </row>
    <row r="2361" spans="1:10" ht="15" thickBot="1">
      <c r="A2361" s="144" t="s">
        <v>1669</v>
      </c>
      <c r="C2361" s="396" t="s">
        <v>6436</v>
      </c>
      <c r="D2361" s="373" t="s">
        <v>6437</v>
      </c>
      <c r="E2361" s="71" t="s">
        <v>2445</v>
      </c>
      <c r="F2361" s="150" t="s">
        <v>1673</v>
      </c>
      <c r="G2361" s="354">
        <v>150</v>
      </c>
      <c r="H2361" s="68">
        <v>7.96</v>
      </c>
      <c r="I2361" s="83">
        <v>9.82</v>
      </c>
      <c r="J2361" s="150" t="s">
        <v>216</v>
      </c>
    </row>
    <row r="2362" spans="1:10" ht="25.5" thickBot="1">
      <c r="A2362" s="144" t="s">
        <v>1669</v>
      </c>
      <c r="C2362" s="396" t="s">
        <v>6438</v>
      </c>
      <c r="D2362" s="373" t="s">
        <v>6439</v>
      </c>
      <c r="E2362" s="71" t="s">
        <v>2445</v>
      </c>
      <c r="F2362" s="150" t="s">
        <v>1673</v>
      </c>
      <c r="G2362" s="354">
        <v>90</v>
      </c>
      <c r="H2362" s="68">
        <v>7.96</v>
      </c>
      <c r="I2362" s="83">
        <v>9.82</v>
      </c>
      <c r="J2362" s="150" t="s">
        <v>216</v>
      </c>
    </row>
    <row r="2363" spans="1:10" ht="15" thickBot="1">
      <c r="A2363" s="144" t="s">
        <v>1669</v>
      </c>
      <c r="C2363" s="396" t="s">
        <v>6440</v>
      </c>
      <c r="D2363" s="373" t="s">
        <v>1742</v>
      </c>
      <c r="E2363" s="71" t="s">
        <v>2445</v>
      </c>
      <c r="F2363" s="150" t="s">
        <v>1670</v>
      </c>
      <c r="G2363" s="354">
        <v>40</v>
      </c>
      <c r="H2363" s="68">
        <v>7.96</v>
      </c>
      <c r="I2363" s="83">
        <v>9.82</v>
      </c>
      <c r="J2363" s="150" t="s">
        <v>216</v>
      </c>
    </row>
    <row r="2364" spans="1:10" ht="15" thickBot="1">
      <c r="A2364" s="144" t="s">
        <v>1669</v>
      </c>
      <c r="C2364" s="396" t="s">
        <v>6441</v>
      </c>
      <c r="D2364" s="373" t="s">
        <v>6442</v>
      </c>
      <c r="E2364" s="71" t="s">
        <v>2445</v>
      </c>
      <c r="F2364" s="150" t="s">
        <v>1673</v>
      </c>
      <c r="G2364" s="354">
        <v>20</v>
      </c>
      <c r="H2364" s="68">
        <v>7.96</v>
      </c>
      <c r="I2364" s="83">
        <v>9.82</v>
      </c>
      <c r="J2364" s="150" t="s">
        <v>216</v>
      </c>
    </row>
    <row r="2365" spans="1:10" ht="38" thickBot="1">
      <c r="A2365" s="144" t="s">
        <v>1669</v>
      </c>
      <c r="C2365" s="396" t="s">
        <v>6443</v>
      </c>
      <c r="D2365" s="373" t="s">
        <v>6444</v>
      </c>
      <c r="E2365" s="71" t="s">
        <v>2445</v>
      </c>
      <c r="F2365" s="150" t="s">
        <v>1670</v>
      </c>
      <c r="G2365" s="354">
        <v>170</v>
      </c>
      <c r="H2365" s="68">
        <v>7.96</v>
      </c>
      <c r="I2365" s="83">
        <v>9.82</v>
      </c>
      <c r="J2365" s="150" t="s">
        <v>216</v>
      </c>
    </row>
    <row r="2366" spans="1:10" ht="25.5" thickBot="1">
      <c r="A2366" s="144" t="s">
        <v>1669</v>
      </c>
      <c r="C2366" s="396" t="s">
        <v>6445</v>
      </c>
      <c r="D2366" s="373" t="s">
        <v>6446</v>
      </c>
      <c r="E2366" s="71" t="s">
        <v>2445</v>
      </c>
      <c r="F2366" s="150" t="s">
        <v>1671</v>
      </c>
      <c r="G2366" s="354">
        <v>60</v>
      </c>
      <c r="H2366" s="68">
        <v>7.96</v>
      </c>
      <c r="I2366" s="83">
        <v>9.82</v>
      </c>
      <c r="J2366" s="150" t="s">
        <v>216</v>
      </c>
    </row>
    <row r="2367" spans="1:10" ht="15" thickBot="1">
      <c r="A2367" s="144" t="s">
        <v>1669</v>
      </c>
      <c r="C2367" s="396" t="s">
        <v>6447</v>
      </c>
      <c r="D2367" s="373" t="s">
        <v>6448</v>
      </c>
      <c r="E2367" s="71" t="s">
        <v>2445</v>
      </c>
      <c r="F2367" s="150" t="s">
        <v>1671</v>
      </c>
      <c r="G2367" s="354">
        <v>25</v>
      </c>
      <c r="H2367" s="68">
        <v>7.96</v>
      </c>
      <c r="I2367" s="83">
        <v>9.82</v>
      </c>
      <c r="J2367" s="150" t="s">
        <v>216</v>
      </c>
    </row>
    <row r="2368" spans="1:10" ht="25.5" thickBot="1">
      <c r="A2368" s="144" t="s">
        <v>1669</v>
      </c>
      <c r="C2368" s="396" t="s">
        <v>6449</v>
      </c>
      <c r="D2368" s="373" t="s">
        <v>6450</v>
      </c>
      <c r="E2368" s="71" t="s">
        <v>2445</v>
      </c>
      <c r="F2368" s="150" t="s">
        <v>1670</v>
      </c>
      <c r="G2368" s="354">
        <v>200</v>
      </c>
      <c r="H2368" s="68">
        <v>7.96</v>
      </c>
      <c r="I2368" s="83">
        <v>9.82</v>
      </c>
      <c r="J2368" s="150" t="s">
        <v>216</v>
      </c>
    </row>
    <row r="2369" spans="1:10" ht="25.5" thickBot="1">
      <c r="A2369" s="144" t="s">
        <v>1669</v>
      </c>
      <c r="C2369" s="396" t="s">
        <v>6451</v>
      </c>
      <c r="D2369" s="373" t="s">
        <v>6452</v>
      </c>
      <c r="E2369" s="71" t="s">
        <v>2445</v>
      </c>
      <c r="F2369" s="150" t="s">
        <v>1671</v>
      </c>
      <c r="G2369" s="354">
        <v>45</v>
      </c>
      <c r="H2369" s="68">
        <v>7.96</v>
      </c>
      <c r="I2369" s="83">
        <v>9.82</v>
      </c>
      <c r="J2369" s="150" t="s">
        <v>216</v>
      </c>
    </row>
    <row r="2370" spans="1:10" ht="25.5" thickBot="1">
      <c r="A2370" s="144" t="s">
        <v>1669</v>
      </c>
      <c r="C2370" s="396" t="s">
        <v>6453</v>
      </c>
      <c r="D2370" s="373" t="s">
        <v>6454</v>
      </c>
      <c r="E2370" s="71" t="s">
        <v>2445</v>
      </c>
      <c r="F2370" s="150" t="s">
        <v>1670</v>
      </c>
      <c r="G2370" s="354">
        <v>25</v>
      </c>
      <c r="H2370" s="68">
        <v>7.96</v>
      </c>
      <c r="I2370" s="83">
        <v>9.82</v>
      </c>
      <c r="J2370" s="150" t="s">
        <v>216</v>
      </c>
    </row>
    <row r="2371" spans="1:10" ht="15" thickBot="1">
      <c r="A2371" s="144" t="s">
        <v>1669</v>
      </c>
      <c r="C2371" s="396" t="s">
        <v>6455</v>
      </c>
      <c r="D2371" s="373" t="s">
        <v>6456</v>
      </c>
      <c r="E2371" s="71" t="s">
        <v>2445</v>
      </c>
      <c r="F2371" s="150" t="s">
        <v>1673</v>
      </c>
      <c r="G2371" s="354">
        <v>60</v>
      </c>
      <c r="H2371" s="68">
        <v>7.96</v>
      </c>
      <c r="I2371" s="83">
        <v>9.82</v>
      </c>
      <c r="J2371" s="150" t="s">
        <v>216</v>
      </c>
    </row>
    <row r="2372" spans="1:10" ht="38" thickBot="1">
      <c r="A2372" s="144" t="s">
        <v>1669</v>
      </c>
      <c r="C2372" s="396" t="s">
        <v>6457</v>
      </c>
      <c r="D2372" s="373" t="s">
        <v>6458</v>
      </c>
      <c r="E2372" s="71" t="s">
        <v>2445</v>
      </c>
      <c r="F2372" s="150" t="s">
        <v>1670</v>
      </c>
      <c r="G2372" s="354">
        <v>76</v>
      </c>
      <c r="H2372" s="68">
        <v>7.96</v>
      </c>
      <c r="I2372" s="83">
        <v>9.82</v>
      </c>
      <c r="J2372" s="150" t="s">
        <v>216</v>
      </c>
    </row>
    <row r="2373" spans="1:10" ht="15" thickBot="1">
      <c r="A2373" s="109" t="s">
        <v>214</v>
      </c>
      <c r="B2373" s="148"/>
      <c r="C2373" s="387" t="s">
        <v>6459</v>
      </c>
      <c r="D2373" s="374" t="s">
        <v>6460</v>
      </c>
      <c r="E2373" s="71" t="s">
        <v>2445</v>
      </c>
      <c r="F2373" s="151" t="s">
        <v>1671</v>
      </c>
      <c r="G2373" s="355">
        <v>240</v>
      </c>
      <c r="H2373" s="68">
        <v>7.96</v>
      </c>
      <c r="I2373" s="83">
        <v>9.82</v>
      </c>
      <c r="J2373" s="151" t="s">
        <v>216</v>
      </c>
    </row>
    <row r="2374" spans="1:10" ht="15" thickBot="1">
      <c r="A2374" s="144" t="s">
        <v>1669</v>
      </c>
      <c r="C2374" s="396" t="s">
        <v>6461</v>
      </c>
      <c r="D2374" s="373" t="s">
        <v>6462</v>
      </c>
      <c r="E2374" s="71" t="s">
        <v>2445</v>
      </c>
      <c r="F2374" s="150" t="s">
        <v>1671</v>
      </c>
      <c r="G2374" s="354">
        <v>40</v>
      </c>
      <c r="H2374" s="68">
        <v>7.96</v>
      </c>
      <c r="I2374" s="83">
        <v>9.82</v>
      </c>
      <c r="J2374" s="150" t="s">
        <v>216</v>
      </c>
    </row>
    <row r="2375" spans="1:10" ht="25.5" thickBot="1">
      <c r="A2375" s="144" t="s">
        <v>1669</v>
      </c>
      <c r="C2375" s="396" t="s">
        <v>6463</v>
      </c>
      <c r="D2375" s="373" t="s">
        <v>6464</v>
      </c>
      <c r="E2375" s="71" t="s">
        <v>2445</v>
      </c>
      <c r="F2375" s="150" t="s">
        <v>1670</v>
      </c>
      <c r="G2375" s="354">
        <v>25</v>
      </c>
      <c r="H2375" s="68">
        <v>7.96</v>
      </c>
      <c r="I2375" s="83">
        <v>9.82</v>
      </c>
      <c r="J2375" s="150" t="s">
        <v>216</v>
      </c>
    </row>
    <row r="2376" spans="1:10" ht="25.5" thickBot="1">
      <c r="A2376" s="144" t="s">
        <v>1669</v>
      </c>
      <c r="C2376" s="396" t="s">
        <v>6465</v>
      </c>
      <c r="D2376" s="373" t="s">
        <v>6466</v>
      </c>
      <c r="E2376" s="71" t="s">
        <v>2445</v>
      </c>
      <c r="F2376" s="150" t="s">
        <v>1671</v>
      </c>
      <c r="G2376" s="354">
        <v>10</v>
      </c>
      <c r="H2376" s="68">
        <v>7.96</v>
      </c>
      <c r="I2376" s="83">
        <v>9.82</v>
      </c>
      <c r="J2376" s="150" t="s">
        <v>216</v>
      </c>
    </row>
    <row r="2377" spans="1:10" ht="25.5" thickBot="1">
      <c r="A2377" s="144" t="s">
        <v>1669</v>
      </c>
      <c r="C2377" s="396" t="s">
        <v>6467</v>
      </c>
      <c r="D2377" s="373" t="s">
        <v>6468</v>
      </c>
      <c r="E2377" s="71" t="s">
        <v>2445</v>
      </c>
      <c r="F2377" s="150" t="s">
        <v>1670</v>
      </c>
      <c r="G2377" s="354">
        <v>70</v>
      </c>
      <c r="H2377" s="68">
        <v>7.96</v>
      </c>
      <c r="I2377" s="83">
        <v>9.82</v>
      </c>
      <c r="J2377" s="150" t="s">
        <v>216</v>
      </c>
    </row>
    <row r="2378" spans="1:10" ht="15" thickBot="1">
      <c r="A2378" s="109" t="s">
        <v>214</v>
      </c>
      <c r="B2378" s="148"/>
      <c r="C2378" s="387" t="s">
        <v>6469</v>
      </c>
      <c r="D2378" s="374" t="s">
        <v>6470</v>
      </c>
      <c r="E2378" s="71" t="s">
        <v>2445</v>
      </c>
      <c r="F2378" s="151" t="s">
        <v>1686</v>
      </c>
      <c r="G2378" s="355">
        <v>104</v>
      </c>
      <c r="H2378" s="68">
        <v>7.96</v>
      </c>
      <c r="I2378" s="83">
        <v>9.82</v>
      </c>
      <c r="J2378" s="151" t="s">
        <v>216</v>
      </c>
    </row>
    <row r="2379" spans="1:10" ht="15" thickBot="1">
      <c r="A2379" s="144" t="s">
        <v>1669</v>
      </c>
      <c r="C2379" s="396" t="s">
        <v>6471</v>
      </c>
      <c r="D2379" s="373" t="s">
        <v>6472</v>
      </c>
      <c r="E2379" s="71" t="s">
        <v>2445</v>
      </c>
      <c r="F2379" s="150" t="s">
        <v>1670</v>
      </c>
      <c r="G2379" s="354">
        <v>16</v>
      </c>
      <c r="H2379" s="68">
        <v>7.96</v>
      </c>
      <c r="I2379" s="83">
        <v>9.82</v>
      </c>
      <c r="J2379" s="150" t="s">
        <v>216</v>
      </c>
    </row>
    <row r="2380" spans="1:10" ht="15" thickBot="1">
      <c r="A2380" s="109" t="s">
        <v>214</v>
      </c>
      <c r="B2380" s="148"/>
      <c r="C2380" s="387" t="s">
        <v>6473</v>
      </c>
      <c r="D2380" s="374" t="s">
        <v>6474</v>
      </c>
      <c r="E2380" s="71" t="s">
        <v>2445</v>
      </c>
      <c r="F2380" s="151" t="s">
        <v>1686</v>
      </c>
      <c r="G2380" s="355">
        <v>91</v>
      </c>
      <c r="H2380" s="68">
        <v>7.96</v>
      </c>
      <c r="I2380" s="83">
        <v>9.82</v>
      </c>
      <c r="J2380" s="151" t="s">
        <v>216</v>
      </c>
    </row>
    <row r="2381" spans="1:10" ht="15" thickBot="1">
      <c r="A2381" s="109" t="s">
        <v>214</v>
      </c>
      <c r="B2381" s="148"/>
      <c r="C2381" s="387" t="s">
        <v>6475</v>
      </c>
      <c r="D2381" s="374" t="s">
        <v>6476</v>
      </c>
      <c r="E2381" s="71" t="s">
        <v>2445</v>
      </c>
      <c r="F2381" s="151" t="s">
        <v>1686</v>
      </c>
      <c r="G2381" s="355">
        <v>86</v>
      </c>
      <c r="H2381" s="68">
        <v>7.96</v>
      </c>
      <c r="I2381" s="83">
        <v>9.82</v>
      </c>
      <c r="J2381" s="151" t="s">
        <v>216</v>
      </c>
    </row>
    <row r="2382" spans="1:10" ht="15" thickBot="1">
      <c r="A2382" s="144" t="s">
        <v>1669</v>
      </c>
      <c r="C2382" s="396" t="s">
        <v>6477</v>
      </c>
      <c r="D2382" s="373" t="s">
        <v>6478</v>
      </c>
      <c r="E2382" s="71" t="s">
        <v>2445</v>
      </c>
      <c r="F2382" s="150" t="s">
        <v>1670</v>
      </c>
      <c r="G2382" s="354">
        <v>120</v>
      </c>
      <c r="H2382" s="68">
        <v>7.96</v>
      </c>
      <c r="I2382" s="83">
        <v>9.82</v>
      </c>
      <c r="J2382" s="150" t="s">
        <v>216</v>
      </c>
    </row>
    <row r="2383" spans="1:10" ht="15" thickBot="1">
      <c r="A2383" s="109" t="s">
        <v>214</v>
      </c>
      <c r="B2383" s="148"/>
      <c r="C2383" s="387" t="s">
        <v>6479</v>
      </c>
      <c r="D2383" s="374" t="s">
        <v>6480</v>
      </c>
      <c r="E2383" s="71" t="s">
        <v>2445</v>
      </c>
      <c r="F2383" s="151" t="s">
        <v>1686</v>
      </c>
      <c r="G2383" s="355">
        <v>60</v>
      </c>
      <c r="H2383" s="68">
        <v>7.96</v>
      </c>
      <c r="I2383" s="83">
        <v>9.82</v>
      </c>
      <c r="J2383" s="151" t="s">
        <v>216</v>
      </c>
    </row>
    <row r="2384" spans="1:10" ht="25.5" thickBot="1">
      <c r="A2384" s="144" t="s">
        <v>1669</v>
      </c>
      <c r="C2384" s="396" t="s">
        <v>6481</v>
      </c>
      <c r="D2384" s="373" t="s">
        <v>6482</v>
      </c>
      <c r="E2384" s="71" t="s">
        <v>2445</v>
      </c>
      <c r="F2384" s="150" t="s">
        <v>1670</v>
      </c>
      <c r="G2384" s="354">
        <v>24</v>
      </c>
      <c r="H2384" s="68">
        <v>7.96</v>
      </c>
      <c r="I2384" s="83">
        <v>9.82</v>
      </c>
      <c r="J2384" s="150" t="s">
        <v>216</v>
      </c>
    </row>
    <row r="2385" spans="1:10" ht="25.5" thickBot="1">
      <c r="A2385" s="109" t="s">
        <v>214</v>
      </c>
      <c r="B2385" s="148"/>
      <c r="C2385" s="387" t="s">
        <v>6483</v>
      </c>
      <c r="D2385" s="374" t="s">
        <v>6484</v>
      </c>
      <c r="E2385" s="71" t="s">
        <v>2445</v>
      </c>
      <c r="F2385" s="151" t="s">
        <v>1671</v>
      </c>
      <c r="G2385" s="355">
        <v>270</v>
      </c>
      <c r="H2385" s="68">
        <v>7.96</v>
      </c>
      <c r="I2385" s="83">
        <v>9.82</v>
      </c>
      <c r="J2385" s="151" t="s">
        <v>216</v>
      </c>
    </row>
    <row r="2386" spans="1:10" ht="15" thickBot="1">
      <c r="A2386" s="144" t="s">
        <v>1669</v>
      </c>
      <c r="C2386" s="396" t="s">
        <v>6485</v>
      </c>
      <c r="D2386" s="373" t="s">
        <v>6486</v>
      </c>
      <c r="E2386" s="71" t="s">
        <v>2445</v>
      </c>
      <c r="F2386" s="150" t="s">
        <v>1670</v>
      </c>
      <c r="G2386" s="354">
        <v>60</v>
      </c>
      <c r="H2386" s="68">
        <v>7.96</v>
      </c>
      <c r="I2386" s="83">
        <v>9.82</v>
      </c>
      <c r="J2386" s="150" t="s">
        <v>216</v>
      </c>
    </row>
    <row r="2387" spans="1:10" ht="15" thickBot="1">
      <c r="A2387" s="109" t="s">
        <v>214</v>
      </c>
      <c r="B2387" s="148"/>
      <c r="C2387" s="387" t="s">
        <v>6487</v>
      </c>
      <c r="D2387" s="374" t="s">
        <v>6488</v>
      </c>
      <c r="E2387" s="71" t="s">
        <v>2445</v>
      </c>
      <c r="F2387" s="151" t="s">
        <v>1671</v>
      </c>
      <c r="G2387" s="355">
        <v>230</v>
      </c>
      <c r="H2387" s="68">
        <v>7.96</v>
      </c>
      <c r="I2387" s="83">
        <v>9.82</v>
      </c>
      <c r="J2387" s="151" t="s">
        <v>216</v>
      </c>
    </row>
    <row r="2388" spans="1:10" ht="15" thickBot="1">
      <c r="A2388" s="144" t="s">
        <v>1669</v>
      </c>
      <c r="C2388" s="396" t="s">
        <v>6489</v>
      </c>
      <c r="D2388" s="373" t="s">
        <v>6490</v>
      </c>
      <c r="E2388" s="71" t="s">
        <v>2445</v>
      </c>
      <c r="F2388" s="150" t="s">
        <v>1670</v>
      </c>
      <c r="G2388" s="354">
        <v>165</v>
      </c>
      <c r="H2388" s="68">
        <v>7.96</v>
      </c>
      <c r="I2388" s="83">
        <v>9.82</v>
      </c>
      <c r="J2388" s="150" t="s">
        <v>216</v>
      </c>
    </row>
    <row r="2389" spans="1:10" ht="25.5" thickBot="1">
      <c r="A2389" s="109" t="s">
        <v>214</v>
      </c>
      <c r="B2389" s="148"/>
      <c r="C2389" s="387" t="s">
        <v>6491</v>
      </c>
      <c r="D2389" s="373" t="s">
        <v>6492</v>
      </c>
      <c r="E2389" s="71" t="s">
        <v>2445</v>
      </c>
      <c r="F2389" s="151" t="s">
        <v>1671</v>
      </c>
      <c r="G2389" s="355">
        <v>200</v>
      </c>
      <c r="H2389" s="68">
        <v>7.96</v>
      </c>
      <c r="I2389" s="83">
        <v>9.82</v>
      </c>
      <c r="J2389" s="151" t="s">
        <v>216</v>
      </c>
    </row>
    <row r="2390" spans="1:10" ht="15" thickBot="1">
      <c r="A2390" s="144" t="s">
        <v>1669</v>
      </c>
      <c r="C2390" s="396" t="s">
        <v>6493</v>
      </c>
      <c r="D2390" s="373" t="s">
        <v>6494</v>
      </c>
      <c r="E2390" s="71" t="s">
        <v>2445</v>
      </c>
      <c r="F2390" s="150" t="s">
        <v>1670</v>
      </c>
      <c r="G2390" s="354">
        <v>40</v>
      </c>
      <c r="H2390" s="68">
        <v>7.96</v>
      </c>
      <c r="I2390" s="83">
        <v>9.82</v>
      </c>
      <c r="J2390" s="150" t="s">
        <v>216</v>
      </c>
    </row>
    <row r="2391" spans="1:10" ht="25.5" thickBot="1">
      <c r="A2391" s="109" t="s">
        <v>214</v>
      </c>
      <c r="B2391" s="148"/>
      <c r="C2391" s="387" t="s">
        <v>6495</v>
      </c>
      <c r="D2391" s="374" t="s">
        <v>6496</v>
      </c>
      <c r="E2391" s="71" t="s">
        <v>2445</v>
      </c>
      <c r="F2391" s="151" t="s">
        <v>1671</v>
      </c>
      <c r="G2391" s="355">
        <v>270</v>
      </c>
      <c r="H2391" s="68">
        <v>7.96</v>
      </c>
      <c r="I2391" s="83">
        <v>9.82</v>
      </c>
      <c r="J2391" s="151" t="s">
        <v>216</v>
      </c>
    </row>
    <row r="2392" spans="1:10" ht="15" thickBot="1">
      <c r="A2392" s="144" t="s">
        <v>1669</v>
      </c>
      <c r="C2392" s="396" t="s">
        <v>6497</v>
      </c>
      <c r="D2392" s="373" t="s">
        <v>6498</v>
      </c>
      <c r="E2392" s="71" t="s">
        <v>2445</v>
      </c>
      <c r="F2392" s="150" t="s">
        <v>1670</v>
      </c>
      <c r="G2392" s="354">
        <v>24</v>
      </c>
      <c r="H2392" s="68">
        <v>7.96</v>
      </c>
      <c r="I2392" s="83">
        <v>9.82</v>
      </c>
      <c r="J2392" s="150" t="s">
        <v>216</v>
      </c>
    </row>
    <row r="2393" spans="1:10" ht="15" thickBot="1">
      <c r="A2393" s="109" t="s">
        <v>214</v>
      </c>
      <c r="B2393" s="148"/>
      <c r="C2393" s="387" t="s">
        <v>6499</v>
      </c>
      <c r="D2393" s="374" t="s">
        <v>6500</v>
      </c>
      <c r="E2393" s="71" t="s">
        <v>2445</v>
      </c>
      <c r="F2393" s="151" t="s">
        <v>1686</v>
      </c>
      <c r="G2393" s="355">
        <v>230</v>
      </c>
      <c r="H2393" s="68">
        <v>7.96</v>
      </c>
      <c r="I2393" s="83">
        <v>9.82</v>
      </c>
      <c r="J2393" s="151" t="s">
        <v>216</v>
      </c>
    </row>
    <row r="2394" spans="1:10" ht="15" thickBot="1">
      <c r="A2394" s="109" t="s">
        <v>214</v>
      </c>
      <c r="B2394" s="148"/>
      <c r="C2394" s="387" t="s">
        <v>6501</v>
      </c>
      <c r="D2394" s="374" t="s">
        <v>6502</v>
      </c>
      <c r="E2394" s="71" t="s">
        <v>2445</v>
      </c>
      <c r="F2394" s="151" t="s">
        <v>1671</v>
      </c>
      <c r="G2394" s="355">
        <v>270</v>
      </c>
      <c r="H2394" s="68">
        <v>7.96</v>
      </c>
      <c r="I2394" s="83">
        <v>9.82</v>
      </c>
      <c r="J2394" s="151" t="s">
        <v>216</v>
      </c>
    </row>
    <row r="2395" spans="1:10" ht="25.5" thickBot="1">
      <c r="A2395" s="144" t="s">
        <v>1669</v>
      </c>
      <c r="C2395" s="396" t="s">
        <v>6503</v>
      </c>
      <c r="D2395" s="373" t="s">
        <v>6504</v>
      </c>
      <c r="E2395" s="71" t="s">
        <v>2445</v>
      </c>
      <c r="F2395" s="150" t="s">
        <v>1670</v>
      </c>
      <c r="G2395" s="354">
        <v>30</v>
      </c>
      <c r="H2395" s="68">
        <v>7.96</v>
      </c>
      <c r="I2395" s="83">
        <v>9.82</v>
      </c>
      <c r="J2395" s="150" t="s">
        <v>216</v>
      </c>
    </row>
    <row r="2396" spans="1:10" ht="15" thickBot="1">
      <c r="A2396" s="109" t="s">
        <v>214</v>
      </c>
      <c r="B2396" s="148"/>
      <c r="C2396" s="387" t="s">
        <v>6505</v>
      </c>
      <c r="D2396" s="374" t="s">
        <v>6460</v>
      </c>
      <c r="E2396" s="71" t="s">
        <v>2445</v>
      </c>
      <c r="F2396" s="151" t="s">
        <v>1671</v>
      </c>
      <c r="G2396" s="355">
        <v>270</v>
      </c>
      <c r="H2396" s="68">
        <v>7.96</v>
      </c>
      <c r="I2396" s="83">
        <v>9.82</v>
      </c>
      <c r="J2396" s="151" t="s">
        <v>216</v>
      </c>
    </row>
    <row r="2397" spans="1:10" ht="25.5" thickBot="1">
      <c r="A2397" s="144" t="s">
        <v>1669</v>
      </c>
      <c r="C2397" s="396" t="s">
        <v>6506</v>
      </c>
      <c r="D2397" s="373" t="s">
        <v>6507</v>
      </c>
      <c r="E2397" s="71" t="s">
        <v>2445</v>
      </c>
      <c r="F2397" s="150" t="s">
        <v>1670</v>
      </c>
      <c r="G2397" s="354">
        <v>20</v>
      </c>
      <c r="H2397" s="68">
        <v>7.96</v>
      </c>
      <c r="I2397" s="83">
        <v>9.82</v>
      </c>
      <c r="J2397" s="150" t="s">
        <v>216</v>
      </c>
    </row>
    <row r="2398" spans="1:10" ht="25.5" thickBot="1">
      <c r="A2398" s="109" t="s">
        <v>214</v>
      </c>
      <c r="B2398" s="148"/>
      <c r="C2398" s="387" t="s">
        <v>6508</v>
      </c>
      <c r="D2398" s="374" t="s">
        <v>6509</v>
      </c>
      <c r="E2398" s="71" t="s">
        <v>2445</v>
      </c>
      <c r="F2398" s="151" t="s">
        <v>1671</v>
      </c>
      <c r="G2398" s="355">
        <v>300</v>
      </c>
      <c r="H2398" s="68">
        <v>7.96</v>
      </c>
      <c r="I2398" s="83">
        <v>9.82</v>
      </c>
      <c r="J2398" s="151" t="s">
        <v>216</v>
      </c>
    </row>
    <row r="2399" spans="1:10" ht="15" thickBot="1">
      <c r="A2399" s="144" t="s">
        <v>1669</v>
      </c>
      <c r="C2399" s="396" t="s">
        <v>6510</v>
      </c>
      <c r="D2399" s="373" t="s">
        <v>6511</v>
      </c>
      <c r="E2399" s="71" t="s">
        <v>2445</v>
      </c>
      <c r="F2399" s="150" t="s">
        <v>1670</v>
      </c>
      <c r="G2399" s="354">
        <v>6</v>
      </c>
      <c r="H2399" s="68">
        <v>7.96</v>
      </c>
      <c r="I2399" s="83">
        <v>9.82</v>
      </c>
      <c r="J2399" s="150" t="s">
        <v>216</v>
      </c>
    </row>
    <row r="2400" spans="1:10" ht="15" thickBot="1">
      <c r="A2400" s="109" t="s">
        <v>214</v>
      </c>
      <c r="B2400" s="148"/>
      <c r="C2400" s="387" t="s">
        <v>6512</v>
      </c>
      <c r="D2400" s="374" t="s">
        <v>6513</v>
      </c>
      <c r="E2400" s="71" t="s">
        <v>2445</v>
      </c>
      <c r="F2400" s="151" t="s">
        <v>1671</v>
      </c>
      <c r="G2400" s="355">
        <v>300</v>
      </c>
      <c r="H2400" s="68">
        <v>7.96</v>
      </c>
      <c r="I2400" s="83">
        <v>9.82</v>
      </c>
      <c r="J2400" s="151" t="s">
        <v>216</v>
      </c>
    </row>
    <row r="2401" spans="1:10" ht="15" thickBot="1">
      <c r="A2401" s="144" t="s">
        <v>1669</v>
      </c>
      <c r="C2401" s="396" t="s">
        <v>6514</v>
      </c>
      <c r="D2401" s="373" t="s">
        <v>6515</v>
      </c>
      <c r="E2401" s="71" t="s">
        <v>2445</v>
      </c>
      <c r="F2401" s="150" t="s">
        <v>1670</v>
      </c>
      <c r="G2401" s="354">
        <v>25</v>
      </c>
      <c r="H2401" s="68">
        <v>7.96</v>
      </c>
      <c r="I2401" s="83">
        <v>9.82</v>
      </c>
      <c r="J2401" s="150" t="s">
        <v>216</v>
      </c>
    </row>
    <row r="2402" spans="1:10" ht="25.5" thickBot="1">
      <c r="A2402" s="109" t="s">
        <v>214</v>
      </c>
      <c r="B2402" s="148"/>
      <c r="C2402" s="387" t="s">
        <v>6516</v>
      </c>
      <c r="D2402" s="374" t="s">
        <v>6517</v>
      </c>
      <c r="E2402" s="71" t="s">
        <v>2445</v>
      </c>
      <c r="F2402" s="151" t="s">
        <v>1671</v>
      </c>
      <c r="G2402" s="355">
        <v>300</v>
      </c>
      <c r="H2402" s="68">
        <v>7.96</v>
      </c>
      <c r="I2402" s="83">
        <v>9.82</v>
      </c>
      <c r="J2402" s="151" t="s">
        <v>216</v>
      </c>
    </row>
    <row r="2403" spans="1:10" ht="15" thickBot="1">
      <c r="A2403" s="144" t="s">
        <v>1669</v>
      </c>
      <c r="C2403" s="396" t="s">
        <v>6518</v>
      </c>
      <c r="D2403" s="373" t="s">
        <v>6519</v>
      </c>
      <c r="E2403" s="71" t="s">
        <v>2445</v>
      </c>
      <c r="F2403" s="150" t="s">
        <v>1670</v>
      </c>
      <c r="G2403" s="354">
        <v>30</v>
      </c>
      <c r="H2403" s="68">
        <v>7.96</v>
      </c>
      <c r="I2403" s="83">
        <v>9.82</v>
      </c>
      <c r="J2403" s="150" t="s">
        <v>216</v>
      </c>
    </row>
    <row r="2404" spans="1:10" ht="15" thickBot="1">
      <c r="A2404" s="109" t="s">
        <v>214</v>
      </c>
      <c r="B2404" s="148"/>
      <c r="C2404" s="387" t="s">
        <v>6520</v>
      </c>
      <c r="D2404" s="374" t="s">
        <v>6521</v>
      </c>
      <c r="E2404" s="71" t="s">
        <v>2445</v>
      </c>
      <c r="F2404" s="151" t="s">
        <v>1671</v>
      </c>
      <c r="G2404" s="355">
        <v>200</v>
      </c>
      <c r="H2404" s="68">
        <v>7.96</v>
      </c>
      <c r="I2404" s="83">
        <v>9.82</v>
      </c>
      <c r="J2404" s="151" t="s">
        <v>216</v>
      </c>
    </row>
    <row r="2405" spans="1:10" ht="15" thickBot="1">
      <c r="A2405" s="144" t="s">
        <v>1669</v>
      </c>
      <c r="C2405" s="396" t="s">
        <v>6522</v>
      </c>
      <c r="D2405" s="373" t="s">
        <v>6523</v>
      </c>
      <c r="E2405" s="71" t="s">
        <v>2445</v>
      </c>
      <c r="F2405" s="150" t="s">
        <v>1670</v>
      </c>
      <c r="G2405" s="354">
        <v>10</v>
      </c>
      <c r="H2405" s="68">
        <v>7.96</v>
      </c>
      <c r="I2405" s="83">
        <v>9.82</v>
      </c>
      <c r="J2405" s="150" t="s">
        <v>216</v>
      </c>
    </row>
    <row r="2406" spans="1:10" ht="25.5" thickBot="1">
      <c r="A2406" s="109" t="s">
        <v>214</v>
      </c>
      <c r="B2406" s="148"/>
      <c r="C2406" s="387" t="s">
        <v>6524</v>
      </c>
      <c r="D2406" s="374" t="s">
        <v>6525</v>
      </c>
      <c r="E2406" s="71" t="s">
        <v>2445</v>
      </c>
      <c r="F2406" s="151" t="s">
        <v>1671</v>
      </c>
      <c r="G2406" s="355">
        <v>200</v>
      </c>
      <c r="H2406" s="68">
        <v>7.96</v>
      </c>
      <c r="I2406" s="83">
        <v>9.82</v>
      </c>
      <c r="J2406" s="151" t="s">
        <v>216</v>
      </c>
    </row>
    <row r="2407" spans="1:10" ht="15" thickBot="1">
      <c r="A2407" s="144" t="s">
        <v>1669</v>
      </c>
      <c r="C2407" s="396" t="s">
        <v>6526</v>
      </c>
      <c r="D2407" s="373" t="s">
        <v>6527</v>
      </c>
      <c r="E2407" s="71" t="s">
        <v>2445</v>
      </c>
      <c r="F2407" s="150" t="s">
        <v>1670</v>
      </c>
      <c r="G2407" s="354">
        <v>30</v>
      </c>
      <c r="H2407" s="68">
        <v>7.96</v>
      </c>
      <c r="I2407" s="83">
        <v>9.82</v>
      </c>
      <c r="J2407" s="150" t="s">
        <v>216</v>
      </c>
    </row>
    <row r="2408" spans="1:10" ht="25.5" thickBot="1">
      <c r="A2408" s="109" t="s">
        <v>214</v>
      </c>
      <c r="B2408" s="148"/>
      <c r="C2408" s="387" t="s">
        <v>6528</v>
      </c>
      <c r="D2408" s="374" t="s">
        <v>6529</v>
      </c>
      <c r="E2408" s="71" t="s">
        <v>2445</v>
      </c>
      <c r="F2408" s="151" t="s">
        <v>1671</v>
      </c>
      <c r="G2408" s="355">
        <v>170</v>
      </c>
      <c r="H2408" s="68">
        <v>7.96</v>
      </c>
      <c r="I2408" s="83">
        <v>9.82</v>
      </c>
      <c r="J2408" s="151" t="s">
        <v>216</v>
      </c>
    </row>
    <row r="2409" spans="1:10" ht="15" thickBot="1">
      <c r="A2409" s="144" t="s">
        <v>1669</v>
      </c>
      <c r="C2409" s="396" t="s">
        <v>6530</v>
      </c>
      <c r="D2409" s="373" t="s">
        <v>6531</v>
      </c>
      <c r="E2409" s="71" t="s">
        <v>2445</v>
      </c>
      <c r="F2409" s="150" t="s">
        <v>1670</v>
      </c>
      <c r="G2409" s="354">
        <v>15</v>
      </c>
      <c r="H2409" s="68">
        <v>7.96</v>
      </c>
      <c r="I2409" s="83">
        <v>9.82</v>
      </c>
      <c r="J2409" s="150" t="s">
        <v>216</v>
      </c>
    </row>
    <row r="2410" spans="1:10" ht="25.5" thickBot="1">
      <c r="A2410" s="109" t="s">
        <v>214</v>
      </c>
      <c r="B2410" s="148"/>
      <c r="C2410" s="387" t="s">
        <v>6532</v>
      </c>
      <c r="D2410" s="373" t="s">
        <v>6533</v>
      </c>
      <c r="E2410" s="71" t="s">
        <v>2445</v>
      </c>
      <c r="F2410" s="151" t="s">
        <v>1671</v>
      </c>
      <c r="G2410" s="355">
        <v>300</v>
      </c>
      <c r="H2410" s="68">
        <v>7.96</v>
      </c>
      <c r="I2410" s="83">
        <v>9.82</v>
      </c>
      <c r="J2410" s="151" t="s">
        <v>216</v>
      </c>
    </row>
    <row r="2411" spans="1:10" ht="25.5" thickBot="1">
      <c r="A2411" s="144" t="s">
        <v>1669</v>
      </c>
      <c r="C2411" s="396" t="s">
        <v>6534</v>
      </c>
      <c r="D2411" s="373" t="s">
        <v>6535</v>
      </c>
      <c r="E2411" s="71" t="s">
        <v>2445</v>
      </c>
      <c r="F2411" s="150" t="s">
        <v>1670</v>
      </c>
      <c r="G2411" s="354">
        <v>16</v>
      </c>
      <c r="H2411" s="68">
        <v>7.96</v>
      </c>
      <c r="I2411" s="83">
        <v>9.82</v>
      </c>
      <c r="J2411" s="150" t="s">
        <v>216</v>
      </c>
    </row>
    <row r="2412" spans="1:10" ht="15" thickBot="1">
      <c r="A2412" s="109" t="s">
        <v>214</v>
      </c>
      <c r="B2412" s="148"/>
      <c r="C2412" s="387" t="s">
        <v>6536</v>
      </c>
      <c r="D2412" s="374" t="s">
        <v>6537</v>
      </c>
      <c r="E2412" s="71" t="s">
        <v>2445</v>
      </c>
      <c r="F2412" s="151" t="s">
        <v>1673</v>
      </c>
      <c r="G2412" s="355">
        <v>40</v>
      </c>
      <c r="H2412" s="68">
        <v>7.96</v>
      </c>
      <c r="I2412" s="83">
        <v>9.82</v>
      </c>
      <c r="J2412" s="151" t="s">
        <v>216</v>
      </c>
    </row>
    <row r="2413" spans="1:10" ht="15" thickBot="1">
      <c r="A2413" s="144" t="s">
        <v>1669</v>
      </c>
      <c r="C2413" s="396" t="s">
        <v>6538</v>
      </c>
      <c r="D2413" s="373" t="s">
        <v>6539</v>
      </c>
      <c r="E2413" s="71" t="s">
        <v>2445</v>
      </c>
      <c r="F2413" s="150" t="s">
        <v>1670</v>
      </c>
      <c r="G2413" s="354">
        <v>20</v>
      </c>
      <c r="H2413" s="68">
        <v>7.96</v>
      </c>
      <c r="I2413" s="83">
        <v>9.82</v>
      </c>
      <c r="J2413" s="150" t="s">
        <v>216</v>
      </c>
    </row>
    <row r="2414" spans="1:10" ht="25.5" thickBot="1">
      <c r="A2414" s="109" t="s">
        <v>214</v>
      </c>
      <c r="B2414" s="148"/>
      <c r="C2414" s="387" t="s">
        <v>6540</v>
      </c>
      <c r="D2414" s="374" t="s">
        <v>6541</v>
      </c>
      <c r="E2414" s="71" t="s">
        <v>2445</v>
      </c>
      <c r="F2414" s="151" t="s">
        <v>1673</v>
      </c>
      <c r="G2414" s="355">
        <v>50</v>
      </c>
      <c r="H2414" s="68">
        <v>7.96</v>
      </c>
      <c r="I2414" s="83">
        <v>9.82</v>
      </c>
      <c r="J2414" s="151" t="s">
        <v>216</v>
      </c>
    </row>
    <row r="2415" spans="1:10" ht="15" thickBot="1">
      <c r="A2415" s="144" t="s">
        <v>1669</v>
      </c>
      <c r="C2415" s="396" t="s">
        <v>6542</v>
      </c>
      <c r="D2415" s="373" t="s">
        <v>6543</v>
      </c>
      <c r="E2415" s="71" t="s">
        <v>2445</v>
      </c>
      <c r="F2415" s="150" t="s">
        <v>1670</v>
      </c>
      <c r="G2415" s="354">
        <v>20</v>
      </c>
      <c r="H2415" s="68">
        <v>7.96</v>
      </c>
      <c r="I2415" s="83">
        <v>9.82</v>
      </c>
      <c r="J2415" s="150" t="s">
        <v>216</v>
      </c>
    </row>
    <row r="2416" spans="1:10" ht="15" thickBot="1">
      <c r="A2416" s="109" t="s">
        <v>214</v>
      </c>
      <c r="B2416" s="148"/>
      <c r="C2416" s="387" t="s">
        <v>6544</v>
      </c>
      <c r="D2416" s="374" t="s">
        <v>6545</v>
      </c>
      <c r="E2416" s="71" t="s">
        <v>2445</v>
      </c>
      <c r="F2416" s="151" t="s">
        <v>1673</v>
      </c>
      <c r="G2416" s="355">
        <v>40</v>
      </c>
      <c r="H2416" s="68">
        <v>7.96</v>
      </c>
      <c r="I2416" s="83">
        <v>9.82</v>
      </c>
      <c r="J2416" s="151" t="s">
        <v>216</v>
      </c>
    </row>
    <row r="2417" spans="1:10" ht="25.5" thickBot="1">
      <c r="A2417" s="144" t="s">
        <v>1669</v>
      </c>
      <c r="C2417" s="396" t="s">
        <v>6546</v>
      </c>
      <c r="D2417" s="373" t="s">
        <v>6547</v>
      </c>
      <c r="E2417" s="71" t="s">
        <v>2445</v>
      </c>
      <c r="F2417" s="150" t="s">
        <v>1670</v>
      </c>
      <c r="G2417" s="354">
        <v>80</v>
      </c>
      <c r="H2417" s="68">
        <v>7.96</v>
      </c>
      <c r="I2417" s="83">
        <v>9.82</v>
      </c>
      <c r="J2417" s="150" t="s">
        <v>216</v>
      </c>
    </row>
    <row r="2418" spans="1:10" ht="15" thickBot="1">
      <c r="A2418" s="109" t="s">
        <v>214</v>
      </c>
      <c r="B2418" s="148"/>
      <c r="C2418" s="387" t="s">
        <v>6548</v>
      </c>
      <c r="D2418" s="374" t="s">
        <v>6549</v>
      </c>
      <c r="E2418" s="71" t="s">
        <v>2445</v>
      </c>
      <c r="F2418" s="151" t="s">
        <v>1674</v>
      </c>
      <c r="G2418" s="355">
        <v>125</v>
      </c>
      <c r="H2418" s="68">
        <v>7.96</v>
      </c>
      <c r="I2418" s="83">
        <v>9.82</v>
      </c>
      <c r="J2418" s="151" t="s">
        <v>216</v>
      </c>
    </row>
    <row r="2419" spans="1:10" ht="15" thickBot="1">
      <c r="A2419" s="144" t="s">
        <v>1669</v>
      </c>
      <c r="C2419" s="396" t="s">
        <v>6550</v>
      </c>
      <c r="D2419" s="373" t="s">
        <v>6551</v>
      </c>
      <c r="E2419" s="71" t="s">
        <v>2445</v>
      </c>
      <c r="F2419" s="150" t="s">
        <v>1670</v>
      </c>
      <c r="G2419" s="354">
        <v>20</v>
      </c>
      <c r="H2419" s="68">
        <v>7.96</v>
      </c>
      <c r="I2419" s="83">
        <v>9.82</v>
      </c>
      <c r="J2419" s="150" t="s">
        <v>216</v>
      </c>
    </row>
    <row r="2420" spans="1:10" ht="15" thickBot="1">
      <c r="A2420" s="144" t="s">
        <v>1669</v>
      </c>
      <c r="C2420" s="396" t="s">
        <v>6552</v>
      </c>
      <c r="D2420" s="373" t="s">
        <v>6553</v>
      </c>
      <c r="E2420" s="71" t="s">
        <v>2445</v>
      </c>
      <c r="F2420" s="150" t="s">
        <v>1673</v>
      </c>
      <c r="G2420" s="354">
        <v>20</v>
      </c>
      <c r="H2420" s="68">
        <v>7.96</v>
      </c>
      <c r="I2420" s="83">
        <v>9.82</v>
      </c>
      <c r="J2420" s="150" t="s">
        <v>216</v>
      </c>
    </row>
    <row r="2421" spans="1:10" ht="15" thickBot="1">
      <c r="A2421" s="144" t="s">
        <v>1669</v>
      </c>
      <c r="C2421" s="396" t="s">
        <v>6554</v>
      </c>
      <c r="D2421" s="373" t="s">
        <v>6555</v>
      </c>
      <c r="E2421" s="71" t="s">
        <v>2445</v>
      </c>
      <c r="F2421" s="150" t="s">
        <v>1670</v>
      </c>
      <c r="G2421" s="354">
        <v>20</v>
      </c>
      <c r="H2421" s="68">
        <v>7.96</v>
      </c>
      <c r="I2421" s="83">
        <v>9.82</v>
      </c>
      <c r="J2421" s="150" t="s">
        <v>216</v>
      </c>
    </row>
    <row r="2422" spans="1:10" ht="25.5" thickBot="1">
      <c r="A2422" s="144" t="s">
        <v>1669</v>
      </c>
      <c r="C2422" s="396" t="s">
        <v>6556</v>
      </c>
      <c r="D2422" s="373" t="s">
        <v>6557</v>
      </c>
      <c r="E2422" s="71" t="s">
        <v>2445</v>
      </c>
      <c r="F2422" s="150" t="s">
        <v>1673</v>
      </c>
      <c r="G2422" s="354">
        <v>20</v>
      </c>
      <c r="H2422" s="68">
        <v>7.96</v>
      </c>
      <c r="I2422" s="83">
        <v>9.82</v>
      </c>
      <c r="J2422" s="150" t="s">
        <v>216</v>
      </c>
    </row>
    <row r="2423" spans="1:10" ht="15" thickBot="1">
      <c r="A2423" s="144" t="s">
        <v>1669</v>
      </c>
      <c r="C2423" s="396" t="s">
        <v>6558</v>
      </c>
      <c r="D2423" s="373" t="s">
        <v>6559</v>
      </c>
      <c r="E2423" s="71" t="s">
        <v>2445</v>
      </c>
      <c r="F2423" s="150" t="s">
        <v>1670</v>
      </c>
      <c r="G2423" s="354">
        <v>10</v>
      </c>
      <c r="H2423" s="68">
        <v>7.96</v>
      </c>
      <c r="I2423" s="83">
        <v>9.82</v>
      </c>
      <c r="J2423" s="150" t="s">
        <v>216</v>
      </c>
    </row>
    <row r="2424" spans="1:10" ht="15" thickBot="1">
      <c r="A2424" s="109" t="s">
        <v>214</v>
      </c>
      <c r="B2424" s="148"/>
      <c r="C2424" s="387" t="s">
        <v>6560</v>
      </c>
      <c r="D2424" s="374" t="s">
        <v>6561</v>
      </c>
      <c r="E2424" s="71" t="s">
        <v>2445</v>
      </c>
      <c r="F2424" s="151" t="s">
        <v>1671</v>
      </c>
      <c r="G2424" s="355">
        <v>150</v>
      </c>
      <c r="H2424" s="68">
        <v>7.96</v>
      </c>
      <c r="I2424" s="83">
        <v>9.82</v>
      </c>
      <c r="J2424" s="151" t="s">
        <v>216</v>
      </c>
    </row>
    <row r="2425" spans="1:10" ht="15" thickBot="1">
      <c r="A2425" s="144" t="s">
        <v>1669</v>
      </c>
      <c r="C2425" s="396" t="s">
        <v>6562</v>
      </c>
      <c r="D2425" s="373" t="s">
        <v>6563</v>
      </c>
      <c r="E2425" s="71" t="s">
        <v>2445</v>
      </c>
      <c r="F2425" s="150" t="s">
        <v>1670</v>
      </c>
      <c r="G2425" s="354">
        <v>35</v>
      </c>
      <c r="H2425" s="68">
        <v>7.96</v>
      </c>
      <c r="I2425" s="83">
        <v>9.82</v>
      </c>
      <c r="J2425" s="150" t="s">
        <v>216</v>
      </c>
    </row>
    <row r="2426" spans="1:10" ht="15" thickBot="1">
      <c r="A2426" s="109" t="s">
        <v>214</v>
      </c>
      <c r="B2426" s="148"/>
      <c r="C2426" s="387" t="s">
        <v>6564</v>
      </c>
      <c r="D2426" s="374" t="s">
        <v>6565</v>
      </c>
      <c r="E2426" s="71" t="s">
        <v>2445</v>
      </c>
      <c r="F2426" s="151" t="s">
        <v>1671</v>
      </c>
      <c r="G2426" s="355">
        <v>104</v>
      </c>
      <c r="H2426" s="68">
        <v>7.96</v>
      </c>
      <c r="I2426" s="83">
        <v>9.82</v>
      </c>
      <c r="J2426" s="151" t="s">
        <v>216</v>
      </c>
    </row>
    <row r="2427" spans="1:10" ht="15" thickBot="1">
      <c r="A2427" s="144" t="s">
        <v>1669</v>
      </c>
      <c r="C2427" s="396" t="s">
        <v>6566</v>
      </c>
      <c r="D2427" s="373" t="s">
        <v>6567</v>
      </c>
      <c r="E2427" s="71" t="s">
        <v>2445</v>
      </c>
      <c r="F2427" s="150" t="s">
        <v>1670</v>
      </c>
      <c r="G2427" s="354">
        <v>60</v>
      </c>
      <c r="H2427" s="68">
        <v>7.96</v>
      </c>
      <c r="I2427" s="83">
        <v>9.82</v>
      </c>
      <c r="J2427" s="150" t="s">
        <v>216</v>
      </c>
    </row>
    <row r="2428" spans="1:10" ht="15" thickBot="1">
      <c r="A2428" s="109" t="s">
        <v>214</v>
      </c>
      <c r="B2428" s="148"/>
      <c r="C2428" s="387" t="s">
        <v>6568</v>
      </c>
      <c r="D2428" s="374" t="s">
        <v>6569</v>
      </c>
      <c r="E2428" s="71" t="s">
        <v>2445</v>
      </c>
      <c r="F2428" s="151" t="s">
        <v>1671</v>
      </c>
      <c r="G2428" s="355">
        <v>325</v>
      </c>
      <c r="H2428" s="68">
        <v>7.96</v>
      </c>
      <c r="I2428" s="83">
        <v>9.82</v>
      </c>
      <c r="J2428" s="151" t="s">
        <v>216</v>
      </c>
    </row>
    <row r="2429" spans="1:10" ht="15" thickBot="1">
      <c r="A2429" s="144" t="s">
        <v>1669</v>
      </c>
      <c r="C2429" s="396" t="s">
        <v>6570</v>
      </c>
      <c r="D2429" s="373" t="s">
        <v>6571</v>
      </c>
      <c r="E2429" s="71" t="s">
        <v>2445</v>
      </c>
      <c r="F2429" s="150" t="s">
        <v>1670</v>
      </c>
      <c r="G2429" s="354">
        <v>30</v>
      </c>
      <c r="H2429" s="68">
        <v>7.96</v>
      </c>
      <c r="I2429" s="83">
        <v>9.82</v>
      </c>
      <c r="J2429" s="150" t="s">
        <v>216</v>
      </c>
    </row>
    <row r="2430" spans="1:10" ht="15" thickBot="1">
      <c r="A2430" s="109" t="s">
        <v>214</v>
      </c>
      <c r="B2430" s="148"/>
      <c r="C2430" s="387" t="s">
        <v>6572</v>
      </c>
      <c r="D2430" s="374" t="s">
        <v>6573</v>
      </c>
      <c r="E2430" s="71" t="s">
        <v>2445</v>
      </c>
      <c r="F2430" s="151" t="s">
        <v>1671</v>
      </c>
      <c r="G2430" s="355">
        <v>325</v>
      </c>
      <c r="H2430" s="68">
        <v>7.96</v>
      </c>
      <c r="I2430" s="83">
        <v>9.82</v>
      </c>
      <c r="J2430" s="151" t="s">
        <v>216</v>
      </c>
    </row>
    <row r="2431" spans="1:10" ht="15" thickBot="1">
      <c r="A2431" s="144" t="s">
        <v>1669</v>
      </c>
      <c r="C2431" s="396" t="s">
        <v>6574</v>
      </c>
      <c r="D2431" s="373" t="s">
        <v>6575</v>
      </c>
      <c r="E2431" s="71" t="s">
        <v>2445</v>
      </c>
      <c r="F2431" s="150" t="s">
        <v>1670</v>
      </c>
      <c r="G2431" s="354">
        <v>10</v>
      </c>
      <c r="H2431" s="68">
        <v>7.96</v>
      </c>
      <c r="I2431" s="83">
        <v>9.82</v>
      </c>
      <c r="J2431" s="150" t="s">
        <v>216</v>
      </c>
    </row>
    <row r="2432" spans="1:10" ht="25.5" thickBot="1">
      <c r="A2432" s="144" t="s">
        <v>1669</v>
      </c>
      <c r="C2432" s="396" t="s">
        <v>6576</v>
      </c>
      <c r="D2432" s="373" t="s">
        <v>6577</v>
      </c>
      <c r="E2432" s="71" t="s">
        <v>2445</v>
      </c>
      <c r="F2432" s="150" t="s">
        <v>1673</v>
      </c>
      <c r="G2432" s="354">
        <v>60</v>
      </c>
      <c r="H2432" s="68">
        <v>7.96</v>
      </c>
      <c r="I2432" s="83">
        <v>9.82</v>
      </c>
      <c r="J2432" s="150" t="s">
        <v>216</v>
      </c>
    </row>
    <row r="2433" spans="1:10" ht="15" thickBot="1">
      <c r="A2433" s="144" t="s">
        <v>1669</v>
      </c>
      <c r="C2433" s="396" t="s">
        <v>6578</v>
      </c>
      <c r="D2433" s="373" t="s">
        <v>6579</v>
      </c>
      <c r="E2433" s="71" t="s">
        <v>2445</v>
      </c>
      <c r="F2433" s="150" t="s">
        <v>1670</v>
      </c>
      <c r="G2433" s="354">
        <v>20</v>
      </c>
      <c r="H2433" s="68">
        <v>7.96</v>
      </c>
      <c r="I2433" s="83">
        <v>9.82</v>
      </c>
      <c r="J2433" s="150" t="s">
        <v>216</v>
      </c>
    </row>
    <row r="2434" spans="1:10" ht="25.5" thickBot="1">
      <c r="A2434" s="144" t="s">
        <v>1669</v>
      </c>
      <c r="C2434" s="396" t="s">
        <v>6580</v>
      </c>
      <c r="D2434" s="373" t="s">
        <v>6581</v>
      </c>
      <c r="E2434" s="71" t="s">
        <v>2445</v>
      </c>
      <c r="F2434" s="150" t="s">
        <v>1673</v>
      </c>
      <c r="G2434" s="354">
        <v>60</v>
      </c>
      <c r="H2434" s="68">
        <v>7.96</v>
      </c>
      <c r="I2434" s="83">
        <v>9.82</v>
      </c>
      <c r="J2434" s="150" t="s">
        <v>216</v>
      </c>
    </row>
    <row r="2435" spans="1:10" ht="15" thickBot="1">
      <c r="A2435" s="144" t="s">
        <v>1669</v>
      </c>
      <c r="C2435" s="396" t="s">
        <v>6582</v>
      </c>
      <c r="D2435" s="373" t="s">
        <v>6583</v>
      </c>
      <c r="E2435" s="71" t="s">
        <v>2445</v>
      </c>
      <c r="F2435" s="150" t="s">
        <v>1670</v>
      </c>
      <c r="G2435" s="354">
        <v>20</v>
      </c>
      <c r="H2435" s="68">
        <v>7.96</v>
      </c>
      <c r="I2435" s="83">
        <v>9.82</v>
      </c>
      <c r="J2435" s="150" t="s">
        <v>216</v>
      </c>
    </row>
    <row r="2436" spans="1:10" ht="25.5" thickBot="1">
      <c r="A2436" s="144" t="s">
        <v>1669</v>
      </c>
      <c r="C2436" s="396" t="s">
        <v>6584</v>
      </c>
      <c r="D2436" s="373" t="s">
        <v>6585</v>
      </c>
      <c r="E2436" s="71" t="s">
        <v>2445</v>
      </c>
      <c r="F2436" s="150" t="s">
        <v>1673</v>
      </c>
      <c r="G2436" s="354">
        <v>60</v>
      </c>
      <c r="H2436" s="68">
        <v>7.96</v>
      </c>
      <c r="I2436" s="83">
        <v>9.82</v>
      </c>
      <c r="J2436" s="150" t="s">
        <v>216</v>
      </c>
    </row>
    <row r="2437" spans="1:10" ht="15" thickBot="1">
      <c r="A2437" s="144" t="s">
        <v>1669</v>
      </c>
      <c r="C2437" s="396" t="s">
        <v>6586</v>
      </c>
      <c r="D2437" s="373" t="s">
        <v>6587</v>
      </c>
      <c r="E2437" s="71" t="s">
        <v>2445</v>
      </c>
      <c r="F2437" s="150" t="s">
        <v>1670</v>
      </c>
      <c r="G2437" s="354">
        <v>150</v>
      </c>
      <c r="H2437" s="68">
        <v>7.96</v>
      </c>
      <c r="I2437" s="83">
        <v>9.82</v>
      </c>
      <c r="J2437" s="150" t="s">
        <v>216</v>
      </c>
    </row>
    <row r="2438" spans="1:10" ht="25.5" thickBot="1">
      <c r="A2438" s="144" t="s">
        <v>1669</v>
      </c>
      <c r="C2438" s="396" t="s">
        <v>6588</v>
      </c>
      <c r="D2438" s="373" t="s">
        <v>6589</v>
      </c>
      <c r="E2438" s="71" t="s">
        <v>2445</v>
      </c>
      <c r="F2438" s="150" t="s">
        <v>1674</v>
      </c>
      <c r="G2438" s="354">
        <v>20</v>
      </c>
      <c r="H2438" s="68">
        <v>7.96</v>
      </c>
      <c r="I2438" s="83">
        <v>9.82</v>
      </c>
      <c r="J2438" s="150" t="s">
        <v>216</v>
      </c>
    </row>
    <row r="2439" spans="1:10" ht="25.5" thickBot="1">
      <c r="A2439" s="144" t="s">
        <v>1669</v>
      </c>
      <c r="C2439" s="396" t="s">
        <v>6590</v>
      </c>
      <c r="D2439" s="373" t="s">
        <v>6591</v>
      </c>
      <c r="E2439" s="71" t="s">
        <v>2445</v>
      </c>
      <c r="F2439" s="150" t="s">
        <v>1670</v>
      </c>
      <c r="G2439" s="354">
        <v>30</v>
      </c>
      <c r="H2439" s="68">
        <v>7.96</v>
      </c>
      <c r="I2439" s="83">
        <v>9.82</v>
      </c>
      <c r="J2439" s="150" t="s">
        <v>216</v>
      </c>
    </row>
    <row r="2440" spans="1:10" ht="25.5" thickBot="1">
      <c r="A2440" s="144" t="s">
        <v>1669</v>
      </c>
      <c r="C2440" s="396" t="s">
        <v>6592</v>
      </c>
      <c r="D2440" s="373" t="s">
        <v>6593</v>
      </c>
      <c r="E2440" s="71" t="s">
        <v>2445</v>
      </c>
      <c r="F2440" s="150" t="s">
        <v>1674</v>
      </c>
      <c r="G2440" s="354">
        <v>60</v>
      </c>
      <c r="H2440" s="68">
        <v>7.96</v>
      </c>
      <c r="I2440" s="83">
        <v>9.82</v>
      </c>
      <c r="J2440" s="150" t="s">
        <v>216</v>
      </c>
    </row>
    <row r="2441" spans="1:10" ht="25.5" thickBot="1">
      <c r="A2441" s="144" t="s">
        <v>1669</v>
      </c>
      <c r="C2441" s="396" t="s">
        <v>6594</v>
      </c>
      <c r="D2441" s="373" t="s">
        <v>6595</v>
      </c>
      <c r="E2441" s="71" t="s">
        <v>2445</v>
      </c>
      <c r="F2441" s="150" t="s">
        <v>1670</v>
      </c>
      <c r="G2441" s="354">
        <v>200</v>
      </c>
      <c r="H2441" s="68">
        <v>7.96</v>
      </c>
      <c r="I2441" s="83">
        <v>9.82</v>
      </c>
      <c r="J2441" s="150" t="s">
        <v>216</v>
      </c>
    </row>
    <row r="2442" spans="1:10" ht="15" thickBot="1">
      <c r="A2442" s="144" t="s">
        <v>1669</v>
      </c>
      <c r="C2442" s="396" t="s">
        <v>6596</v>
      </c>
      <c r="D2442" s="373" t="s">
        <v>6597</v>
      </c>
      <c r="E2442" s="71" t="s">
        <v>2445</v>
      </c>
      <c r="F2442" s="150" t="s">
        <v>1674</v>
      </c>
      <c r="G2442" s="354">
        <v>50</v>
      </c>
      <c r="H2442" s="68">
        <v>7.96</v>
      </c>
      <c r="I2442" s="83">
        <v>9.82</v>
      </c>
      <c r="J2442" s="150" t="s">
        <v>216</v>
      </c>
    </row>
    <row r="2443" spans="1:10" ht="25.5" thickBot="1">
      <c r="A2443" s="144" t="s">
        <v>1669</v>
      </c>
      <c r="C2443" s="396" t="s">
        <v>6598</v>
      </c>
      <c r="D2443" s="373" t="s">
        <v>6599</v>
      </c>
      <c r="E2443" s="71" t="s">
        <v>2445</v>
      </c>
      <c r="F2443" s="150" t="s">
        <v>1670</v>
      </c>
      <c r="G2443" s="354">
        <v>180</v>
      </c>
      <c r="H2443" s="68">
        <v>7.96</v>
      </c>
      <c r="I2443" s="83">
        <v>9.82</v>
      </c>
      <c r="J2443" s="150" t="s">
        <v>216</v>
      </c>
    </row>
    <row r="2444" spans="1:10" ht="15" thickBot="1">
      <c r="A2444" s="144" t="s">
        <v>1669</v>
      </c>
      <c r="C2444" s="396" t="s">
        <v>6600</v>
      </c>
      <c r="D2444" s="373" t="s">
        <v>6601</v>
      </c>
      <c r="E2444" s="71" t="s">
        <v>2445</v>
      </c>
      <c r="F2444" s="150" t="s">
        <v>1674</v>
      </c>
      <c r="G2444" s="354">
        <v>50</v>
      </c>
      <c r="H2444" s="68">
        <v>7.96</v>
      </c>
      <c r="I2444" s="83">
        <v>9.82</v>
      </c>
      <c r="J2444" s="150" t="s">
        <v>216</v>
      </c>
    </row>
    <row r="2445" spans="1:10" ht="25.5" thickBot="1">
      <c r="A2445" s="144" t="s">
        <v>1669</v>
      </c>
      <c r="C2445" s="396" t="s">
        <v>6602</v>
      </c>
      <c r="D2445" s="373" t="s">
        <v>6603</v>
      </c>
      <c r="E2445" s="71" t="s">
        <v>2445</v>
      </c>
      <c r="F2445" s="150" t="s">
        <v>1670</v>
      </c>
      <c r="G2445" s="354">
        <v>180</v>
      </c>
      <c r="H2445" s="68">
        <v>7.96</v>
      </c>
      <c r="I2445" s="83">
        <v>9.82</v>
      </c>
      <c r="J2445" s="150" t="s">
        <v>216</v>
      </c>
    </row>
    <row r="2446" spans="1:10" ht="15" thickBot="1">
      <c r="A2446" s="144" t="s">
        <v>1669</v>
      </c>
      <c r="C2446" s="396" t="s">
        <v>6604</v>
      </c>
      <c r="D2446" s="373" t="s">
        <v>6605</v>
      </c>
      <c r="E2446" s="71" t="s">
        <v>2445</v>
      </c>
      <c r="F2446" s="150" t="s">
        <v>1674</v>
      </c>
      <c r="G2446" s="354">
        <v>50</v>
      </c>
      <c r="H2446" s="68">
        <v>7.96</v>
      </c>
      <c r="I2446" s="83">
        <v>9.82</v>
      </c>
      <c r="J2446" s="150" t="s">
        <v>216</v>
      </c>
    </row>
    <row r="2447" spans="1:10" ht="15" thickBot="1">
      <c r="A2447" s="144" t="s">
        <v>1669</v>
      </c>
      <c r="C2447" s="396" t="s">
        <v>6606</v>
      </c>
      <c r="D2447" s="373" t="s">
        <v>6607</v>
      </c>
      <c r="E2447" s="71" t="s">
        <v>2445</v>
      </c>
      <c r="F2447" s="150" t="s">
        <v>1670</v>
      </c>
      <c r="G2447" s="354">
        <v>600</v>
      </c>
      <c r="H2447" s="68">
        <v>7.96</v>
      </c>
      <c r="I2447" s="83">
        <v>9.82</v>
      </c>
      <c r="J2447" s="150" t="s">
        <v>216</v>
      </c>
    </row>
    <row r="2448" spans="1:10" ht="15" thickBot="1">
      <c r="A2448" s="144" t="s">
        <v>1669</v>
      </c>
      <c r="C2448" s="396" t="s">
        <v>6608</v>
      </c>
      <c r="D2448" s="373" t="s">
        <v>6609</v>
      </c>
      <c r="E2448" s="71" t="s">
        <v>2445</v>
      </c>
      <c r="F2448" s="150" t="s">
        <v>1673</v>
      </c>
      <c r="G2448" s="354">
        <v>90</v>
      </c>
      <c r="H2448" s="68">
        <v>7.96</v>
      </c>
      <c r="I2448" s="83">
        <v>9.82</v>
      </c>
      <c r="J2448" s="150" t="s">
        <v>216</v>
      </c>
    </row>
    <row r="2449" spans="1:10" ht="15" thickBot="1">
      <c r="A2449" s="144" t="s">
        <v>1669</v>
      </c>
      <c r="C2449" s="396" t="s">
        <v>6610</v>
      </c>
      <c r="D2449" s="373" t="s">
        <v>6611</v>
      </c>
      <c r="E2449" s="71" t="s">
        <v>2445</v>
      </c>
      <c r="F2449" s="150" t="s">
        <v>1670</v>
      </c>
      <c r="G2449" s="354">
        <v>40</v>
      </c>
      <c r="H2449" s="68">
        <v>7.96</v>
      </c>
      <c r="I2449" s="83">
        <v>9.82</v>
      </c>
      <c r="J2449" s="150" t="s">
        <v>216</v>
      </c>
    </row>
    <row r="2450" spans="1:10" ht="15" thickBot="1">
      <c r="A2450" s="144" t="s">
        <v>1669</v>
      </c>
      <c r="C2450" s="396" t="s">
        <v>6612</v>
      </c>
      <c r="D2450" s="373" t="s">
        <v>6613</v>
      </c>
      <c r="E2450" s="71" t="s">
        <v>2445</v>
      </c>
      <c r="F2450" s="150" t="s">
        <v>1674</v>
      </c>
      <c r="G2450" s="354">
        <v>100</v>
      </c>
      <c r="H2450" s="68">
        <v>7.96</v>
      </c>
      <c r="I2450" s="83">
        <v>9.82</v>
      </c>
      <c r="J2450" s="150" t="s">
        <v>216</v>
      </c>
    </row>
    <row r="2451" spans="1:10" ht="15" thickBot="1">
      <c r="A2451" s="144" t="s">
        <v>1669</v>
      </c>
      <c r="C2451" s="396" t="s">
        <v>6614</v>
      </c>
      <c r="D2451" s="373" t="s">
        <v>6615</v>
      </c>
      <c r="E2451" s="71" t="s">
        <v>2445</v>
      </c>
      <c r="F2451" s="150" t="s">
        <v>1670</v>
      </c>
      <c r="G2451" s="354">
        <v>40</v>
      </c>
      <c r="H2451" s="68">
        <v>7.96</v>
      </c>
      <c r="I2451" s="83">
        <v>9.82</v>
      </c>
      <c r="J2451" s="150" t="s">
        <v>216</v>
      </c>
    </row>
    <row r="2452" spans="1:10" ht="15" thickBot="1">
      <c r="A2452" s="144" t="s">
        <v>1669</v>
      </c>
      <c r="C2452" s="396" t="s">
        <v>6616</v>
      </c>
      <c r="D2452" s="373" t="s">
        <v>6617</v>
      </c>
      <c r="E2452" s="71" t="s">
        <v>2445</v>
      </c>
      <c r="F2452" s="150" t="s">
        <v>1671</v>
      </c>
      <c r="G2452" s="354">
        <v>40</v>
      </c>
      <c r="H2452" s="68">
        <v>7.96</v>
      </c>
      <c r="I2452" s="83">
        <v>9.82</v>
      </c>
      <c r="J2452" s="150" t="s">
        <v>216</v>
      </c>
    </row>
    <row r="2453" spans="1:10" ht="25.5" thickBot="1">
      <c r="A2453" s="144" t="s">
        <v>1669</v>
      </c>
      <c r="C2453" s="396" t="s">
        <v>6618</v>
      </c>
      <c r="D2453" s="373" t="s">
        <v>6619</v>
      </c>
      <c r="E2453" s="71" t="s">
        <v>2445</v>
      </c>
      <c r="F2453" s="150" t="s">
        <v>1670</v>
      </c>
      <c r="G2453" s="354">
        <v>40</v>
      </c>
      <c r="H2453" s="68">
        <v>7.96</v>
      </c>
      <c r="I2453" s="83">
        <v>9.82</v>
      </c>
      <c r="J2453" s="150" t="s">
        <v>216</v>
      </c>
    </row>
    <row r="2454" spans="1:10" ht="15" thickBot="1">
      <c r="A2454" s="109" t="s">
        <v>214</v>
      </c>
      <c r="B2454" s="148"/>
      <c r="C2454" s="387" t="s">
        <v>6620</v>
      </c>
      <c r="D2454" s="374" t="s">
        <v>6621</v>
      </c>
      <c r="E2454" s="71" t="s">
        <v>2445</v>
      </c>
      <c r="F2454" s="151" t="s">
        <v>1671</v>
      </c>
      <c r="G2454" s="355">
        <v>240</v>
      </c>
      <c r="H2454" s="68">
        <v>7.96</v>
      </c>
      <c r="I2454" s="83">
        <v>9.82</v>
      </c>
      <c r="J2454" s="151" t="s">
        <v>216</v>
      </c>
    </row>
    <row r="2455" spans="1:10" ht="38" thickBot="1">
      <c r="A2455" s="144" t="s">
        <v>1669</v>
      </c>
      <c r="C2455" s="396" t="s">
        <v>6622</v>
      </c>
      <c r="D2455" s="373" t="s">
        <v>6623</v>
      </c>
      <c r="E2455" s="71" t="s">
        <v>2445</v>
      </c>
      <c r="F2455" s="150" t="s">
        <v>1671</v>
      </c>
      <c r="G2455" s="354">
        <v>20</v>
      </c>
      <c r="H2455" s="68">
        <v>7.96</v>
      </c>
      <c r="I2455" s="83">
        <v>9.82</v>
      </c>
      <c r="J2455" s="150" t="s">
        <v>216</v>
      </c>
    </row>
    <row r="2456" spans="1:10" ht="25.5" thickBot="1">
      <c r="A2456" s="144" t="s">
        <v>1669</v>
      </c>
      <c r="C2456" s="396" t="s">
        <v>6624</v>
      </c>
      <c r="D2456" s="373" t="s">
        <v>6625</v>
      </c>
      <c r="E2456" s="71" t="s">
        <v>2445</v>
      </c>
      <c r="F2456" s="150" t="s">
        <v>1670</v>
      </c>
      <c r="G2456" s="354">
        <v>40</v>
      </c>
      <c r="H2456" s="68">
        <v>7.96</v>
      </c>
      <c r="I2456" s="83">
        <v>9.82</v>
      </c>
      <c r="J2456" s="150" t="s">
        <v>216</v>
      </c>
    </row>
    <row r="2457" spans="1:10" ht="15" thickBot="1">
      <c r="A2457" s="144" t="s">
        <v>1669</v>
      </c>
      <c r="C2457" s="396" t="s">
        <v>6626</v>
      </c>
      <c r="D2457" s="373" t="s">
        <v>6627</v>
      </c>
      <c r="E2457" s="71" t="s">
        <v>2445</v>
      </c>
      <c r="F2457" s="150" t="s">
        <v>1671</v>
      </c>
      <c r="G2457" s="354">
        <v>350</v>
      </c>
      <c r="H2457" s="68">
        <v>7.96</v>
      </c>
      <c r="I2457" s="83">
        <v>9.82</v>
      </c>
      <c r="J2457" s="150" t="s">
        <v>216</v>
      </c>
    </row>
    <row r="2458" spans="1:10" ht="25.5" thickBot="1">
      <c r="A2458" s="144" t="s">
        <v>1669</v>
      </c>
      <c r="C2458" s="396" t="s">
        <v>6628</v>
      </c>
      <c r="D2458" s="373" t="s">
        <v>6629</v>
      </c>
      <c r="E2458" s="71" t="s">
        <v>2445</v>
      </c>
      <c r="F2458" s="150" t="s">
        <v>1670</v>
      </c>
      <c r="G2458" s="354">
        <v>120</v>
      </c>
      <c r="H2458" s="68">
        <v>7.96</v>
      </c>
      <c r="I2458" s="83">
        <v>9.82</v>
      </c>
      <c r="J2458" s="150" t="s">
        <v>216</v>
      </c>
    </row>
    <row r="2459" spans="1:10" ht="15" thickBot="1">
      <c r="A2459" s="144" t="s">
        <v>1669</v>
      </c>
      <c r="C2459" s="396" t="s">
        <v>6630</v>
      </c>
      <c r="D2459" s="373" t="s">
        <v>6631</v>
      </c>
      <c r="E2459" s="71" t="s">
        <v>2445</v>
      </c>
      <c r="F2459" s="150" t="s">
        <v>1670</v>
      </c>
      <c r="G2459" s="354">
        <v>40</v>
      </c>
      <c r="H2459" s="68">
        <v>7.96</v>
      </c>
      <c r="I2459" s="83">
        <v>9.82</v>
      </c>
      <c r="J2459" s="150" t="s">
        <v>216</v>
      </c>
    </row>
    <row r="2460" spans="1:10" ht="15" thickBot="1">
      <c r="A2460" s="144" t="s">
        <v>1669</v>
      </c>
      <c r="C2460" s="396" t="s">
        <v>6632</v>
      </c>
      <c r="D2460" s="373" t="s">
        <v>6633</v>
      </c>
      <c r="E2460" s="71" t="s">
        <v>2445</v>
      </c>
      <c r="F2460" s="150" t="s">
        <v>1670</v>
      </c>
      <c r="G2460" s="354">
        <v>250</v>
      </c>
      <c r="H2460" s="68">
        <v>7.96</v>
      </c>
      <c r="I2460" s="83">
        <v>9.82</v>
      </c>
      <c r="J2460" s="150" t="s">
        <v>216</v>
      </c>
    </row>
    <row r="2461" spans="1:10" ht="15" thickBot="1">
      <c r="A2461" s="144" t="s">
        <v>1669</v>
      </c>
      <c r="C2461" s="396" t="s">
        <v>6634</v>
      </c>
      <c r="D2461" s="373" t="s">
        <v>6635</v>
      </c>
      <c r="E2461" s="71" t="s">
        <v>2445</v>
      </c>
      <c r="F2461" s="150" t="s">
        <v>1670</v>
      </c>
      <c r="G2461" s="354">
        <v>150</v>
      </c>
      <c r="H2461" s="68">
        <v>7.96</v>
      </c>
      <c r="I2461" s="83">
        <v>9.82</v>
      </c>
      <c r="J2461" s="150" t="s">
        <v>216</v>
      </c>
    </row>
    <row r="2462" spans="1:10" ht="15" thickBot="1">
      <c r="A2462" s="144" t="s">
        <v>1669</v>
      </c>
      <c r="C2462" s="396" t="s">
        <v>6636</v>
      </c>
      <c r="D2462" s="373" t="s">
        <v>6637</v>
      </c>
      <c r="E2462" s="71" t="s">
        <v>2445</v>
      </c>
      <c r="F2462" s="150" t="s">
        <v>1670</v>
      </c>
      <c r="G2462" s="354">
        <v>80</v>
      </c>
      <c r="H2462" s="68">
        <v>7.96</v>
      </c>
      <c r="I2462" s="83">
        <v>9.82</v>
      </c>
      <c r="J2462" s="150" t="s">
        <v>216</v>
      </c>
    </row>
    <row r="2463" spans="1:10" ht="15" thickBot="1">
      <c r="A2463" s="144" t="s">
        <v>1669</v>
      </c>
      <c r="C2463" s="396" t="s">
        <v>6638</v>
      </c>
      <c r="D2463" s="373" t="s">
        <v>6639</v>
      </c>
      <c r="E2463" s="71" t="s">
        <v>2445</v>
      </c>
      <c r="F2463" s="150" t="s">
        <v>1670</v>
      </c>
      <c r="G2463" s="354">
        <v>80</v>
      </c>
      <c r="H2463" s="68">
        <v>7.96</v>
      </c>
      <c r="I2463" s="83">
        <v>9.82</v>
      </c>
      <c r="J2463" s="150" t="s">
        <v>216</v>
      </c>
    </row>
    <row r="2464" spans="1:10" ht="25.5" thickBot="1">
      <c r="A2464" s="144" t="s">
        <v>1669</v>
      </c>
      <c r="C2464" s="396" t="s">
        <v>6640</v>
      </c>
      <c r="D2464" s="373" t="s">
        <v>6641</v>
      </c>
      <c r="E2464" s="71" t="s">
        <v>2445</v>
      </c>
      <c r="F2464" s="150" t="s">
        <v>1670</v>
      </c>
      <c r="G2464" s="354">
        <v>20</v>
      </c>
      <c r="H2464" s="68">
        <v>7.96</v>
      </c>
      <c r="I2464" s="83">
        <v>9.82</v>
      </c>
      <c r="J2464" s="150" t="s">
        <v>216</v>
      </c>
    </row>
    <row r="2465" spans="1:10" ht="25.5" thickBot="1">
      <c r="A2465" s="144" t="s">
        <v>1669</v>
      </c>
      <c r="C2465" s="396" t="s">
        <v>6642</v>
      </c>
      <c r="D2465" s="373" t="s">
        <v>6643</v>
      </c>
      <c r="E2465" s="71" t="s">
        <v>2445</v>
      </c>
      <c r="F2465" s="150" t="s">
        <v>1670</v>
      </c>
      <c r="G2465" s="354">
        <v>14</v>
      </c>
      <c r="H2465" s="68">
        <v>7.96</v>
      </c>
      <c r="I2465" s="83">
        <v>9.82</v>
      </c>
      <c r="J2465" s="150" t="s">
        <v>216</v>
      </c>
    </row>
    <row r="2466" spans="1:10" ht="15" thickBot="1">
      <c r="A2466" s="144" t="s">
        <v>1669</v>
      </c>
      <c r="C2466" s="396" t="s">
        <v>6644</v>
      </c>
      <c r="D2466" s="373" t="s">
        <v>6645</v>
      </c>
      <c r="E2466" s="71" t="s">
        <v>2445</v>
      </c>
      <c r="F2466" s="150" t="s">
        <v>1670</v>
      </c>
      <c r="G2466" s="354">
        <v>7</v>
      </c>
      <c r="H2466" s="68">
        <v>7.96</v>
      </c>
      <c r="I2466" s="83">
        <v>9.82</v>
      </c>
      <c r="J2466" s="150" t="s">
        <v>216</v>
      </c>
    </row>
    <row r="2467" spans="1:10" ht="25.5" thickBot="1">
      <c r="A2467" s="109" t="s">
        <v>214</v>
      </c>
      <c r="B2467" s="148"/>
      <c r="C2467" s="387" t="s">
        <v>6646</v>
      </c>
      <c r="D2467" s="374" t="s">
        <v>6647</v>
      </c>
      <c r="E2467" s="71" t="s">
        <v>2445</v>
      </c>
      <c r="F2467" s="151" t="s">
        <v>1671</v>
      </c>
      <c r="G2467" s="355">
        <v>260</v>
      </c>
      <c r="H2467" s="68">
        <v>7.96</v>
      </c>
      <c r="I2467" s="83">
        <v>9.82</v>
      </c>
      <c r="J2467" s="151" t="s">
        <v>216</v>
      </c>
    </row>
    <row r="2468" spans="1:10" ht="15" thickBot="1">
      <c r="A2468" s="144" t="s">
        <v>1669</v>
      </c>
      <c r="C2468" s="396" t="s">
        <v>6648</v>
      </c>
      <c r="D2468" s="373" t="s">
        <v>6649</v>
      </c>
      <c r="E2468" s="71" t="s">
        <v>2445</v>
      </c>
      <c r="F2468" s="150" t="s">
        <v>1670</v>
      </c>
      <c r="G2468" s="354">
        <v>21</v>
      </c>
      <c r="H2468" s="68">
        <v>7.96</v>
      </c>
      <c r="I2468" s="83">
        <v>9.82</v>
      </c>
      <c r="J2468" s="150" t="s">
        <v>216</v>
      </c>
    </row>
    <row r="2469" spans="1:10" ht="15" thickBot="1">
      <c r="A2469" s="144" t="s">
        <v>1669</v>
      </c>
      <c r="C2469" s="396" t="s">
        <v>6650</v>
      </c>
      <c r="D2469" s="373" t="s">
        <v>6651</v>
      </c>
      <c r="E2469" s="71" t="s">
        <v>2445</v>
      </c>
      <c r="F2469" s="150" t="s">
        <v>1670</v>
      </c>
      <c r="G2469" s="354">
        <v>28</v>
      </c>
      <c r="H2469" s="68">
        <v>7.96</v>
      </c>
      <c r="I2469" s="83">
        <v>9.82</v>
      </c>
      <c r="J2469" s="150" t="s">
        <v>216</v>
      </c>
    </row>
    <row r="2470" spans="1:10" ht="25.5" thickBot="1">
      <c r="A2470" s="144" t="s">
        <v>1669</v>
      </c>
      <c r="C2470" s="396" t="s">
        <v>6652</v>
      </c>
      <c r="D2470" s="373" t="s">
        <v>6653</v>
      </c>
      <c r="E2470" s="71" t="s">
        <v>2445</v>
      </c>
      <c r="F2470" s="150" t="s">
        <v>1670</v>
      </c>
      <c r="G2470" s="354">
        <v>21</v>
      </c>
      <c r="H2470" s="68">
        <v>7.96</v>
      </c>
      <c r="I2470" s="83">
        <v>9.82</v>
      </c>
      <c r="J2470" s="150" t="s">
        <v>216</v>
      </c>
    </row>
    <row r="2471" spans="1:10" ht="15" thickBot="1">
      <c r="A2471" s="144" t="s">
        <v>1669</v>
      </c>
      <c r="C2471" s="396" t="s">
        <v>6654</v>
      </c>
      <c r="D2471" s="373" t="s">
        <v>6655</v>
      </c>
      <c r="E2471" s="71" t="s">
        <v>2445</v>
      </c>
      <c r="F2471" s="150" t="s">
        <v>1670</v>
      </c>
      <c r="G2471" s="354">
        <v>7</v>
      </c>
      <c r="H2471" s="68">
        <v>7.96</v>
      </c>
      <c r="I2471" s="83">
        <v>9.82</v>
      </c>
      <c r="J2471" s="150" t="s">
        <v>216</v>
      </c>
    </row>
    <row r="2472" spans="1:10" ht="25.5" thickBot="1">
      <c r="A2472" s="144" t="s">
        <v>1669</v>
      </c>
      <c r="C2472" s="396" t="s">
        <v>6656</v>
      </c>
      <c r="D2472" s="373" t="s">
        <v>6657</v>
      </c>
      <c r="E2472" s="71" t="s">
        <v>2445</v>
      </c>
      <c r="F2472" s="150" t="s">
        <v>1670</v>
      </c>
      <c r="G2472" s="354">
        <v>7</v>
      </c>
      <c r="H2472" s="68">
        <v>7.96</v>
      </c>
      <c r="I2472" s="83">
        <v>9.82</v>
      </c>
      <c r="J2472" s="150" t="s">
        <v>216</v>
      </c>
    </row>
    <row r="2473" spans="1:10" ht="15" thickBot="1">
      <c r="A2473" s="144" t="s">
        <v>1669</v>
      </c>
      <c r="C2473" s="396" t="s">
        <v>6658</v>
      </c>
      <c r="D2473" s="373" t="s">
        <v>6659</v>
      </c>
      <c r="E2473" s="71" t="s">
        <v>2445</v>
      </c>
      <c r="F2473" s="150" t="s">
        <v>1670</v>
      </c>
      <c r="G2473" s="354">
        <v>14</v>
      </c>
      <c r="H2473" s="68">
        <v>7.96</v>
      </c>
      <c r="I2473" s="83">
        <v>9.82</v>
      </c>
      <c r="J2473" s="150" t="s">
        <v>216</v>
      </c>
    </row>
    <row r="2474" spans="1:10" ht="25.5" thickBot="1">
      <c r="A2474" s="144" t="s">
        <v>1669</v>
      </c>
      <c r="C2474" s="396" t="s">
        <v>6660</v>
      </c>
      <c r="D2474" s="373" t="s">
        <v>6661</v>
      </c>
      <c r="E2474" s="71" t="s">
        <v>2445</v>
      </c>
      <c r="F2474" s="150" t="s">
        <v>1670</v>
      </c>
      <c r="G2474" s="354">
        <v>21</v>
      </c>
      <c r="H2474" s="68">
        <v>7.96</v>
      </c>
      <c r="I2474" s="83">
        <v>9.82</v>
      </c>
      <c r="J2474" s="150" t="s">
        <v>216</v>
      </c>
    </row>
    <row r="2475" spans="1:10" ht="15" thickBot="1">
      <c r="A2475" s="144" t="s">
        <v>1669</v>
      </c>
      <c r="C2475" s="396" t="s">
        <v>6662</v>
      </c>
      <c r="D2475" s="373" t="s">
        <v>6663</v>
      </c>
      <c r="E2475" s="71" t="s">
        <v>2445</v>
      </c>
      <c r="F2475" s="150" t="s">
        <v>1670</v>
      </c>
      <c r="G2475" s="354">
        <v>21</v>
      </c>
      <c r="H2475" s="68">
        <v>7.96</v>
      </c>
      <c r="I2475" s="83">
        <v>9.82</v>
      </c>
      <c r="J2475" s="150" t="s">
        <v>216</v>
      </c>
    </row>
    <row r="2476" spans="1:10" ht="15" thickBot="1">
      <c r="A2476" s="144" t="s">
        <v>1669</v>
      </c>
      <c r="C2476" s="396" t="s">
        <v>6664</v>
      </c>
      <c r="D2476" s="373" t="s">
        <v>6665</v>
      </c>
      <c r="E2476" s="71" t="s">
        <v>2445</v>
      </c>
      <c r="F2476" s="150" t="s">
        <v>1670</v>
      </c>
      <c r="G2476" s="354">
        <v>21</v>
      </c>
      <c r="H2476" s="68">
        <v>7.96</v>
      </c>
      <c r="I2476" s="83">
        <v>9.82</v>
      </c>
      <c r="J2476" s="150" t="s">
        <v>216</v>
      </c>
    </row>
    <row r="2477" spans="1:10" ht="15" thickBot="1">
      <c r="A2477" s="144" t="s">
        <v>1669</v>
      </c>
      <c r="C2477" s="396" t="s">
        <v>6666</v>
      </c>
      <c r="D2477" s="373" t="s">
        <v>6667</v>
      </c>
      <c r="E2477" s="71" t="s">
        <v>2445</v>
      </c>
      <c r="F2477" s="150" t="s">
        <v>1670</v>
      </c>
      <c r="G2477" s="354">
        <v>21</v>
      </c>
      <c r="H2477" s="68">
        <v>7.96</v>
      </c>
      <c r="I2477" s="83">
        <v>9.82</v>
      </c>
      <c r="J2477" s="150" t="s">
        <v>216</v>
      </c>
    </row>
    <row r="2478" spans="1:10" ht="25.5" thickBot="1">
      <c r="A2478" s="144" t="s">
        <v>1669</v>
      </c>
      <c r="C2478" s="396" t="s">
        <v>6668</v>
      </c>
      <c r="D2478" s="373" t="s">
        <v>6669</v>
      </c>
      <c r="E2478" s="71" t="s">
        <v>2445</v>
      </c>
      <c r="F2478" s="150" t="s">
        <v>1670</v>
      </c>
      <c r="G2478" s="354">
        <v>21</v>
      </c>
      <c r="H2478" s="68">
        <v>7.96</v>
      </c>
      <c r="I2478" s="83">
        <v>9.82</v>
      </c>
      <c r="J2478" s="150" t="s">
        <v>216</v>
      </c>
    </row>
    <row r="2479" spans="1:10" ht="25.5" thickBot="1">
      <c r="A2479" s="144" t="s">
        <v>1669</v>
      </c>
      <c r="C2479" s="396" t="s">
        <v>6670</v>
      </c>
      <c r="D2479" s="373" t="s">
        <v>6671</v>
      </c>
      <c r="E2479" s="71" t="s">
        <v>2445</v>
      </c>
      <c r="F2479" s="150" t="s">
        <v>1670</v>
      </c>
      <c r="G2479" s="354">
        <v>21</v>
      </c>
      <c r="H2479" s="68">
        <v>7.96</v>
      </c>
      <c r="I2479" s="83">
        <v>9.82</v>
      </c>
      <c r="J2479" s="150" t="s">
        <v>216</v>
      </c>
    </row>
    <row r="2480" spans="1:10" ht="15" thickBot="1">
      <c r="A2480" s="144" t="s">
        <v>1669</v>
      </c>
      <c r="C2480" s="396" t="s">
        <v>6672</v>
      </c>
      <c r="D2480" s="373" t="s">
        <v>6673</v>
      </c>
      <c r="E2480" s="71" t="s">
        <v>2445</v>
      </c>
      <c r="F2480" s="150" t="s">
        <v>1670</v>
      </c>
      <c r="G2480" s="354">
        <v>7</v>
      </c>
      <c r="H2480" s="68">
        <v>7.96</v>
      </c>
      <c r="I2480" s="83">
        <v>9.82</v>
      </c>
      <c r="J2480" s="150" t="s">
        <v>216</v>
      </c>
    </row>
    <row r="2481" spans="1:10" ht="25.5" thickBot="1">
      <c r="A2481" s="144" t="s">
        <v>1669</v>
      </c>
      <c r="C2481" s="396" t="s">
        <v>6674</v>
      </c>
      <c r="D2481" s="373" t="s">
        <v>6675</v>
      </c>
      <c r="E2481" s="71" t="s">
        <v>2445</v>
      </c>
      <c r="F2481" s="150" t="s">
        <v>1670</v>
      </c>
      <c r="G2481" s="354">
        <v>90</v>
      </c>
      <c r="H2481" s="68">
        <v>7.96</v>
      </c>
      <c r="I2481" s="83">
        <v>9.82</v>
      </c>
      <c r="J2481" s="150" t="s">
        <v>216</v>
      </c>
    </row>
    <row r="2482" spans="1:10" ht="25.5" thickBot="1">
      <c r="A2482" s="144" t="s">
        <v>1669</v>
      </c>
      <c r="C2482" s="396" t="s">
        <v>6676</v>
      </c>
      <c r="D2482" s="373" t="s">
        <v>6677</v>
      </c>
      <c r="E2482" s="71" t="s">
        <v>2445</v>
      </c>
      <c r="F2482" s="150" t="s">
        <v>1670</v>
      </c>
      <c r="G2482" s="354">
        <v>30</v>
      </c>
      <c r="H2482" s="68">
        <v>7.96</v>
      </c>
      <c r="I2482" s="83">
        <v>9.82</v>
      </c>
      <c r="J2482" s="150" t="s">
        <v>216</v>
      </c>
    </row>
    <row r="2483" spans="1:10" ht="15" thickBot="1">
      <c r="A2483" s="144" t="s">
        <v>1669</v>
      </c>
      <c r="C2483" s="396" t="s">
        <v>6678</v>
      </c>
      <c r="D2483" s="373" t="s">
        <v>6679</v>
      </c>
      <c r="E2483" s="71" t="s">
        <v>2445</v>
      </c>
      <c r="F2483" s="150" t="s">
        <v>1670</v>
      </c>
      <c r="G2483" s="354">
        <v>100</v>
      </c>
      <c r="H2483" s="68">
        <v>7.96</v>
      </c>
      <c r="I2483" s="83">
        <v>9.82</v>
      </c>
      <c r="J2483" s="150" t="s">
        <v>216</v>
      </c>
    </row>
    <row r="2484" spans="1:10" ht="15" thickBot="1">
      <c r="A2484" s="144" t="s">
        <v>1669</v>
      </c>
      <c r="C2484" s="396" t="s">
        <v>6680</v>
      </c>
      <c r="D2484" s="373" t="s">
        <v>6681</v>
      </c>
      <c r="E2484" s="71" t="s">
        <v>2445</v>
      </c>
      <c r="F2484" s="150" t="s">
        <v>1670</v>
      </c>
      <c r="G2484" s="354">
        <v>50</v>
      </c>
      <c r="H2484" s="68">
        <v>7.96</v>
      </c>
      <c r="I2484" s="83">
        <v>9.82</v>
      </c>
      <c r="J2484" s="150" t="s">
        <v>216</v>
      </c>
    </row>
    <row r="2485" spans="1:10" ht="15" thickBot="1">
      <c r="A2485" s="144" t="s">
        <v>1669</v>
      </c>
      <c r="C2485" s="396" t="s">
        <v>6682</v>
      </c>
      <c r="D2485" s="373" t="s">
        <v>6683</v>
      </c>
      <c r="E2485" s="71" t="s">
        <v>2445</v>
      </c>
      <c r="F2485" s="150" t="s">
        <v>1670</v>
      </c>
      <c r="G2485" s="354">
        <v>30</v>
      </c>
      <c r="H2485" s="68">
        <v>7.96</v>
      </c>
      <c r="I2485" s="83">
        <v>9.82</v>
      </c>
      <c r="J2485" s="150" t="s">
        <v>216</v>
      </c>
    </row>
    <row r="2486" spans="1:10" ht="15" thickBot="1">
      <c r="A2486" s="144" t="s">
        <v>1669</v>
      </c>
      <c r="C2486" s="396" t="s">
        <v>6684</v>
      </c>
      <c r="D2486" s="373" t="s">
        <v>6685</v>
      </c>
      <c r="E2486" s="71" t="s">
        <v>2445</v>
      </c>
      <c r="F2486" s="150" t="s">
        <v>1670</v>
      </c>
      <c r="G2486" s="354">
        <v>21</v>
      </c>
      <c r="H2486" s="68">
        <v>7.96</v>
      </c>
      <c r="I2486" s="83">
        <v>9.82</v>
      </c>
      <c r="J2486" s="150" t="s">
        <v>216</v>
      </c>
    </row>
    <row r="2487" spans="1:10" ht="25.5" thickBot="1">
      <c r="A2487" s="144" t="s">
        <v>1669</v>
      </c>
      <c r="C2487" s="396" t="s">
        <v>6686</v>
      </c>
      <c r="D2487" s="373" t="s">
        <v>6687</v>
      </c>
      <c r="E2487" s="71" t="s">
        <v>2445</v>
      </c>
      <c r="F2487" s="150" t="s">
        <v>1670</v>
      </c>
      <c r="G2487" s="354">
        <v>200</v>
      </c>
      <c r="H2487" s="68">
        <v>7.96</v>
      </c>
      <c r="I2487" s="83">
        <v>9.82</v>
      </c>
      <c r="J2487" s="150" t="s">
        <v>216</v>
      </c>
    </row>
    <row r="2488" spans="1:10" ht="15" thickBot="1">
      <c r="A2488" s="109" t="s">
        <v>214</v>
      </c>
      <c r="B2488" s="148"/>
      <c r="C2488" s="387" t="s">
        <v>6688</v>
      </c>
      <c r="D2488" s="374" t="s">
        <v>6689</v>
      </c>
      <c r="E2488" s="71" t="s">
        <v>2445</v>
      </c>
      <c r="F2488" s="151" t="s">
        <v>1671</v>
      </c>
      <c r="G2488" s="355">
        <v>220</v>
      </c>
      <c r="H2488" s="68">
        <v>7.96</v>
      </c>
      <c r="I2488" s="83">
        <v>9.82</v>
      </c>
      <c r="J2488" s="151" t="s">
        <v>216</v>
      </c>
    </row>
    <row r="2489" spans="1:10" ht="15" thickBot="1">
      <c r="A2489" s="144" t="s">
        <v>1669</v>
      </c>
      <c r="C2489" s="396" t="s">
        <v>6690</v>
      </c>
      <c r="D2489" s="373" t="s">
        <v>6691</v>
      </c>
      <c r="E2489" s="71" t="s">
        <v>2445</v>
      </c>
      <c r="F2489" s="150" t="s">
        <v>1670</v>
      </c>
      <c r="G2489" s="354">
        <v>132</v>
      </c>
      <c r="H2489" s="68">
        <v>7.96</v>
      </c>
      <c r="I2489" s="83">
        <v>9.82</v>
      </c>
      <c r="J2489" s="150" t="s">
        <v>216</v>
      </c>
    </row>
    <row r="2490" spans="1:10" ht="25.5" thickBot="1">
      <c r="A2490" s="109" t="s">
        <v>214</v>
      </c>
      <c r="B2490" s="148"/>
      <c r="C2490" s="387" t="s">
        <v>6692</v>
      </c>
      <c r="D2490" s="374" t="s">
        <v>1743</v>
      </c>
      <c r="E2490" s="71" t="s">
        <v>2445</v>
      </c>
      <c r="F2490" s="151" t="s">
        <v>1673</v>
      </c>
      <c r="G2490" s="355">
        <v>160</v>
      </c>
      <c r="H2490" s="68">
        <v>7.96</v>
      </c>
      <c r="I2490" s="83">
        <v>9.82</v>
      </c>
      <c r="J2490" s="151" t="s">
        <v>216</v>
      </c>
    </row>
    <row r="2491" spans="1:10" ht="15" thickBot="1">
      <c r="A2491" s="109" t="s">
        <v>214</v>
      </c>
      <c r="B2491" s="148"/>
      <c r="C2491" s="387" t="s">
        <v>6693</v>
      </c>
      <c r="D2491" s="374" t="s">
        <v>6695</v>
      </c>
      <c r="E2491" s="71" t="s">
        <v>2445</v>
      </c>
      <c r="F2491" s="151" t="s">
        <v>1673</v>
      </c>
      <c r="G2491" s="355">
        <v>160</v>
      </c>
      <c r="H2491" s="68">
        <v>7.96</v>
      </c>
      <c r="I2491" s="83">
        <v>9.82</v>
      </c>
      <c r="J2491" s="151" t="s">
        <v>216</v>
      </c>
    </row>
    <row r="2492" spans="1:10" ht="15" thickBot="1">
      <c r="A2492" s="109" t="s">
        <v>214</v>
      </c>
      <c r="B2492" s="148"/>
      <c r="C2492" s="387" t="s">
        <v>6694</v>
      </c>
      <c r="D2492" s="374" t="s">
        <v>6697</v>
      </c>
      <c r="E2492" s="71" t="s">
        <v>2445</v>
      </c>
      <c r="F2492" s="151" t="s">
        <v>1671</v>
      </c>
      <c r="G2492" s="355">
        <v>240</v>
      </c>
      <c r="H2492" s="68">
        <v>7.96</v>
      </c>
      <c r="I2492" s="83">
        <v>9.82</v>
      </c>
      <c r="J2492" s="151" t="s">
        <v>216</v>
      </c>
    </row>
    <row r="2493" spans="1:10" ht="25.5" thickBot="1">
      <c r="A2493" s="109" t="s">
        <v>214</v>
      </c>
      <c r="B2493" s="148"/>
      <c r="C2493" s="387" t="s">
        <v>6696</v>
      </c>
      <c r="D2493" s="374" t="s">
        <v>6699</v>
      </c>
      <c r="E2493" s="71" t="s">
        <v>2445</v>
      </c>
      <c r="F2493" s="151" t="s">
        <v>1673</v>
      </c>
      <c r="G2493" s="355">
        <v>160</v>
      </c>
      <c r="H2493" s="68">
        <v>7.96</v>
      </c>
      <c r="I2493" s="83">
        <v>9.82</v>
      </c>
      <c r="J2493" s="151" t="s">
        <v>216</v>
      </c>
    </row>
    <row r="2494" spans="1:10" ht="25.5" thickBot="1">
      <c r="A2494" s="109" t="s">
        <v>214</v>
      </c>
      <c r="B2494" s="148"/>
      <c r="C2494" s="387" t="s">
        <v>6698</v>
      </c>
      <c r="D2494" s="374" t="s">
        <v>6701</v>
      </c>
      <c r="E2494" s="71" t="s">
        <v>2445</v>
      </c>
      <c r="F2494" s="151" t="s">
        <v>1673</v>
      </c>
      <c r="G2494" s="355">
        <v>80</v>
      </c>
      <c r="H2494" s="68">
        <v>7.96</v>
      </c>
      <c r="I2494" s="83">
        <v>9.82</v>
      </c>
      <c r="J2494" s="151" t="s">
        <v>216</v>
      </c>
    </row>
    <row r="2495" spans="1:10" ht="15" thickBot="1">
      <c r="A2495" s="109" t="s">
        <v>214</v>
      </c>
      <c r="B2495" s="148"/>
      <c r="C2495" s="387" t="s">
        <v>6700</v>
      </c>
      <c r="D2495" s="374" t="s">
        <v>6703</v>
      </c>
      <c r="E2495" s="71" t="s">
        <v>2445</v>
      </c>
      <c r="F2495" s="151" t="s">
        <v>1671</v>
      </c>
      <c r="G2495" s="355">
        <v>255</v>
      </c>
      <c r="H2495" s="68">
        <v>7.96</v>
      </c>
      <c r="I2495" s="83">
        <v>9.82</v>
      </c>
      <c r="J2495" s="151" t="s">
        <v>216</v>
      </c>
    </row>
    <row r="2496" spans="1:10" ht="15" thickBot="1">
      <c r="A2496" s="109" t="s">
        <v>214</v>
      </c>
      <c r="B2496" s="148"/>
      <c r="C2496" s="387" t="s">
        <v>6702</v>
      </c>
      <c r="D2496" s="374" t="s">
        <v>6705</v>
      </c>
      <c r="E2496" s="71" t="s">
        <v>2445</v>
      </c>
      <c r="F2496" s="151" t="s">
        <v>1671</v>
      </c>
      <c r="G2496" s="355">
        <v>150</v>
      </c>
      <c r="H2496" s="68">
        <v>7.96</v>
      </c>
      <c r="I2496" s="83">
        <v>9.82</v>
      </c>
      <c r="J2496" s="151" t="s">
        <v>216</v>
      </c>
    </row>
    <row r="2497" spans="1:10" ht="15" thickBot="1">
      <c r="A2497" s="109" t="s">
        <v>214</v>
      </c>
      <c r="B2497" s="148"/>
      <c r="C2497" s="387" t="s">
        <v>6704</v>
      </c>
      <c r="D2497" s="374" t="s">
        <v>6707</v>
      </c>
      <c r="E2497" s="71" t="s">
        <v>2445</v>
      </c>
      <c r="F2497" s="151" t="s">
        <v>1671</v>
      </c>
      <c r="G2497" s="355">
        <v>150</v>
      </c>
      <c r="H2497" s="68">
        <v>7.96</v>
      </c>
      <c r="I2497" s="83">
        <v>9.82</v>
      </c>
      <c r="J2497" s="151" t="s">
        <v>216</v>
      </c>
    </row>
    <row r="2498" spans="1:10" ht="15" thickBot="1">
      <c r="A2498" s="109" t="s">
        <v>214</v>
      </c>
      <c r="B2498" s="148"/>
      <c r="C2498" s="387" t="s">
        <v>6706</v>
      </c>
      <c r="D2498" s="374" t="s">
        <v>2234</v>
      </c>
      <c r="E2498" s="71" t="s">
        <v>2445</v>
      </c>
      <c r="F2498" s="151" t="s">
        <v>1673</v>
      </c>
      <c r="G2498" s="355">
        <v>100</v>
      </c>
      <c r="H2498" s="68">
        <v>7.96</v>
      </c>
      <c r="I2498" s="83">
        <v>9.82</v>
      </c>
      <c r="J2498" s="151" t="s">
        <v>216</v>
      </c>
    </row>
    <row r="2499" spans="1:10" ht="15" thickBot="1">
      <c r="A2499" s="109" t="s">
        <v>214</v>
      </c>
      <c r="B2499" s="148"/>
      <c r="C2499" s="387" t="s">
        <v>6708</v>
      </c>
      <c r="D2499" s="374" t="s">
        <v>6710</v>
      </c>
      <c r="E2499" s="71" t="s">
        <v>2445</v>
      </c>
      <c r="F2499" s="151" t="s">
        <v>1673</v>
      </c>
      <c r="G2499" s="355">
        <v>100</v>
      </c>
      <c r="H2499" s="68">
        <v>7.96</v>
      </c>
      <c r="I2499" s="83">
        <v>9.82</v>
      </c>
      <c r="J2499" s="151" t="s">
        <v>216</v>
      </c>
    </row>
    <row r="2500" spans="1:10" ht="25.5" thickBot="1">
      <c r="A2500" s="109" t="s">
        <v>214</v>
      </c>
      <c r="B2500" s="148"/>
      <c r="C2500" s="387" t="s">
        <v>6709</v>
      </c>
      <c r="D2500" s="374" t="s">
        <v>6712</v>
      </c>
      <c r="E2500" s="71" t="s">
        <v>2445</v>
      </c>
      <c r="F2500" s="151" t="s">
        <v>1671</v>
      </c>
      <c r="G2500" s="355">
        <v>100</v>
      </c>
      <c r="H2500" s="68">
        <v>7.96</v>
      </c>
      <c r="I2500" s="83">
        <v>9.82</v>
      </c>
      <c r="J2500" s="151" t="s">
        <v>216</v>
      </c>
    </row>
    <row r="2501" spans="1:10" ht="25.5" thickBot="1">
      <c r="A2501" s="109" t="s">
        <v>214</v>
      </c>
      <c r="B2501" s="148"/>
      <c r="C2501" s="387" t="s">
        <v>6711</v>
      </c>
      <c r="D2501" s="374" t="s">
        <v>6714</v>
      </c>
      <c r="E2501" s="71" t="s">
        <v>2445</v>
      </c>
      <c r="F2501" s="151" t="s">
        <v>1671</v>
      </c>
      <c r="G2501" s="355">
        <v>100</v>
      </c>
      <c r="H2501" s="68">
        <v>7.96</v>
      </c>
      <c r="I2501" s="83">
        <v>9.82</v>
      </c>
      <c r="J2501" s="151" t="s">
        <v>216</v>
      </c>
    </row>
    <row r="2502" spans="1:10" ht="15" thickBot="1">
      <c r="A2502" s="109" t="s">
        <v>214</v>
      </c>
      <c r="B2502" s="148"/>
      <c r="C2502" s="387" t="s">
        <v>6713</v>
      </c>
      <c r="D2502" s="374" t="s">
        <v>6716</v>
      </c>
      <c r="E2502" s="71" t="s">
        <v>2445</v>
      </c>
      <c r="F2502" s="151" t="s">
        <v>1671</v>
      </c>
      <c r="G2502" s="355">
        <v>200</v>
      </c>
      <c r="H2502" s="68">
        <v>7.96</v>
      </c>
      <c r="I2502" s="83">
        <v>9.82</v>
      </c>
      <c r="J2502" s="151" t="s">
        <v>216</v>
      </c>
    </row>
    <row r="2503" spans="1:10" ht="15" thickBot="1">
      <c r="A2503" s="109" t="s">
        <v>214</v>
      </c>
      <c r="B2503" s="148"/>
      <c r="C2503" s="387" t="s">
        <v>6715</v>
      </c>
      <c r="D2503" s="374" t="s">
        <v>6718</v>
      </c>
      <c r="E2503" s="71" t="s">
        <v>2445</v>
      </c>
      <c r="F2503" s="151" t="s">
        <v>1674</v>
      </c>
      <c r="G2503" s="355">
        <v>60</v>
      </c>
      <c r="H2503" s="68">
        <v>7.96</v>
      </c>
      <c r="I2503" s="83">
        <v>9.82</v>
      </c>
      <c r="J2503" s="151" t="s">
        <v>216</v>
      </c>
    </row>
    <row r="2504" spans="1:10" ht="15" thickBot="1">
      <c r="A2504" s="109" t="s">
        <v>214</v>
      </c>
      <c r="B2504" s="148"/>
      <c r="C2504" s="387" t="s">
        <v>6717</v>
      </c>
      <c r="D2504" s="374" t="s">
        <v>6720</v>
      </c>
      <c r="E2504" s="71" t="s">
        <v>2445</v>
      </c>
      <c r="F2504" s="151" t="s">
        <v>1673</v>
      </c>
      <c r="G2504" s="355">
        <v>60</v>
      </c>
      <c r="H2504" s="68">
        <v>7.96</v>
      </c>
      <c r="I2504" s="83">
        <v>9.82</v>
      </c>
      <c r="J2504" s="151" t="s">
        <v>216</v>
      </c>
    </row>
    <row r="2505" spans="1:10" ht="25.5" thickBot="1">
      <c r="A2505" s="109" t="s">
        <v>214</v>
      </c>
      <c r="B2505" s="148"/>
      <c r="C2505" s="387" t="s">
        <v>6719</v>
      </c>
      <c r="D2505" s="374" t="s">
        <v>6722</v>
      </c>
      <c r="E2505" s="71" t="s">
        <v>2445</v>
      </c>
      <c r="F2505" s="151" t="s">
        <v>1671</v>
      </c>
      <c r="G2505" s="355">
        <v>60</v>
      </c>
      <c r="H2505" s="68">
        <v>7.96</v>
      </c>
      <c r="I2505" s="83">
        <v>9.82</v>
      </c>
      <c r="J2505" s="151" t="s">
        <v>216</v>
      </c>
    </row>
    <row r="2506" spans="1:10" ht="15" thickBot="1">
      <c r="A2506" s="109" t="s">
        <v>214</v>
      </c>
      <c r="B2506" s="148"/>
      <c r="C2506" s="387" t="s">
        <v>6721</v>
      </c>
      <c r="D2506" s="374" t="s">
        <v>6724</v>
      </c>
      <c r="E2506" s="71" t="s">
        <v>2445</v>
      </c>
      <c r="F2506" s="151" t="s">
        <v>1671</v>
      </c>
      <c r="G2506" s="355">
        <v>300</v>
      </c>
      <c r="H2506" s="68">
        <v>7.96</v>
      </c>
      <c r="I2506" s="83">
        <v>9.82</v>
      </c>
      <c r="J2506" s="151" t="s">
        <v>216</v>
      </c>
    </row>
    <row r="2507" spans="1:10" ht="25.5" thickBot="1">
      <c r="A2507" s="109" t="s">
        <v>214</v>
      </c>
      <c r="B2507" s="148"/>
      <c r="C2507" s="387" t="s">
        <v>6723</v>
      </c>
      <c r="D2507" s="374" t="s">
        <v>6726</v>
      </c>
      <c r="E2507" s="71" t="s">
        <v>2445</v>
      </c>
      <c r="F2507" s="151" t="s">
        <v>1671</v>
      </c>
      <c r="G2507" s="355">
        <v>265</v>
      </c>
      <c r="H2507" s="68">
        <v>7.96</v>
      </c>
      <c r="I2507" s="83">
        <v>9.82</v>
      </c>
      <c r="J2507" s="151" t="s">
        <v>216</v>
      </c>
    </row>
    <row r="2508" spans="1:10" ht="25.5" thickBot="1">
      <c r="A2508" s="109" t="s">
        <v>214</v>
      </c>
      <c r="B2508" s="148"/>
      <c r="C2508" s="387" t="s">
        <v>6725</v>
      </c>
      <c r="D2508" s="374" t="s">
        <v>6728</v>
      </c>
      <c r="E2508" s="71" t="s">
        <v>2445</v>
      </c>
      <c r="F2508" s="151" t="s">
        <v>1671</v>
      </c>
      <c r="G2508" s="355">
        <v>260</v>
      </c>
      <c r="H2508" s="68">
        <v>7.96</v>
      </c>
      <c r="I2508" s="83">
        <v>9.82</v>
      </c>
      <c r="J2508" s="151" t="s">
        <v>216</v>
      </c>
    </row>
    <row r="2509" spans="1:10" ht="25.5" thickBot="1">
      <c r="A2509" s="109" t="s">
        <v>214</v>
      </c>
      <c r="B2509" s="148"/>
      <c r="C2509" s="387" t="s">
        <v>6727</v>
      </c>
      <c r="D2509" s="374" t="s">
        <v>6730</v>
      </c>
      <c r="E2509" s="71" t="s">
        <v>2445</v>
      </c>
      <c r="F2509" s="151" t="s">
        <v>1671</v>
      </c>
      <c r="G2509" s="355">
        <v>265</v>
      </c>
      <c r="H2509" s="68">
        <v>7.96</v>
      </c>
      <c r="I2509" s="83">
        <v>9.82</v>
      </c>
      <c r="J2509" s="151" t="s">
        <v>216</v>
      </c>
    </row>
    <row r="2510" spans="1:10" ht="25.5" thickBot="1">
      <c r="A2510" s="109" t="s">
        <v>214</v>
      </c>
      <c r="B2510" s="148"/>
      <c r="C2510" s="387" t="s">
        <v>6729</v>
      </c>
      <c r="D2510" s="374" t="s">
        <v>6732</v>
      </c>
      <c r="E2510" s="71" t="s">
        <v>2445</v>
      </c>
      <c r="F2510" s="151" t="s">
        <v>1671</v>
      </c>
      <c r="G2510" s="355">
        <v>300</v>
      </c>
      <c r="H2510" s="68">
        <v>7.96</v>
      </c>
      <c r="I2510" s="83">
        <v>9.82</v>
      </c>
      <c r="J2510" s="151" t="s">
        <v>216</v>
      </c>
    </row>
    <row r="2511" spans="1:10" ht="25.5" thickBot="1">
      <c r="A2511" s="109" t="s">
        <v>214</v>
      </c>
      <c r="B2511" s="148"/>
      <c r="C2511" s="387" t="s">
        <v>6731</v>
      </c>
      <c r="D2511" s="374" t="s">
        <v>6734</v>
      </c>
      <c r="E2511" s="71" t="s">
        <v>2445</v>
      </c>
      <c r="F2511" s="151" t="s">
        <v>1671</v>
      </c>
      <c r="G2511" s="355">
        <v>280</v>
      </c>
      <c r="H2511" s="68">
        <v>7.96</v>
      </c>
      <c r="I2511" s="83">
        <v>9.82</v>
      </c>
      <c r="J2511" s="151" t="s">
        <v>216</v>
      </c>
    </row>
    <row r="2512" spans="1:10" ht="15" thickBot="1">
      <c r="A2512" s="109" t="s">
        <v>214</v>
      </c>
      <c r="B2512" s="148"/>
      <c r="C2512" s="387" t="s">
        <v>6733</v>
      </c>
      <c r="D2512" s="374" t="s">
        <v>6736</v>
      </c>
      <c r="E2512" s="71" t="s">
        <v>2445</v>
      </c>
      <c r="F2512" s="151" t="s">
        <v>1671</v>
      </c>
      <c r="G2512" s="355">
        <v>175</v>
      </c>
      <c r="H2512" s="68">
        <v>7.96</v>
      </c>
      <c r="I2512" s="83">
        <v>9.82</v>
      </c>
      <c r="J2512" s="151" t="s">
        <v>216</v>
      </c>
    </row>
    <row r="2513" spans="1:10" ht="15" thickBot="1">
      <c r="A2513" s="109" t="s">
        <v>214</v>
      </c>
      <c r="B2513" s="148"/>
      <c r="C2513" s="387" t="s">
        <v>6735</v>
      </c>
      <c r="D2513" s="374" t="s">
        <v>6738</v>
      </c>
      <c r="E2513" s="71" t="s">
        <v>2445</v>
      </c>
      <c r="F2513" s="151" t="s">
        <v>1671</v>
      </c>
      <c r="G2513" s="355">
        <v>185</v>
      </c>
      <c r="H2513" s="68">
        <v>7.96</v>
      </c>
      <c r="I2513" s="83">
        <v>9.82</v>
      </c>
      <c r="J2513" s="151" t="s">
        <v>216</v>
      </c>
    </row>
    <row r="2514" spans="1:10" ht="15" thickBot="1">
      <c r="A2514" s="109" t="s">
        <v>214</v>
      </c>
      <c r="B2514" s="148"/>
      <c r="C2514" s="387" t="s">
        <v>6737</v>
      </c>
      <c r="D2514" s="374" t="s">
        <v>6740</v>
      </c>
      <c r="E2514" s="71" t="s">
        <v>2445</v>
      </c>
      <c r="F2514" s="151" t="s">
        <v>1673</v>
      </c>
      <c r="G2514" s="355">
        <v>150</v>
      </c>
      <c r="H2514" s="68">
        <v>7.96</v>
      </c>
      <c r="I2514" s="83">
        <v>9.82</v>
      </c>
      <c r="J2514" s="151" t="s">
        <v>216</v>
      </c>
    </row>
    <row r="2515" spans="1:10" ht="15" thickBot="1">
      <c r="A2515" s="109" t="s">
        <v>214</v>
      </c>
      <c r="B2515" s="148"/>
      <c r="C2515" s="387" t="s">
        <v>6739</v>
      </c>
      <c r="D2515" s="374" t="s">
        <v>6742</v>
      </c>
      <c r="E2515" s="71" t="s">
        <v>2445</v>
      </c>
      <c r="F2515" s="151" t="s">
        <v>1673</v>
      </c>
      <c r="G2515" s="355">
        <v>120</v>
      </c>
      <c r="H2515" s="68">
        <v>7.96</v>
      </c>
      <c r="I2515" s="83">
        <v>9.82</v>
      </c>
      <c r="J2515" s="151" t="s">
        <v>216</v>
      </c>
    </row>
    <row r="2516" spans="1:10" ht="15" thickBot="1">
      <c r="A2516" s="109" t="s">
        <v>214</v>
      </c>
      <c r="B2516" s="148"/>
      <c r="C2516" s="387" t="s">
        <v>6741</v>
      </c>
      <c r="D2516" s="374" t="s">
        <v>6744</v>
      </c>
      <c r="E2516" s="71" t="s">
        <v>2445</v>
      </c>
      <c r="F2516" s="151" t="s">
        <v>1671</v>
      </c>
      <c r="G2516" s="355">
        <v>160</v>
      </c>
      <c r="H2516" s="68">
        <v>7.96</v>
      </c>
      <c r="I2516" s="83">
        <v>9.82</v>
      </c>
      <c r="J2516" s="151" t="s">
        <v>216</v>
      </c>
    </row>
    <row r="2517" spans="1:10" ht="15" thickBot="1">
      <c r="A2517" s="109" t="s">
        <v>214</v>
      </c>
      <c r="B2517" s="148"/>
      <c r="C2517" s="387" t="s">
        <v>6743</v>
      </c>
      <c r="D2517" s="374" t="s">
        <v>6746</v>
      </c>
      <c r="E2517" s="71" t="s">
        <v>2445</v>
      </c>
      <c r="F2517" s="151" t="s">
        <v>1671</v>
      </c>
      <c r="G2517" s="355">
        <v>160</v>
      </c>
      <c r="H2517" s="68">
        <v>7.96</v>
      </c>
      <c r="I2517" s="83">
        <v>9.82</v>
      </c>
      <c r="J2517" s="151" t="s">
        <v>216</v>
      </c>
    </row>
    <row r="2518" spans="1:10" ht="25.5" thickBot="1">
      <c r="A2518" s="109" t="s">
        <v>214</v>
      </c>
      <c r="B2518" s="148"/>
      <c r="C2518" s="387" t="s">
        <v>6745</v>
      </c>
      <c r="D2518" s="374" t="s">
        <v>6748</v>
      </c>
      <c r="E2518" s="71" t="s">
        <v>2445</v>
      </c>
      <c r="F2518" s="151" t="s">
        <v>1671</v>
      </c>
      <c r="G2518" s="355">
        <v>220</v>
      </c>
      <c r="H2518" s="68">
        <v>7.96</v>
      </c>
      <c r="I2518" s="83">
        <v>9.82</v>
      </c>
      <c r="J2518" s="151" t="s">
        <v>216</v>
      </c>
    </row>
    <row r="2519" spans="1:10" ht="25.5" thickBot="1">
      <c r="A2519" s="109" t="s">
        <v>214</v>
      </c>
      <c r="B2519" s="148"/>
      <c r="C2519" s="387" t="s">
        <v>6747</v>
      </c>
      <c r="D2519" s="374" t="s">
        <v>6750</v>
      </c>
      <c r="E2519" s="71" t="s">
        <v>2445</v>
      </c>
      <c r="F2519" s="151" t="s">
        <v>1671</v>
      </c>
      <c r="G2519" s="355">
        <v>220</v>
      </c>
      <c r="H2519" s="68">
        <v>7.96</v>
      </c>
      <c r="I2519" s="83">
        <v>9.82</v>
      </c>
      <c r="J2519" s="151" t="s">
        <v>216</v>
      </c>
    </row>
    <row r="2520" spans="1:10" ht="15" thickBot="1">
      <c r="A2520" s="109" t="s">
        <v>214</v>
      </c>
      <c r="B2520" s="148"/>
      <c r="C2520" s="387" t="s">
        <v>6749</v>
      </c>
      <c r="D2520" s="374" t="s">
        <v>6752</v>
      </c>
      <c r="E2520" s="71" t="s">
        <v>2445</v>
      </c>
      <c r="F2520" s="151" t="s">
        <v>1671</v>
      </c>
      <c r="G2520" s="355">
        <v>100</v>
      </c>
      <c r="H2520" s="68">
        <v>7.96</v>
      </c>
      <c r="I2520" s="83">
        <v>9.82</v>
      </c>
      <c r="J2520" s="151" t="s">
        <v>216</v>
      </c>
    </row>
    <row r="2521" spans="1:10" ht="15" thickBot="1">
      <c r="A2521" s="109" t="s">
        <v>214</v>
      </c>
      <c r="B2521" s="148"/>
      <c r="C2521" s="387" t="s">
        <v>6751</v>
      </c>
      <c r="D2521" s="374" t="s">
        <v>6754</v>
      </c>
      <c r="E2521" s="71" t="s">
        <v>2445</v>
      </c>
      <c r="F2521" s="151" t="s">
        <v>1671</v>
      </c>
      <c r="G2521" s="355">
        <v>150</v>
      </c>
      <c r="H2521" s="68">
        <v>7.96</v>
      </c>
      <c r="I2521" s="83">
        <v>9.82</v>
      </c>
      <c r="J2521" s="151" t="s">
        <v>216</v>
      </c>
    </row>
    <row r="2522" spans="1:10" ht="15" thickBot="1">
      <c r="A2522" s="109" t="s">
        <v>214</v>
      </c>
      <c r="B2522" s="148"/>
      <c r="C2522" s="387" t="s">
        <v>6753</v>
      </c>
      <c r="D2522" s="374" t="s">
        <v>6756</v>
      </c>
      <c r="E2522" s="71" t="s">
        <v>2445</v>
      </c>
      <c r="F2522" s="151" t="s">
        <v>1671</v>
      </c>
      <c r="G2522" s="355">
        <v>175</v>
      </c>
      <c r="H2522" s="68">
        <v>7.96</v>
      </c>
      <c r="I2522" s="83">
        <v>9.82</v>
      </c>
      <c r="J2522" s="151" t="s">
        <v>216</v>
      </c>
    </row>
    <row r="2523" spans="1:10" ht="15" thickBot="1">
      <c r="A2523" s="109" t="s">
        <v>214</v>
      </c>
      <c r="B2523" s="148"/>
      <c r="C2523" s="387" t="s">
        <v>6755</v>
      </c>
      <c r="D2523" s="374" t="s">
        <v>6758</v>
      </c>
      <c r="E2523" s="71" t="s">
        <v>2445</v>
      </c>
      <c r="F2523" s="151" t="s">
        <v>1671</v>
      </c>
      <c r="G2523" s="355">
        <v>225</v>
      </c>
      <c r="H2523" s="68">
        <v>7.96</v>
      </c>
      <c r="I2523" s="83">
        <v>9.82</v>
      </c>
      <c r="J2523" s="151" t="s">
        <v>216</v>
      </c>
    </row>
    <row r="2524" spans="1:10" ht="15" thickBot="1">
      <c r="A2524" s="109" t="s">
        <v>214</v>
      </c>
      <c r="B2524" s="148"/>
      <c r="C2524" s="387" t="s">
        <v>6757</v>
      </c>
      <c r="D2524" s="374" t="s">
        <v>6760</v>
      </c>
      <c r="E2524" s="71" t="s">
        <v>2445</v>
      </c>
      <c r="F2524" s="151" t="s">
        <v>1671</v>
      </c>
      <c r="G2524" s="355">
        <v>120</v>
      </c>
      <c r="H2524" s="68">
        <v>7.96</v>
      </c>
      <c r="I2524" s="83">
        <v>9.82</v>
      </c>
      <c r="J2524" s="151" t="s">
        <v>216</v>
      </c>
    </row>
    <row r="2525" spans="1:10" ht="15" thickBot="1">
      <c r="A2525" s="109" t="s">
        <v>214</v>
      </c>
      <c r="B2525" s="148"/>
      <c r="C2525" s="387" t="s">
        <v>6759</v>
      </c>
      <c r="D2525" s="374" t="s">
        <v>6762</v>
      </c>
      <c r="E2525" s="71" t="s">
        <v>2445</v>
      </c>
      <c r="F2525" s="151" t="s">
        <v>1671</v>
      </c>
      <c r="G2525" s="355">
        <v>150</v>
      </c>
      <c r="H2525" s="68">
        <v>7.96</v>
      </c>
      <c r="I2525" s="83">
        <v>9.82</v>
      </c>
      <c r="J2525" s="151" t="s">
        <v>216</v>
      </c>
    </row>
    <row r="2526" spans="1:10" ht="15" thickBot="1">
      <c r="A2526" s="109" t="s">
        <v>214</v>
      </c>
      <c r="B2526" s="148"/>
      <c r="C2526" s="387" t="s">
        <v>6761</v>
      </c>
      <c r="D2526" s="374" t="s">
        <v>6764</v>
      </c>
      <c r="E2526" s="71" t="s">
        <v>2445</v>
      </c>
      <c r="F2526" s="151" t="s">
        <v>1671</v>
      </c>
      <c r="G2526" s="355">
        <v>300</v>
      </c>
      <c r="H2526" s="68">
        <v>7.96</v>
      </c>
      <c r="I2526" s="83">
        <v>9.82</v>
      </c>
      <c r="J2526" s="151" t="s">
        <v>216</v>
      </c>
    </row>
    <row r="2527" spans="1:10" ht="25.5" thickBot="1">
      <c r="A2527" s="109" t="s">
        <v>214</v>
      </c>
      <c r="B2527" s="148"/>
      <c r="C2527" s="387" t="s">
        <v>6763</v>
      </c>
      <c r="D2527" s="374" t="s">
        <v>6766</v>
      </c>
      <c r="E2527" s="71" t="s">
        <v>2445</v>
      </c>
      <c r="F2527" s="151" t="s">
        <v>1671</v>
      </c>
      <c r="G2527" s="355">
        <v>75</v>
      </c>
      <c r="H2527" s="68">
        <v>7.96</v>
      </c>
      <c r="I2527" s="83">
        <v>9.82</v>
      </c>
      <c r="J2527" s="151" t="s">
        <v>216</v>
      </c>
    </row>
    <row r="2528" spans="1:10" ht="15" thickBot="1">
      <c r="A2528" s="109" t="s">
        <v>214</v>
      </c>
      <c r="B2528" s="148"/>
      <c r="C2528" s="387" t="s">
        <v>6765</v>
      </c>
      <c r="D2528" s="374" t="s">
        <v>6768</v>
      </c>
      <c r="E2528" s="71" t="s">
        <v>2445</v>
      </c>
      <c r="F2528" s="151" t="s">
        <v>1671</v>
      </c>
      <c r="G2528" s="355">
        <v>300</v>
      </c>
      <c r="H2528" s="68">
        <v>7.96</v>
      </c>
      <c r="I2528" s="83">
        <v>9.82</v>
      </c>
      <c r="J2528" s="151" t="s">
        <v>216</v>
      </c>
    </row>
    <row r="2529" spans="1:10" ht="15" thickBot="1">
      <c r="A2529" s="109" t="s">
        <v>214</v>
      </c>
      <c r="B2529" s="148"/>
      <c r="C2529" s="387" t="s">
        <v>6767</v>
      </c>
      <c r="D2529" s="374" t="s">
        <v>6770</v>
      </c>
      <c r="E2529" s="71" t="s">
        <v>2445</v>
      </c>
      <c r="F2529" s="151" t="s">
        <v>1673</v>
      </c>
      <c r="G2529" s="355">
        <v>150</v>
      </c>
      <c r="H2529" s="68">
        <v>7.96</v>
      </c>
      <c r="I2529" s="83">
        <v>9.82</v>
      </c>
      <c r="J2529" s="151" t="s">
        <v>216</v>
      </c>
    </row>
    <row r="2530" spans="1:10" ht="25.5" thickBot="1">
      <c r="A2530" s="109" t="s">
        <v>214</v>
      </c>
      <c r="B2530" s="148"/>
      <c r="C2530" s="387" t="s">
        <v>6769</v>
      </c>
      <c r="D2530" s="374" t="s">
        <v>6772</v>
      </c>
      <c r="E2530" s="71" t="s">
        <v>2445</v>
      </c>
      <c r="F2530" s="151" t="s">
        <v>1671</v>
      </c>
      <c r="G2530" s="355">
        <v>200</v>
      </c>
      <c r="H2530" s="68">
        <v>7.96</v>
      </c>
      <c r="I2530" s="83">
        <v>9.82</v>
      </c>
      <c r="J2530" s="151" t="s">
        <v>216</v>
      </c>
    </row>
    <row r="2531" spans="1:10" ht="15" thickBot="1">
      <c r="A2531" s="109" t="s">
        <v>214</v>
      </c>
      <c r="B2531" s="148"/>
      <c r="C2531" s="387" t="s">
        <v>6771</v>
      </c>
      <c r="D2531" s="374" t="s">
        <v>6774</v>
      </c>
      <c r="E2531" s="71" t="s">
        <v>2445</v>
      </c>
      <c r="F2531" s="151" t="s">
        <v>1673</v>
      </c>
      <c r="G2531" s="355">
        <v>40</v>
      </c>
      <c r="H2531" s="68">
        <v>7.96</v>
      </c>
      <c r="I2531" s="83">
        <v>9.82</v>
      </c>
      <c r="J2531" s="151" t="s">
        <v>216</v>
      </c>
    </row>
    <row r="2532" spans="1:10" ht="15" thickBot="1">
      <c r="A2532" s="109" t="s">
        <v>214</v>
      </c>
      <c r="B2532" s="148"/>
      <c r="C2532" s="387" t="s">
        <v>6773</v>
      </c>
      <c r="D2532" s="374" t="s">
        <v>6776</v>
      </c>
      <c r="E2532" s="71" t="s">
        <v>2445</v>
      </c>
      <c r="F2532" s="151" t="s">
        <v>1671</v>
      </c>
      <c r="G2532" s="355">
        <v>120</v>
      </c>
      <c r="H2532" s="68">
        <v>7.96</v>
      </c>
      <c r="I2532" s="83">
        <v>9.82</v>
      </c>
      <c r="J2532" s="151" t="s">
        <v>216</v>
      </c>
    </row>
    <row r="2533" spans="1:10" ht="15" thickBot="1">
      <c r="A2533" s="109" t="s">
        <v>214</v>
      </c>
      <c r="B2533" s="148"/>
      <c r="C2533" s="387" t="s">
        <v>6775</v>
      </c>
      <c r="D2533" s="374" t="s">
        <v>6778</v>
      </c>
      <c r="E2533" s="71" t="s">
        <v>2445</v>
      </c>
      <c r="F2533" s="151" t="s">
        <v>1671</v>
      </c>
      <c r="G2533" s="355">
        <v>250</v>
      </c>
      <c r="H2533" s="68">
        <v>7.96</v>
      </c>
      <c r="I2533" s="83">
        <v>9.82</v>
      </c>
      <c r="J2533" s="151" t="s">
        <v>216</v>
      </c>
    </row>
    <row r="2534" spans="1:10" ht="15" thickBot="1">
      <c r="A2534" s="109" t="s">
        <v>214</v>
      </c>
      <c r="B2534" s="148"/>
      <c r="C2534" s="387" t="s">
        <v>6777</v>
      </c>
      <c r="D2534" s="374" t="s">
        <v>6780</v>
      </c>
      <c r="E2534" s="71" t="s">
        <v>2445</v>
      </c>
      <c r="F2534" s="151" t="s">
        <v>1671</v>
      </c>
      <c r="G2534" s="355">
        <v>250</v>
      </c>
      <c r="H2534" s="68">
        <v>7.96</v>
      </c>
      <c r="I2534" s="83">
        <v>9.82</v>
      </c>
      <c r="J2534" s="151" t="s">
        <v>216</v>
      </c>
    </row>
    <row r="2535" spans="1:10" ht="15" thickBot="1">
      <c r="A2535" s="109" t="s">
        <v>214</v>
      </c>
      <c r="B2535" s="148"/>
      <c r="C2535" s="387" t="s">
        <v>6779</v>
      </c>
      <c r="D2535" s="374" t="s">
        <v>6782</v>
      </c>
      <c r="E2535" s="71" t="s">
        <v>2445</v>
      </c>
      <c r="F2535" s="151" t="s">
        <v>1673</v>
      </c>
      <c r="G2535" s="355">
        <v>100</v>
      </c>
      <c r="H2535" s="68">
        <v>7.96</v>
      </c>
      <c r="I2535" s="83">
        <v>9.82</v>
      </c>
      <c r="J2535" s="151" t="s">
        <v>216</v>
      </c>
    </row>
    <row r="2536" spans="1:10" ht="15" thickBot="1">
      <c r="A2536" s="109" t="s">
        <v>214</v>
      </c>
      <c r="B2536" s="148"/>
      <c r="C2536" s="387" t="s">
        <v>6781</v>
      </c>
      <c r="D2536" s="374" t="s">
        <v>6784</v>
      </c>
      <c r="E2536" s="71" t="s">
        <v>2445</v>
      </c>
      <c r="F2536" s="151" t="s">
        <v>1671</v>
      </c>
      <c r="G2536" s="355">
        <v>200</v>
      </c>
      <c r="H2536" s="68">
        <v>7.96</v>
      </c>
      <c r="I2536" s="83">
        <v>9.82</v>
      </c>
      <c r="J2536" s="151" t="s">
        <v>216</v>
      </c>
    </row>
    <row r="2537" spans="1:10" ht="15" thickBot="1">
      <c r="A2537" s="109" t="s">
        <v>214</v>
      </c>
      <c r="B2537" s="148"/>
      <c r="C2537" s="387" t="s">
        <v>6783</v>
      </c>
      <c r="D2537" s="374" t="s">
        <v>6786</v>
      </c>
      <c r="E2537" s="71" t="s">
        <v>2445</v>
      </c>
      <c r="F2537" s="151" t="s">
        <v>1671</v>
      </c>
      <c r="G2537" s="355">
        <v>300</v>
      </c>
      <c r="H2537" s="68">
        <v>7.96</v>
      </c>
      <c r="I2537" s="83">
        <v>9.82</v>
      </c>
      <c r="J2537" s="151" t="s">
        <v>216</v>
      </c>
    </row>
    <row r="2538" spans="1:10" ht="15" thickBot="1">
      <c r="A2538" s="109" t="s">
        <v>214</v>
      </c>
      <c r="B2538" s="148"/>
      <c r="C2538" s="387" t="s">
        <v>6785</v>
      </c>
      <c r="D2538" s="374" t="s">
        <v>6788</v>
      </c>
      <c r="E2538" s="71" t="s">
        <v>2445</v>
      </c>
      <c r="F2538" s="151" t="s">
        <v>1671</v>
      </c>
      <c r="G2538" s="355">
        <v>200</v>
      </c>
      <c r="H2538" s="68">
        <v>7.96</v>
      </c>
      <c r="I2538" s="83">
        <v>9.82</v>
      </c>
      <c r="J2538" s="151" t="s">
        <v>216</v>
      </c>
    </row>
    <row r="2539" spans="1:10" ht="25.5" thickBot="1">
      <c r="A2539" s="109" t="s">
        <v>214</v>
      </c>
      <c r="B2539" s="148"/>
      <c r="C2539" s="387" t="s">
        <v>6787</v>
      </c>
      <c r="D2539" s="374" t="s">
        <v>6790</v>
      </c>
      <c r="E2539" s="71" t="s">
        <v>2445</v>
      </c>
      <c r="F2539" s="151" t="s">
        <v>1671</v>
      </c>
      <c r="G2539" s="355">
        <v>25</v>
      </c>
      <c r="H2539" s="68">
        <v>7.96</v>
      </c>
      <c r="I2539" s="83">
        <v>9.82</v>
      </c>
      <c r="J2539" s="151" t="s">
        <v>216</v>
      </c>
    </row>
    <row r="2540" spans="1:10" ht="25.5" thickBot="1">
      <c r="A2540" s="109" t="s">
        <v>214</v>
      </c>
      <c r="B2540" s="148"/>
      <c r="C2540" s="387" t="s">
        <v>6789</v>
      </c>
      <c r="D2540" s="374" t="s">
        <v>6792</v>
      </c>
      <c r="E2540" s="71" t="s">
        <v>2445</v>
      </c>
      <c r="F2540" s="151" t="s">
        <v>1673</v>
      </c>
      <c r="G2540" s="355">
        <v>40</v>
      </c>
      <c r="H2540" s="68">
        <v>7.96</v>
      </c>
      <c r="I2540" s="83">
        <v>9.82</v>
      </c>
      <c r="J2540" s="151" t="s">
        <v>216</v>
      </c>
    </row>
    <row r="2541" spans="1:10" ht="25.5" thickBot="1">
      <c r="A2541" s="109" t="s">
        <v>214</v>
      </c>
      <c r="B2541" s="148"/>
      <c r="C2541" s="387" t="s">
        <v>6791</v>
      </c>
      <c r="D2541" s="374" t="s">
        <v>6794</v>
      </c>
      <c r="E2541" s="71" t="s">
        <v>2445</v>
      </c>
      <c r="F2541" s="151" t="s">
        <v>1673</v>
      </c>
      <c r="G2541" s="355">
        <v>40</v>
      </c>
      <c r="H2541" s="68">
        <v>7.96</v>
      </c>
      <c r="I2541" s="83">
        <v>9.82</v>
      </c>
      <c r="J2541" s="151" t="s">
        <v>216</v>
      </c>
    </row>
    <row r="2542" spans="1:10" ht="25.5" thickBot="1">
      <c r="A2542" s="109" t="s">
        <v>214</v>
      </c>
      <c r="B2542" s="148"/>
      <c r="C2542" s="387" t="s">
        <v>6793</v>
      </c>
      <c r="D2542" s="374" t="s">
        <v>6796</v>
      </c>
      <c r="E2542" s="71" t="s">
        <v>2445</v>
      </c>
      <c r="F2542" s="151" t="s">
        <v>1671</v>
      </c>
      <c r="G2542" s="355">
        <v>150</v>
      </c>
      <c r="H2542" s="68">
        <v>7.96</v>
      </c>
      <c r="I2542" s="83">
        <v>9.82</v>
      </c>
      <c r="J2542" s="151" t="s">
        <v>216</v>
      </c>
    </row>
    <row r="2543" spans="1:10" ht="25.5" thickBot="1">
      <c r="A2543" s="109" t="s">
        <v>214</v>
      </c>
      <c r="B2543" s="148"/>
      <c r="C2543" s="387" t="s">
        <v>6795</v>
      </c>
      <c r="D2543" s="374" t="s">
        <v>6798</v>
      </c>
      <c r="E2543" s="71" t="s">
        <v>2445</v>
      </c>
      <c r="F2543" s="151" t="s">
        <v>1674</v>
      </c>
      <c r="G2543" s="355">
        <v>50</v>
      </c>
      <c r="H2543" s="68">
        <v>7.96</v>
      </c>
      <c r="I2543" s="83">
        <v>9.82</v>
      </c>
      <c r="J2543" s="151" t="s">
        <v>216</v>
      </c>
    </row>
    <row r="2544" spans="1:10" ht="25.5" thickBot="1">
      <c r="A2544" s="109" t="s">
        <v>214</v>
      </c>
      <c r="B2544" s="148"/>
      <c r="C2544" s="387" t="s">
        <v>6797</v>
      </c>
      <c r="D2544" s="374" t="s">
        <v>6800</v>
      </c>
      <c r="E2544" s="71" t="s">
        <v>2445</v>
      </c>
      <c r="F2544" s="151" t="s">
        <v>1674</v>
      </c>
      <c r="G2544" s="355">
        <v>45</v>
      </c>
      <c r="H2544" s="68">
        <v>7.96</v>
      </c>
      <c r="I2544" s="83">
        <v>9.82</v>
      </c>
      <c r="J2544" s="151" t="s">
        <v>216</v>
      </c>
    </row>
    <row r="2545" spans="1:42" ht="15" thickBot="1">
      <c r="A2545" s="109" t="s">
        <v>214</v>
      </c>
      <c r="B2545" s="148"/>
      <c r="C2545" s="387" t="s">
        <v>6799</v>
      </c>
      <c r="D2545" s="374" t="s">
        <v>6802</v>
      </c>
      <c r="E2545" s="71" t="s">
        <v>2445</v>
      </c>
      <c r="F2545" s="151" t="s">
        <v>1674</v>
      </c>
      <c r="G2545" s="355">
        <v>30</v>
      </c>
      <c r="H2545" s="68">
        <v>7.96</v>
      </c>
      <c r="I2545" s="83">
        <v>9.82</v>
      </c>
      <c r="J2545" s="151" t="s">
        <v>216</v>
      </c>
    </row>
    <row r="2546" spans="1:42" ht="25.5" thickBot="1">
      <c r="A2546" s="109" t="s">
        <v>214</v>
      </c>
      <c r="B2546" s="148"/>
      <c r="C2546" s="387" t="s">
        <v>6801</v>
      </c>
      <c r="D2546" s="374" t="s">
        <v>6804</v>
      </c>
      <c r="E2546" s="71" t="s">
        <v>2445</v>
      </c>
      <c r="F2546" s="151" t="s">
        <v>1674</v>
      </c>
      <c r="G2546" s="355">
        <v>30</v>
      </c>
      <c r="H2546" s="68">
        <v>7.96</v>
      </c>
      <c r="I2546" s="83">
        <v>9.82</v>
      </c>
      <c r="J2546" s="151" t="s">
        <v>216</v>
      </c>
    </row>
    <row r="2547" spans="1:42" ht="15" thickBot="1">
      <c r="A2547" s="109" t="s">
        <v>214</v>
      </c>
      <c r="B2547" s="148"/>
      <c r="C2547" s="387" t="s">
        <v>6803</v>
      </c>
      <c r="D2547" s="374" t="s">
        <v>6806</v>
      </c>
      <c r="E2547" s="71" t="s">
        <v>2445</v>
      </c>
      <c r="F2547" s="151" t="s">
        <v>1674</v>
      </c>
      <c r="G2547" s="355">
        <v>36</v>
      </c>
      <c r="H2547" s="68">
        <v>7.96</v>
      </c>
      <c r="I2547" s="83">
        <v>9.82</v>
      </c>
      <c r="J2547" s="151" t="s">
        <v>216</v>
      </c>
    </row>
    <row r="2548" spans="1:42" ht="25.5" thickBot="1">
      <c r="A2548" s="109" t="s">
        <v>214</v>
      </c>
      <c r="B2548" s="148"/>
      <c r="C2548" s="387" t="s">
        <v>6805</v>
      </c>
      <c r="D2548" s="374" t="s">
        <v>6808</v>
      </c>
      <c r="E2548" s="71" t="s">
        <v>2445</v>
      </c>
      <c r="F2548" s="151" t="s">
        <v>1686</v>
      </c>
      <c r="G2548" s="355">
        <v>40</v>
      </c>
      <c r="H2548" s="68">
        <v>7.96</v>
      </c>
      <c r="I2548" s="83">
        <v>9.82</v>
      </c>
      <c r="J2548" s="151" t="s">
        <v>216</v>
      </c>
    </row>
    <row r="2549" spans="1:42" ht="25.5" thickBot="1">
      <c r="A2549" s="109" t="s">
        <v>214</v>
      </c>
      <c r="B2549" s="148"/>
      <c r="C2549" s="387" t="s">
        <v>6807</v>
      </c>
      <c r="D2549" s="374" t="s">
        <v>6810</v>
      </c>
      <c r="E2549" s="71" t="s">
        <v>2445</v>
      </c>
      <c r="F2549" s="151" t="s">
        <v>1673</v>
      </c>
      <c r="G2549" s="355">
        <v>80</v>
      </c>
      <c r="H2549" s="68">
        <v>7.96</v>
      </c>
      <c r="I2549" s="83">
        <v>9.82</v>
      </c>
      <c r="J2549" s="151" t="s">
        <v>216</v>
      </c>
    </row>
    <row r="2550" spans="1:42" ht="25.5" thickBot="1">
      <c r="A2550" s="109" t="s">
        <v>214</v>
      </c>
      <c r="B2550" s="148"/>
      <c r="C2550" s="387" t="s">
        <v>6809</v>
      </c>
      <c r="D2550" s="374" t="s">
        <v>6812</v>
      </c>
      <c r="E2550" s="71" t="s">
        <v>2445</v>
      </c>
      <c r="F2550" s="151" t="s">
        <v>1673</v>
      </c>
      <c r="G2550" s="355">
        <v>30</v>
      </c>
      <c r="H2550" s="68">
        <v>7.96</v>
      </c>
      <c r="I2550" s="83">
        <v>9.82</v>
      </c>
      <c r="J2550" s="151" t="s">
        <v>216</v>
      </c>
    </row>
    <row r="2551" spans="1:42" ht="25.5" thickBot="1">
      <c r="A2551" s="109" t="s">
        <v>214</v>
      </c>
      <c r="B2551" s="148"/>
      <c r="C2551" s="387" t="s">
        <v>6811</v>
      </c>
      <c r="D2551" s="374" t="s">
        <v>6814</v>
      </c>
      <c r="E2551" s="71" t="s">
        <v>2445</v>
      </c>
      <c r="F2551" s="151" t="s">
        <v>1673</v>
      </c>
      <c r="G2551" s="355">
        <v>30</v>
      </c>
      <c r="H2551" s="68">
        <v>7.96</v>
      </c>
      <c r="I2551" s="83">
        <v>9.82</v>
      </c>
      <c r="J2551" s="151" t="s">
        <v>216</v>
      </c>
    </row>
    <row r="2552" spans="1:42" ht="25.5" thickBot="1">
      <c r="A2552" s="109" t="s">
        <v>214</v>
      </c>
      <c r="B2552" s="148"/>
      <c r="C2552" s="387" t="s">
        <v>6813</v>
      </c>
      <c r="D2552" s="374" t="s">
        <v>6816</v>
      </c>
      <c r="E2552" s="71" t="s">
        <v>2445</v>
      </c>
      <c r="F2552" s="151" t="s">
        <v>1671</v>
      </c>
      <c r="G2552" s="355">
        <v>40</v>
      </c>
      <c r="H2552" s="68">
        <v>7.96</v>
      </c>
      <c r="I2552" s="83">
        <v>9.82</v>
      </c>
      <c r="J2552" s="151" t="s">
        <v>216</v>
      </c>
    </row>
    <row r="2553" spans="1:42" ht="25.5" thickBot="1">
      <c r="A2553" s="109" t="s">
        <v>214</v>
      </c>
      <c r="B2553" s="148"/>
      <c r="C2553" s="387" t="s">
        <v>6815</v>
      </c>
      <c r="D2553" s="374" t="s">
        <v>6818</v>
      </c>
      <c r="E2553" s="71" t="s">
        <v>2445</v>
      </c>
      <c r="F2553" s="151" t="s">
        <v>1671</v>
      </c>
      <c r="G2553" s="355">
        <v>40</v>
      </c>
      <c r="H2553" s="68">
        <v>7.96</v>
      </c>
      <c r="I2553" s="83">
        <v>9.82</v>
      </c>
      <c r="J2553" s="151" t="s">
        <v>216</v>
      </c>
    </row>
    <row r="2554" spans="1:42" ht="25.5" thickBot="1">
      <c r="A2554" s="109" t="s">
        <v>214</v>
      </c>
      <c r="B2554" s="148"/>
      <c r="C2554" s="387" t="s">
        <v>6817</v>
      </c>
      <c r="D2554" s="374" t="s">
        <v>6820</v>
      </c>
      <c r="E2554" s="71" t="s">
        <v>2445</v>
      </c>
      <c r="F2554" s="151" t="s">
        <v>1671</v>
      </c>
      <c r="G2554" s="355">
        <v>40</v>
      </c>
      <c r="H2554" s="68">
        <v>7.96</v>
      </c>
      <c r="I2554" s="83">
        <v>9.82</v>
      </c>
      <c r="J2554" s="151" t="s">
        <v>216</v>
      </c>
    </row>
    <row r="2555" spans="1:42" ht="25.5" thickBot="1">
      <c r="A2555" s="109" t="s">
        <v>214</v>
      </c>
      <c r="B2555" s="148"/>
      <c r="C2555" s="387" t="s">
        <v>6819</v>
      </c>
      <c r="D2555" s="374" t="s">
        <v>6822</v>
      </c>
      <c r="E2555" s="71" t="s">
        <v>2445</v>
      </c>
      <c r="F2555" s="151" t="s">
        <v>1671</v>
      </c>
      <c r="G2555" s="355">
        <v>40</v>
      </c>
      <c r="H2555" s="68">
        <v>7.96</v>
      </c>
      <c r="I2555" s="83">
        <v>9.82</v>
      </c>
      <c r="J2555" s="151" t="s">
        <v>216</v>
      </c>
    </row>
    <row r="2556" spans="1:42" ht="15" thickBot="1">
      <c r="A2556" s="109" t="s">
        <v>214</v>
      </c>
      <c r="B2556" s="148"/>
      <c r="C2556" s="387" t="s">
        <v>6821</v>
      </c>
      <c r="D2556" s="374" t="s">
        <v>6824</v>
      </c>
      <c r="E2556" s="71" t="s">
        <v>2445</v>
      </c>
      <c r="F2556" s="151" t="s">
        <v>1671</v>
      </c>
      <c r="G2556" s="355">
        <v>30</v>
      </c>
      <c r="H2556" s="68">
        <v>7.96</v>
      </c>
      <c r="I2556" s="83">
        <v>9.82</v>
      </c>
      <c r="J2556" s="151" t="s">
        <v>216</v>
      </c>
    </row>
    <row r="2557" spans="1:42" ht="15" thickBot="1">
      <c r="A2557" s="109" t="s">
        <v>214</v>
      </c>
      <c r="B2557" s="148"/>
      <c r="C2557" s="387" t="s">
        <v>6823</v>
      </c>
      <c r="D2557" s="388" t="s">
        <v>6825</v>
      </c>
      <c r="E2557" s="71" t="s">
        <v>2445</v>
      </c>
      <c r="F2557" s="151" t="s">
        <v>1671</v>
      </c>
      <c r="G2557" s="355">
        <v>48</v>
      </c>
      <c r="H2557" s="68">
        <v>7.96</v>
      </c>
      <c r="I2557" s="83">
        <v>9.82</v>
      </c>
      <c r="J2557" s="151" t="s">
        <v>216</v>
      </c>
    </row>
    <row r="2558" spans="1:42" ht="15" thickBot="1">
      <c r="A2558" s="109" t="s">
        <v>214</v>
      </c>
      <c r="B2558" s="111"/>
      <c r="C2558" s="397" t="s">
        <v>278</v>
      </c>
      <c r="D2558" s="388" t="s">
        <v>6826</v>
      </c>
      <c r="E2558" s="71" t="s">
        <v>2445</v>
      </c>
      <c r="F2558" s="153">
        <v>2</v>
      </c>
      <c r="G2558" s="356">
        <v>200</v>
      </c>
      <c r="H2558" s="68">
        <v>7.96</v>
      </c>
      <c r="I2558" s="83">
        <v>9.82</v>
      </c>
      <c r="J2558" s="152" t="s">
        <v>216</v>
      </c>
      <c r="K2558" s="107"/>
      <c r="L2558" s="107"/>
      <c r="M2558" s="107"/>
      <c r="N2558" s="107"/>
      <c r="O2558" s="107"/>
      <c r="P2558" s="107"/>
      <c r="Q2558" s="107"/>
      <c r="R2558" s="107"/>
      <c r="S2558" s="107"/>
      <c r="T2558" s="107"/>
      <c r="U2558" s="107"/>
      <c r="V2558" s="107"/>
      <c r="W2558" s="107"/>
      <c r="X2558" s="107"/>
      <c r="Y2558" s="107"/>
      <c r="Z2558" s="107"/>
      <c r="AA2558" s="107"/>
      <c r="AB2558" s="107"/>
      <c r="AC2558" s="107"/>
      <c r="AD2558" s="107"/>
      <c r="AE2558" s="107"/>
      <c r="AF2558" s="107"/>
      <c r="AG2558" s="107"/>
      <c r="AH2558" s="107"/>
      <c r="AI2558" s="107"/>
      <c r="AJ2558" s="107"/>
      <c r="AK2558" s="107"/>
      <c r="AL2558" s="107"/>
      <c r="AM2558" s="107"/>
      <c r="AN2558" s="107"/>
      <c r="AO2558" s="107"/>
      <c r="AP2558" s="107"/>
    </row>
    <row r="2559" spans="1:42" ht="15" thickBot="1">
      <c r="A2559" s="109" t="s">
        <v>214</v>
      </c>
      <c r="B2559" s="111"/>
      <c r="C2559" s="397" t="s">
        <v>279</v>
      </c>
      <c r="D2559" s="391" t="s">
        <v>6827</v>
      </c>
      <c r="E2559" s="71" t="s">
        <v>2445</v>
      </c>
      <c r="F2559" s="153">
        <v>2</v>
      </c>
      <c r="G2559" s="356">
        <v>375</v>
      </c>
      <c r="H2559" s="68">
        <v>7.96</v>
      </c>
      <c r="I2559" s="83">
        <v>9.82</v>
      </c>
      <c r="J2559" s="152" t="s">
        <v>216</v>
      </c>
      <c r="K2559" s="107"/>
      <c r="L2559" s="107"/>
      <c r="M2559" s="107"/>
      <c r="N2559" s="107"/>
      <c r="O2559" s="107"/>
      <c r="P2559" s="107"/>
      <c r="Q2559" s="107"/>
      <c r="R2559" s="107"/>
      <c r="S2559" s="107"/>
      <c r="T2559" s="107"/>
      <c r="U2559" s="107"/>
      <c r="V2559" s="107"/>
      <c r="W2559" s="107"/>
      <c r="X2559" s="107"/>
      <c r="Y2559" s="107"/>
      <c r="Z2559" s="107"/>
      <c r="AA2559" s="107"/>
      <c r="AB2559" s="107"/>
      <c r="AC2559" s="107"/>
      <c r="AD2559" s="107"/>
      <c r="AE2559" s="107"/>
      <c r="AF2559" s="107"/>
      <c r="AG2559" s="107"/>
      <c r="AH2559" s="107"/>
      <c r="AI2559" s="107"/>
      <c r="AJ2559" s="107"/>
      <c r="AK2559" s="107"/>
      <c r="AL2559" s="107"/>
      <c r="AM2559" s="107"/>
      <c r="AN2559" s="107"/>
      <c r="AO2559" s="107"/>
      <c r="AP2559" s="107"/>
    </row>
    <row r="2560" spans="1:42" s="437" customFormat="1" ht="15" thickBot="1">
      <c r="A2560" s="428" t="s">
        <v>214</v>
      </c>
      <c r="B2560" s="429"/>
      <c r="C2560" s="430" t="s">
        <v>280</v>
      </c>
      <c r="D2560" s="431" t="s">
        <v>6829</v>
      </c>
      <c r="E2560" s="457" t="s">
        <v>2445</v>
      </c>
      <c r="F2560" s="433">
        <v>2</v>
      </c>
      <c r="G2560" s="434">
        <v>750</v>
      </c>
      <c r="H2560" s="425">
        <v>7.96</v>
      </c>
      <c r="I2560" s="427">
        <v>9.82</v>
      </c>
      <c r="J2560" s="435" t="s">
        <v>216</v>
      </c>
      <c r="K2560" s="436"/>
      <c r="L2560" s="436"/>
      <c r="M2560" s="436"/>
      <c r="N2560" s="436"/>
      <c r="O2560" s="436"/>
      <c r="P2560" s="436"/>
      <c r="Q2560" s="436"/>
      <c r="R2560" s="436"/>
      <c r="S2560" s="436"/>
      <c r="T2560" s="436"/>
      <c r="U2560" s="436"/>
      <c r="V2560" s="436"/>
      <c r="W2560" s="436"/>
      <c r="X2560" s="436"/>
      <c r="Y2560" s="436"/>
      <c r="Z2560" s="436"/>
      <c r="AA2560" s="436"/>
      <c r="AB2560" s="436"/>
      <c r="AC2560" s="436"/>
      <c r="AD2560" s="436"/>
      <c r="AE2560" s="436"/>
      <c r="AF2560" s="436"/>
      <c r="AG2560" s="436"/>
      <c r="AH2560" s="436"/>
      <c r="AI2560" s="436"/>
      <c r="AJ2560" s="436"/>
      <c r="AK2560" s="436"/>
      <c r="AL2560" s="436"/>
      <c r="AM2560" s="436"/>
      <c r="AN2560" s="436"/>
      <c r="AO2560" s="436"/>
      <c r="AP2560" s="436"/>
    </row>
    <row r="2561" spans="1:10" ht="15" thickBot="1">
      <c r="A2561" s="144" t="s">
        <v>1669</v>
      </c>
      <c r="C2561" s="396" t="s">
        <v>6828</v>
      </c>
      <c r="D2561" s="373" t="s">
        <v>6831</v>
      </c>
      <c r="E2561" t="s">
        <v>2446</v>
      </c>
      <c r="F2561" s="150" t="s">
        <v>1670</v>
      </c>
      <c r="G2561" s="354">
        <v>60</v>
      </c>
      <c r="H2561" s="68">
        <v>7.75</v>
      </c>
      <c r="I2561" s="83">
        <v>10.07</v>
      </c>
      <c r="J2561" s="150" t="s">
        <v>216</v>
      </c>
    </row>
    <row r="2562" spans="1:10" ht="15" thickBot="1">
      <c r="A2562" s="144" t="s">
        <v>1669</v>
      </c>
      <c r="C2562" s="396" t="s">
        <v>6830</v>
      </c>
      <c r="D2562" s="373" t="s">
        <v>6833</v>
      </c>
      <c r="E2562" t="s">
        <v>2446</v>
      </c>
      <c r="F2562" s="150" t="s">
        <v>1670</v>
      </c>
      <c r="G2562" s="354">
        <v>20</v>
      </c>
      <c r="H2562" s="68">
        <v>7.75</v>
      </c>
      <c r="I2562" s="83">
        <v>10.07</v>
      </c>
      <c r="J2562" s="150" t="s">
        <v>216</v>
      </c>
    </row>
    <row r="2563" spans="1:10" ht="25.5" thickBot="1">
      <c r="A2563" s="144" t="s">
        <v>1669</v>
      </c>
      <c r="C2563" s="396" t="s">
        <v>6832</v>
      </c>
      <c r="D2563" s="373" t="s">
        <v>6835</v>
      </c>
      <c r="E2563" t="s">
        <v>2446</v>
      </c>
      <c r="F2563" s="150" t="s">
        <v>1670</v>
      </c>
      <c r="G2563" s="354">
        <v>60</v>
      </c>
      <c r="H2563" s="68">
        <v>7.75</v>
      </c>
      <c r="I2563" s="83">
        <v>10.07</v>
      </c>
      <c r="J2563" s="150" t="s">
        <v>216</v>
      </c>
    </row>
    <row r="2564" spans="1:10" ht="15" thickBot="1">
      <c r="A2564" s="144" t="s">
        <v>1669</v>
      </c>
      <c r="C2564" s="396" t="s">
        <v>6834</v>
      </c>
      <c r="D2564" s="373" t="s">
        <v>6837</v>
      </c>
      <c r="E2564" t="s">
        <v>2446</v>
      </c>
      <c r="F2564" s="150" t="s">
        <v>1670</v>
      </c>
      <c r="G2564" s="354">
        <v>32</v>
      </c>
      <c r="H2564" s="68">
        <v>7.75</v>
      </c>
      <c r="I2564" s="83">
        <v>10.07</v>
      </c>
      <c r="J2564" s="150" t="s">
        <v>216</v>
      </c>
    </row>
    <row r="2565" spans="1:10" ht="15" thickBot="1">
      <c r="A2565" s="144" t="s">
        <v>1669</v>
      </c>
      <c r="C2565" s="396" t="s">
        <v>6836</v>
      </c>
      <c r="D2565" s="373" t="s">
        <v>6839</v>
      </c>
      <c r="E2565" t="s">
        <v>2446</v>
      </c>
      <c r="F2565" s="150" t="s">
        <v>1670</v>
      </c>
      <c r="G2565" s="354">
        <v>60</v>
      </c>
      <c r="H2565" s="68">
        <v>7.75</v>
      </c>
      <c r="I2565" s="83">
        <v>10.07</v>
      </c>
      <c r="J2565" s="150" t="s">
        <v>216</v>
      </c>
    </row>
    <row r="2566" spans="1:10" ht="15" thickBot="1">
      <c r="A2566" s="144" t="s">
        <v>1669</v>
      </c>
      <c r="C2566" s="396" t="s">
        <v>6838</v>
      </c>
      <c r="D2566" s="374" t="s">
        <v>6841</v>
      </c>
      <c r="E2566" t="s">
        <v>2446</v>
      </c>
      <c r="F2566" s="150" t="s">
        <v>1670</v>
      </c>
      <c r="G2566" s="354">
        <v>150</v>
      </c>
      <c r="H2566" s="68">
        <v>7.75</v>
      </c>
      <c r="I2566" s="83">
        <v>10.07</v>
      </c>
      <c r="J2566" s="150" t="s">
        <v>216</v>
      </c>
    </row>
    <row r="2567" spans="1:10" ht="25.5" thickBot="1">
      <c r="A2567" s="109" t="s">
        <v>214</v>
      </c>
      <c r="B2567" s="148"/>
      <c r="C2567" s="387" t="s">
        <v>6840</v>
      </c>
      <c r="D2567" s="373" t="s">
        <v>6843</v>
      </c>
      <c r="E2567" t="s">
        <v>2446</v>
      </c>
      <c r="F2567" s="151" t="s">
        <v>1673</v>
      </c>
      <c r="G2567" s="355">
        <v>440</v>
      </c>
      <c r="H2567" s="68">
        <v>7.75</v>
      </c>
      <c r="I2567" s="83">
        <v>10.07</v>
      </c>
      <c r="J2567" s="151" t="s">
        <v>216</v>
      </c>
    </row>
    <row r="2568" spans="1:10" ht="15" thickBot="1">
      <c r="A2568" s="144" t="s">
        <v>1669</v>
      </c>
      <c r="C2568" s="396" t="s">
        <v>6842</v>
      </c>
      <c r="D2568" s="373" t="s">
        <v>6845</v>
      </c>
      <c r="E2568" t="s">
        <v>2446</v>
      </c>
      <c r="F2568" s="150" t="s">
        <v>1670</v>
      </c>
      <c r="G2568" s="354">
        <v>15</v>
      </c>
      <c r="H2568" s="68">
        <v>7.75</v>
      </c>
      <c r="I2568" s="83">
        <v>10.07</v>
      </c>
      <c r="J2568" s="150" t="s">
        <v>216</v>
      </c>
    </row>
    <row r="2569" spans="1:10" ht="25.5" thickBot="1">
      <c r="A2569" s="144" t="s">
        <v>1669</v>
      </c>
      <c r="C2569" s="396" t="s">
        <v>6844</v>
      </c>
      <c r="D2569" s="373" t="s">
        <v>6847</v>
      </c>
      <c r="E2569" t="s">
        <v>2446</v>
      </c>
      <c r="F2569" s="150" t="s">
        <v>1670</v>
      </c>
      <c r="G2569" s="354">
        <v>20</v>
      </c>
      <c r="H2569" s="68">
        <v>7.75</v>
      </c>
      <c r="I2569" s="83">
        <v>10.07</v>
      </c>
      <c r="J2569" s="150" t="s">
        <v>216</v>
      </c>
    </row>
    <row r="2570" spans="1:10" ht="25.5" thickBot="1">
      <c r="A2570" s="144" t="s">
        <v>1669</v>
      </c>
      <c r="C2570" s="396" t="s">
        <v>6846</v>
      </c>
      <c r="D2570" s="373" t="s">
        <v>6849</v>
      </c>
      <c r="E2570" t="s">
        <v>2446</v>
      </c>
      <c r="F2570" s="150" t="s">
        <v>1670</v>
      </c>
      <c r="G2570" s="354">
        <v>20</v>
      </c>
      <c r="H2570" s="68">
        <v>7.75</v>
      </c>
      <c r="I2570" s="83">
        <v>10.07</v>
      </c>
      <c r="J2570" s="150" t="s">
        <v>216</v>
      </c>
    </row>
    <row r="2571" spans="1:10" ht="15" thickBot="1">
      <c r="A2571" s="144" t="s">
        <v>1669</v>
      </c>
      <c r="C2571" s="396" t="s">
        <v>6848</v>
      </c>
      <c r="D2571" s="373" t="s">
        <v>6851</v>
      </c>
      <c r="E2571" t="s">
        <v>2446</v>
      </c>
      <c r="F2571" s="150" t="s">
        <v>1670</v>
      </c>
      <c r="G2571" s="354">
        <v>60</v>
      </c>
      <c r="H2571" s="68">
        <v>7.75</v>
      </c>
      <c r="I2571" s="83">
        <v>10.07</v>
      </c>
      <c r="J2571" s="150" t="s">
        <v>216</v>
      </c>
    </row>
    <row r="2572" spans="1:10" ht="15" thickBot="1">
      <c r="A2572" s="144" t="s">
        <v>1669</v>
      </c>
      <c r="C2572" s="396" t="s">
        <v>6850</v>
      </c>
      <c r="D2572" s="373" t="s">
        <v>6853</v>
      </c>
      <c r="E2572" t="s">
        <v>2446</v>
      </c>
      <c r="F2572" s="150" t="s">
        <v>1670</v>
      </c>
      <c r="G2572" s="354">
        <v>8</v>
      </c>
      <c r="H2572" s="68">
        <v>7.75</v>
      </c>
      <c r="I2572" s="83">
        <v>10.07</v>
      </c>
      <c r="J2572" s="150" t="s">
        <v>216</v>
      </c>
    </row>
    <row r="2573" spans="1:10" ht="25.5" thickBot="1">
      <c r="A2573" s="144" t="s">
        <v>1669</v>
      </c>
      <c r="C2573" s="396" t="s">
        <v>6852</v>
      </c>
      <c r="D2573" s="373" t="s">
        <v>6855</v>
      </c>
      <c r="E2573" t="s">
        <v>2446</v>
      </c>
      <c r="F2573" s="150" t="s">
        <v>1670</v>
      </c>
      <c r="G2573" s="354">
        <v>40</v>
      </c>
      <c r="H2573" s="68">
        <v>7.75</v>
      </c>
      <c r="I2573" s="83">
        <v>10.07</v>
      </c>
      <c r="J2573" s="150" t="s">
        <v>216</v>
      </c>
    </row>
    <row r="2574" spans="1:10" ht="15" thickBot="1">
      <c r="A2574" s="144" t="s">
        <v>1669</v>
      </c>
      <c r="C2574" s="396" t="s">
        <v>6854</v>
      </c>
      <c r="D2574" s="373" t="s">
        <v>6857</v>
      </c>
      <c r="E2574" t="s">
        <v>2446</v>
      </c>
      <c r="F2574" s="150" t="s">
        <v>1670</v>
      </c>
      <c r="G2574" s="354">
        <v>60</v>
      </c>
      <c r="H2574" s="68">
        <v>7.75</v>
      </c>
      <c r="I2574" s="83">
        <v>10.07</v>
      </c>
      <c r="J2574" s="150" t="s">
        <v>216</v>
      </c>
    </row>
    <row r="2575" spans="1:10" ht="25.5" thickBot="1">
      <c r="A2575" s="144" t="s">
        <v>1669</v>
      </c>
      <c r="C2575" s="396" t="s">
        <v>6856</v>
      </c>
      <c r="D2575" s="373" t="s">
        <v>6859</v>
      </c>
      <c r="E2575" t="s">
        <v>2446</v>
      </c>
      <c r="F2575" s="150" t="s">
        <v>1670</v>
      </c>
      <c r="G2575" s="354">
        <v>90</v>
      </c>
      <c r="H2575" s="68">
        <v>7.75</v>
      </c>
      <c r="I2575" s="83">
        <v>10.07</v>
      </c>
      <c r="J2575" s="150" t="s">
        <v>216</v>
      </c>
    </row>
    <row r="2576" spans="1:10" ht="15" thickBot="1">
      <c r="A2576" s="144" t="s">
        <v>1669</v>
      </c>
      <c r="C2576" s="396" t="s">
        <v>6858</v>
      </c>
      <c r="D2576" s="373" t="s">
        <v>6861</v>
      </c>
      <c r="E2576" t="s">
        <v>2446</v>
      </c>
      <c r="F2576" s="150" t="s">
        <v>1670</v>
      </c>
      <c r="G2576" s="354">
        <v>210</v>
      </c>
      <c r="H2576" s="68">
        <v>7.75</v>
      </c>
      <c r="I2576" s="83">
        <v>10.07</v>
      </c>
      <c r="J2576" s="150" t="s">
        <v>216</v>
      </c>
    </row>
    <row r="2577" spans="1:10" ht="15" thickBot="1">
      <c r="A2577" s="144" t="s">
        <v>1669</v>
      </c>
      <c r="C2577" s="396" t="s">
        <v>6860</v>
      </c>
      <c r="D2577" s="373" t="s">
        <v>6863</v>
      </c>
      <c r="E2577" t="s">
        <v>2446</v>
      </c>
      <c r="F2577" s="150" t="s">
        <v>1670</v>
      </c>
      <c r="G2577" s="354">
        <v>40</v>
      </c>
      <c r="H2577" s="68">
        <v>7.75</v>
      </c>
      <c r="I2577" s="83">
        <v>10.07</v>
      </c>
      <c r="J2577" s="150" t="s">
        <v>216</v>
      </c>
    </row>
    <row r="2578" spans="1:10" ht="15" thickBot="1">
      <c r="A2578" s="144" t="s">
        <v>1669</v>
      </c>
      <c r="C2578" s="396" t="s">
        <v>6862</v>
      </c>
      <c r="D2578" s="373" t="s">
        <v>6865</v>
      </c>
      <c r="E2578" t="s">
        <v>2446</v>
      </c>
      <c r="F2578" s="150" t="s">
        <v>1673</v>
      </c>
      <c r="G2578" s="354">
        <v>200</v>
      </c>
      <c r="H2578" s="68">
        <v>7.75</v>
      </c>
      <c r="I2578" s="83">
        <v>10.07</v>
      </c>
      <c r="J2578" s="150" t="s">
        <v>216</v>
      </c>
    </row>
    <row r="2579" spans="1:10" ht="15" thickBot="1">
      <c r="A2579" s="144" t="s">
        <v>1669</v>
      </c>
      <c r="C2579" s="396" t="s">
        <v>6864</v>
      </c>
      <c r="D2579" s="373" t="s">
        <v>6867</v>
      </c>
      <c r="E2579" t="s">
        <v>2446</v>
      </c>
      <c r="F2579" s="150" t="s">
        <v>1670</v>
      </c>
      <c r="G2579" s="354">
        <v>60</v>
      </c>
      <c r="H2579" s="68">
        <v>7.75</v>
      </c>
      <c r="I2579" s="83">
        <v>10.07</v>
      </c>
      <c r="J2579" s="150" t="s">
        <v>216</v>
      </c>
    </row>
    <row r="2580" spans="1:10" ht="25.5" thickBot="1">
      <c r="A2580" s="144" t="s">
        <v>1669</v>
      </c>
      <c r="C2580" s="396" t="s">
        <v>6866</v>
      </c>
      <c r="D2580" s="373" t="s">
        <v>6869</v>
      </c>
      <c r="E2580" t="s">
        <v>2446</v>
      </c>
      <c r="F2580" s="150" t="s">
        <v>1670</v>
      </c>
      <c r="G2580" s="354">
        <v>40</v>
      </c>
      <c r="H2580" s="68">
        <v>7.75</v>
      </c>
      <c r="I2580" s="83">
        <v>10.07</v>
      </c>
      <c r="J2580" s="150" t="s">
        <v>216</v>
      </c>
    </row>
    <row r="2581" spans="1:10" ht="25.5" thickBot="1">
      <c r="A2581" s="144" t="s">
        <v>1669</v>
      </c>
      <c r="C2581" s="396" t="s">
        <v>6868</v>
      </c>
      <c r="D2581" s="373" t="s">
        <v>6871</v>
      </c>
      <c r="E2581" t="s">
        <v>2446</v>
      </c>
      <c r="F2581" s="150" t="s">
        <v>1670</v>
      </c>
      <c r="G2581" s="354">
        <v>14</v>
      </c>
      <c r="H2581" s="68">
        <v>7.75</v>
      </c>
      <c r="I2581" s="83">
        <v>10.07</v>
      </c>
      <c r="J2581" s="150" t="s">
        <v>216</v>
      </c>
    </row>
    <row r="2582" spans="1:10" ht="15" thickBot="1">
      <c r="A2582" s="144" t="s">
        <v>1669</v>
      </c>
      <c r="C2582" s="396" t="s">
        <v>6870</v>
      </c>
      <c r="D2582" s="373" t="s">
        <v>6873</v>
      </c>
      <c r="E2582" t="s">
        <v>2446</v>
      </c>
      <c r="F2582" s="150" t="s">
        <v>1670</v>
      </c>
      <c r="G2582" s="354">
        <v>20</v>
      </c>
      <c r="H2582" s="68">
        <v>7.75</v>
      </c>
      <c r="I2582" s="83">
        <v>10.07</v>
      </c>
      <c r="J2582" s="150" t="s">
        <v>216</v>
      </c>
    </row>
    <row r="2583" spans="1:10" ht="38" thickBot="1">
      <c r="A2583" s="144" t="s">
        <v>1669</v>
      </c>
      <c r="C2583" s="396" t="s">
        <v>6872</v>
      </c>
      <c r="D2583" s="373" t="s">
        <v>6875</v>
      </c>
      <c r="E2583" t="s">
        <v>2446</v>
      </c>
      <c r="F2583" s="150" t="s">
        <v>1670</v>
      </c>
      <c r="G2583" s="354">
        <v>40</v>
      </c>
      <c r="H2583" s="68">
        <v>7.75</v>
      </c>
      <c r="I2583" s="83">
        <v>10.07</v>
      </c>
      <c r="J2583" s="150" t="s">
        <v>216</v>
      </c>
    </row>
    <row r="2584" spans="1:10" ht="25.5" thickBot="1">
      <c r="A2584" s="144" t="s">
        <v>1669</v>
      </c>
      <c r="C2584" s="396" t="s">
        <v>6874</v>
      </c>
      <c r="D2584" s="374" t="s">
        <v>6877</v>
      </c>
      <c r="E2584" t="s">
        <v>2446</v>
      </c>
      <c r="F2584" s="150" t="s">
        <v>1670</v>
      </c>
      <c r="G2584" s="354">
        <v>60</v>
      </c>
      <c r="H2584" s="68">
        <v>7.75</v>
      </c>
      <c r="I2584" s="83">
        <v>10.07</v>
      </c>
      <c r="J2584" s="150" t="s">
        <v>216</v>
      </c>
    </row>
    <row r="2585" spans="1:10" ht="25.5" thickBot="1">
      <c r="A2585" s="109" t="s">
        <v>214</v>
      </c>
      <c r="B2585" s="148"/>
      <c r="C2585" s="387" t="s">
        <v>6876</v>
      </c>
      <c r="D2585" s="373" t="s">
        <v>6879</v>
      </c>
      <c r="E2585" t="s">
        <v>2446</v>
      </c>
      <c r="F2585" s="151" t="s">
        <v>1673</v>
      </c>
      <c r="G2585" s="355">
        <v>440</v>
      </c>
      <c r="H2585" s="68">
        <v>7.75</v>
      </c>
      <c r="I2585" s="83">
        <v>10.07</v>
      </c>
      <c r="J2585" s="151" t="s">
        <v>216</v>
      </c>
    </row>
    <row r="2586" spans="1:10" ht="15" thickBot="1">
      <c r="A2586" s="144" t="s">
        <v>1669</v>
      </c>
      <c r="C2586" s="396" t="s">
        <v>6878</v>
      </c>
      <c r="D2586" s="373" t="s">
        <v>6881</v>
      </c>
      <c r="E2586" t="s">
        <v>2446</v>
      </c>
      <c r="F2586" s="150" t="s">
        <v>1670</v>
      </c>
      <c r="G2586" s="354">
        <v>40</v>
      </c>
      <c r="H2586" s="68">
        <v>7.75</v>
      </c>
      <c r="I2586" s="83">
        <v>10.07</v>
      </c>
      <c r="J2586" s="150" t="s">
        <v>216</v>
      </c>
    </row>
    <row r="2587" spans="1:10" ht="25.5" thickBot="1">
      <c r="A2587" s="144" t="s">
        <v>1669</v>
      </c>
      <c r="C2587" s="396" t="s">
        <v>6880</v>
      </c>
      <c r="D2587" s="373" t="s">
        <v>6883</v>
      </c>
      <c r="E2587" t="s">
        <v>2446</v>
      </c>
      <c r="F2587" s="150" t="s">
        <v>1670</v>
      </c>
      <c r="G2587" s="354">
        <v>180</v>
      </c>
      <c r="H2587" s="68">
        <v>7.75</v>
      </c>
      <c r="I2587" s="83">
        <v>10.07</v>
      </c>
      <c r="J2587" s="150" t="s">
        <v>216</v>
      </c>
    </row>
    <row r="2588" spans="1:10" ht="15" thickBot="1">
      <c r="A2588" s="144" t="s">
        <v>1669</v>
      </c>
      <c r="C2588" s="396" t="s">
        <v>6882</v>
      </c>
      <c r="D2588" s="373" t="s">
        <v>6885</v>
      </c>
      <c r="E2588" t="s">
        <v>2446</v>
      </c>
      <c r="F2588" s="150" t="s">
        <v>1670</v>
      </c>
      <c r="G2588" s="354">
        <v>20</v>
      </c>
      <c r="H2588" s="68">
        <v>7.75</v>
      </c>
      <c r="I2588" s="83">
        <v>10.07</v>
      </c>
      <c r="J2588" s="150" t="s">
        <v>216</v>
      </c>
    </row>
    <row r="2589" spans="1:10" ht="15" thickBot="1">
      <c r="A2589" s="144" t="s">
        <v>1669</v>
      </c>
      <c r="C2589" s="396" t="s">
        <v>6884</v>
      </c>
      <c r="D2589" s="373" t="s">
        <v>6887</v>
      </c>
      <c r="E2589" t="s">
        <v>2446</v>
      </c>
      <c r="F2589" s="150" t="s">
        <v>1670</v>
      </c>
      <c r="G2589" s="354">
        <v>20</v>
      </c>
      <c r="H2589" s="68">
        <v>7.75</v>
      </c>
      <c r="I2589" s="83">
        <v>10.07</v>
      </c>
      <c r="J2589" s="150" t="s">
        <v>216</v>
      </c>
    </row>
    <row r="2590" spans="1:10" ht="25.5" thickBot="1">
      <c r="A2590" s="144" t="s">
        <v>1669</v>
      </c>
      <c r="C2590" s="396" t="s">
        <v>6886</v>
      </c>
      <c r="D2590" s="373" t="s">
        <v>6889</v>
      </c>
      <c r="E2590" t="s">
        <v>2446</v>
      </c>
      <c r="F2590" s="150" t="s">
        <v>1670</v>
      </c>
      <c r="G2590" s="354">
        <v>8</v>
      </c>
      <c r="H2590" s="68">
        <v>7.75</v>
      </c>
      <c r="I2590" s="83">
        <v>10.07</v>
      </c>
      <c r="J2590" s="150" t="s">
        <v>216</v>
      </c>
    </row>
    <row r="2591" spans="1:10" ht="38" thickBot="1">
      <c r="A2591" s="144" t="s">
        <v>1669</v>
      </c>
      <c r="C2591" s="396" t="s">
        <v>6888</v>
      </c>
      <c r="D2591" s="373" t="s">
        <v>6891</v>
      </c>
      <c r="E2591" t="s">
        <v>2446</v>
      </c>
      <c r="F2591" s="150" t="s">
        <v>1670</v>
      </c>
      <c r="G2591" s="354">
        <v>30</v>
      </c>
      <c r="H2591" s="68">
        <v>7.75</v>
      </c>
      <c r="I2591" s="83">
        <v>10.07</v>
      </c>
      <c r="J2591" s="150" t="s">
        <v>216</v>
      </c>
    </row>
    <row r="2592" spans="1:10" ht="25.5" thickBot="1">
      <c r="A2592" s="144" t="s">
        <v>1669</v>
      </c>
      <c r="C2592" s="396" t="s">
        <v>6890</v>
      </c>
      <c r="D2592" s="374" t="s">
        <v>6893</v>
      </c>
      <c r="E2592" t="s">
        <v>2446</v>
      </c>
      <c r="F2592" s="150" t="s">
        <v>1670</v>
      </c>
      <c r="G2592" s="354">
        <v>200</v>
      </c>
      <c r="H2592" s="68">
        <v>7.75</v>
      </c>
      <c r="I2592" s="83">
        <v>10.07</v>
      </c>
      <c r="J2592" s="150" t="s">
        <v>216</v>
      </c>
    </row>
    <row r="2593" spans="1:10" ht="15" thickBot="1">
      <c r="A2593" s="109" t="s">
        <v>214</v>
      </c>
      <c r="B2593" s="148"/>
      <c r="C2593" s="387" t="s">
        <v>6892</v>
      </c>
      <c r="D2593" s="374" t="s">
        <v>6895</v>
      </c>
      <c r="E2593" t="s">
        <v>2446</v>
      </c>
      <c r="F2593" s="151" t="s">
        <v>1673</v>
      </c>
      <c r="G2593" s="355">
        <v>125</v>
      </c>
      <c r="H2593" s="68">
        <v>7.75</v>
      </c>
      <c r="I2593" s="83">
        <v>10.07</v>
      </c>
      <c r="J2593" s="151" t="s">
        <v>216</v>
      </c>
    </row>
    <row r="2594" spans="1:10" ht="25.5" thickBot="1">
      <c r="A2594" s="109" t="s">
        <v>214</v>
      </c>
      <c r="B2594" s="148"/>
      <c r="C2594" s="387" t="s">
        <v>6894</v>
      </c>
      <c r="D2594" s="374" t="s">
        <v>6897</v>
      </c>
      <c r="E2594" t="s">
        <v>2446</v>
      </c>
      <c r="F2594" s="151" t="s">
        <v>1671</v>
      </c>
      <c r="G2594" s="355">
        <v>150</v>
      </c>
      <c r="H2594" s="68">
        <v>7.75</v>
      </c>
      <c r="I2594" s="83">
        <v>10.07</v>
      </c>
      <c r="J2594" s="151" t="s">
        <v>216</v>
      </c>
    </row>
    <row r="2595" spans="1:10" ht="25.5" thickBot="1">
      <c r="A2595" s="109" t="s">
        <v>214</v>
      </c>
      <c r="B2595" s="148"/>
      <c r="C2595" s="387" t="s">
        <v>6896</v>
      </c>
      <c r="D2595" s="373" t="s">
        <v>6899</v>
      </c>
      <c r="E2595" t="s">
        <v>2446</v>
      </c>
      <c r="F2595" s="151" t="s">
        <v>1671</v>
      </c>
      <c r="G2595" s="355">
        <v>25</v>
      </c>
      <c r="H2595" s="68">
        <v>7.75</v>
      </c>
      <c r="I2595" s="83">
        <v>10.07</v>
      </c>
      <c r="J2595" s="151" t="s">
        <v>216</v>
      </c>
    </row>
    <row r="2596" spans="1:10" ht="25.5" thickBot="1">
      <c r="A2596" s="144" t="s">
        <v>1669</v>
      </c>
      <c r="C2596" s="396" t="s">
        <v>6898</v>
      </c>
      <c r="D2596" s="374" t="s">
        <v>6901</v>
      </c>
      <c r="E2596" t="s">
        <v>2446</v>
      </c>
      <c r="F2596" s="150" t="s">
        <v>1673</v>
      </c>
      <c r="G2596" s="354">
        <v>390</v>
      </c>
      <c r="H2596" s="68">
        <v>7.75</v>
      </c>
      <c r="I2596" s="83">
        <v>10.07</v>
      </c>
      <c r="J2596" s="150" t="s">
        <v>216</v>
      </c>
    </row>
    <row r="2597" spans="1:10" ht="15" thickBot="1">
      <c r="A2597" s="109" t="s">
        <v>214</v>
      </c>
      <c r="B2597" s="148"/>
      <c r="C2597" s="387" t="s">
        <v>6900</v>
      </c>
      <c r="D2597" s="373" t="s">
        <v>6903</v>
      </c>
      <c r="E2597" t="s">
        <v>2446</v>
      </c>
      <c r="F2597" s="151" t="s">
        <v>1673</v>
      </c>
      <c r="G2597" s="355">
        <v>950</v>
      </c>
      <c r="H2597" s="68">
        <v>7.75</v>
      </c>
      <c r="I2597" s="83">
        <v>10.07</v>
      </c>
      <c r="J2597" s="151" t="s">
        <v>216</v>
      </c>
    </row>
    <row r="2598" spans="1:10" ht="15" thickBot="1">
      <c r="A2598" s="144" t="s">
        <v>1669</v>
      </c>
      <c r="C2598" s="396" t="s">
        <v>6902</v>
      </c>
      <c r="D2598" s="373" t="s">
        <v>6905</v>
      </c>
      <c r="E2598" t="s">
        <v>2446</v>
      </c>
      <c r="F2598" s="150" t="s">
        <v>1670</v>
      </c>
      <c r="G2598" s="354">
        <v>30</v>
      </c>
      <c r="H2598" s="68">
        <v>7.75</v>
      </c>
      <c r="I2598" s="83">
        <v>10.07</v>
      </c>
      <c r="J2598" s="150" t="s">
        <v>216</v>
      </c>
    </row>
    <row r="2599" spans="1:10" ht="15" thickBot="1">
      <c r="A2599" s="144" t="s">
        <v>1669</v>
      </c>
      <c r="C2599" s="396" t="s">
        <v>6904</v>
      </c>
      <c r="D2599" s="373" t="s">
        <v>6907</v>
      </c>
      <c r="E2599" t="s">
        <v>2446</v>
      </c>
      <c r="F2599" s="150" t="s">
        <v>1670</v>
      </c>
      <c r="G2599" s="354">
        <v>60</v>
      </c>
      <c r="H2599" s="68">
        <v>7.75</v>
      </c>
      <c r="I2599" s="83">
        <v>10.07</v>
      </c>
      <c r="J2599" s="150" t="s">
        <v>216</v>
      </c>
    </row>
    <row r="2600" spans="1:10" ht="15" thickBot="1">
      <c r="A2600" s="144" t="s">
        <v>1669</v>
      </c>
      <c r="C2600" s="396" t="s">
        <v>6906</v>
      </c>
      <c r="D2600" s="373" t="s">
        <v>6909</v>
      </c>
      <c r="E2600" t="s">
        <v>2446</v>
      </c>
      <c r="F2600" s="150" t="s">
        <v>1670</v>
      </c>
      <c r="G2600" s="354">
        <v>75</v>
      </c>
      <c r="H2600" s="68">
        <v>7.75</v>
      </c>
      <c r="I2600" s="83">
        <v>10.07</v>
      </c>
      <c r="J2600" s="150" t="s">
        <v>216</v>
      </c>
    </row>
    <row r="2601" spans="1:10" ht="15" thickBot="1">
      <c r="A2601" s="144" t="s">
        <v>1669</v>
      </c>
      <c r="C2601" s="396" t="s">
        <v>6908</v>
      </c>
      <c r="D2601" s="373" t="s">
        <v>6911</v>
      </c>
      <c r="E2601" t="s">
        <v>2446</v>
      </c>
      <c r="F2601" s="150" t="s">
        <v>1670</v>
      </c>
      <c r="G2601" s="354">
        <v>210</v>
      </c>
      <c r="H2601" s="68">
        <v>7.75</v>
      </c>
      <c r="I2601" s="83">
        <v>10.07</v>
      </c>
      <c r="J2601" s="150" t="s">
        <v>216</v>
      </c>
    </row>
    <row r="2602" spans="1:10" ht="15" thickBot="1">
      <c r="A2602" s="144" t="s">
        <v>1669</v>
      </c>
      <c r="C2602" s="396" t="s">
        <v>6910</v>
      </c>
      <c r="D2602" s="373" t="s">
        <v>6913</v>
      </c>
      <c r="E2602" t="s">
        <v>2446</v>
      </c>
      <c r="F2602" s="150" t="s">
        <v>1670</v>
      </c>
      <c r="G2602" s="354">
        <v>50</v>
      </c>
      <c r="H2602" s="68">
        <v>7.75</v>
      </c>
      <c r="I2602" s="83">
        <v>10.07</v>
      </c>
      <c r="J2602" s="150" t="s">
        <v>216</v>
      </c>
    </row>
    <row r="2603" spans="1:10" ht="15" thickBot="1">
      <c r="A2603" s="144" t="s">
        <v>1669</v>
      </c>
      <c r="C2603" s="396" t="s">
        <v>6912</v>
      </c>
      <c r="D2603" s="373" t="s">
        <v>6915</v>
      </c>
      <c r="E2603" t="s">
        <v>2446</v>
      </c>
      <c r="F2603" s="150" t="s">
        <v>1670</v>
      </c>
      <c r="G2603" s="354">
        <v>20</v>
      </c>
      <c r="H2603" s="68">
        <v>7.75</v>
      </c>
      <c r="I2603" s="83">
        <v>10.07</v>
      </c>
      <c r="J2603" s="150" t="s">
        <v>216</v>
      </c>
    </row>
    <row r="2604" spans="1:10" ht="15" thickBot="1">
      <c r="A2604" s="144" t="s">
        <v>1669</v>
      </c>
      <c r="C2604" s="396" t="s">
        <v>6914</v>
      </c>
      <c r="D2604" s="374" t="s">
        <v>6917</v>
      </c>
      <c r="E2604" t="s">
        <v>2446</v>
      </c>
      <c r="F2604" s="150" t="s">
        <v>1670</v>
      </c>
      <c r="G2604" s="354">
        <v>50</v>
      </c>
      <c r="H2604" s="68">
        <v>7.75</v>
      </c>
      <c r="I2604" s="83">
        <v>10.07</v>
      </c>
      <c r="J2604" s="150" t="s">
        <v>216</v>
      </c>
    </row>
    <row r="2605" spans="1:10" ht="15" thickBot="1">
      <c r="A2605" s="109" t="s">
        <v>214</v>
      </c>
      <c r="B2605" s="148"/>
      <c r="C2605" s="387" t="s">
        <v>6916</v>
      </c>
      <c r="D2605" s="373" t="s">
        <v>6919</v>
      </c>
      <c r="E2605" t="s">
        <v>2446</v>
      </c>
      <c r="F2605" s="151" t="s">
        <v>1674</v>
      </c>
      <c r="G2605" s="355">
        <v>400</v>
      </c>
      <c r="H2605" s="68">
        <v>7.75</v>
      </c>
      <c r="I2605" s="83">
        <v>10.07</v>
      </c>
      <c r="J2605" s="151" t="s">
        <v>216</v>
      </c>
    </row>
    <row r="2606" spans="1:10" ht="15" thickBot="1">
      <c r="A2606" s="144" t="s">
        <v>1669</v>
      </c>
      <c r="C2606" s="396" t="s">
        <v>6918</v>
      </c>
      <c r="D2606" s="373" t="s">
        <v>6921</v>
      </c>
      <c r="E2606" t="s">
        <v>2446</v>
      </c>
      <c r="F2606" s="150" t="s">
        <v>1670</v>
      </c>
      <c r="G2606" s="354">
        <v>60</v>
      </c>
      <c r="H2606" s="68">
        <v>7.75</v>
      </c>
      <c r="I2606" s="83">
        <v>10.07</v>
      </c>
      <c r="J2606" s="150" t="s">
        <v>216</v>
      </c>
    </row>
    <row r="2607" spans="1:10" ht="25.5" thickBot="1">
      <c r="A2607" s="144" t="s">
        <v>1669</v>
      </c>
      <c r="C2607" s="396" t="s">
        <v>6920</v>
      </c>
      <c r="D2607" s="373" t="s">
        <v>6923</v>
      </c>
      <c r="E2607" t="s">
        <v>2446</v>
      </c>
      <c r="F2607" s="150" t="s">
        <v>1670</v>
      </c>
      <c r="G2607" s="354">
        <v>60</v>
      </c>
      <c r="H2607" s="68">
        <v>7.75</v>
      </c>
      <c r="I2607" s="83">
        <v>10.07</v>
      </c>
      <c r="J2607" s="150" t="s">
        <v>216</v>
      </c>
    </row>
    <row r="2608" spans="1:10" ht="15" thickBot="1">
      <c r="A2608" s="144" t="s">
        <v>1669</v>
      </c>
      <c r="C2608" s="396" t="s">
        <v>6922</v>
      </c>
      <c r="D2608" s="373" t="s">
        <v>6925</v>
      </c>
      <c r="E2608" t="s">
        <v>2446</v>
      </c>
      <c r="F2608" s="150" t="s">
        <v>1670</v>
      </c>
      <c r="G2608" s="354">
        <v>40</v>
      </c>
      <c r="H2608" s="68">
        <v>7.75</v>
      </c>
      <c r="I2608" s="83">
        <v>10.07</v>
      </c>
      <c r="J2608" s="150" t="s">
        <v>216</v>
      </c>
    </row>
    <row r="2609" spans="1:10" ht="15" thickBot="1">
      <c r="A2609" s="144" t="s">
        <v>1669</v>
      </c>
      <c r="C2609" s="396" t="s">
        <v>6924</v>
      </c>
      <c r="D2609" s="373" t="s">
        <v>6927</v>
      </c>
      <c r="E2609" t="s">
        <v>2446</v>
      </c>
      <c r="F2609" s="150" t="s">
        <v>1670</v>
      </c>
      <c r="G2609" s="354">
        <v>100</v>
      </c>
      <c r="H2609" s="68">
        <v>7.75</v>
      </c>
      <c r="I2609" s="83">
        <v>10.07</v>
      </c>
      <c r="J2609" s="150" t="s">
        <v>216</v>
      </c>
    </row>
    <row r="2610" spans="1:10" ht="15" thickBot="1">
      <c r="A2610" s="144" t="s">
        <v>1669</v>
      </c>
      <c r="C2610" s="396" t="s">
        <v>6926</v>
      </c>
      <c r="D2610" s="374" t="s">
        <v>6929</v>
      </c>
      <c r="E2610" t="s">
        <v>2446</v>
      </c>
      <c r="F2610" s="150" t="s">
        <v>1670</v>
      </c>
      <c r="G2610" s="354">
        <v>130</v>
      </c>
      <c r="H2610" s="68">
        <v>7.75</v>
      </c>
      <c r="I2610" s="83">
        <v>10.07</v>
      </c>
      <c r="J2610" s="150" t="s">
        <v>216</v>
      </c>
    </row>
    <row r="2611" spans="1:10" ht="38" thickBot="1">
      <c r="A2611" s="109" t="s">
        <v>214</v>
      </c>
      <c r="B2611" s="148"/>
      <c r="C2611" s="387" t="s">
        <v>6928</v>
      </c>
      <c r="D2611" s="374" t="s">
        <v>6931</v>
      </c>
      <c r="E2611" t="s">
        <v>2446</v>
      </c>
      <c r="F2611" s="151" t="s">
        <v>1673</v>
      </c>
      <c r="G2611" s="355">
        <v>30</v>
      </c>
      <c r="H2611" s="68">
        <v>7.75</v>
      </c>
      <c r="I2611" s="83">
        <v>10.07</v>
      </c>
      <c r="J2611" s="151" t="s">
        <v>216</v>
      </c>
    </row>
    <row r="2612" spans="1:10" ht="38" thickBot="1">
      <c r="A2612" s="109" t="s">
        <v>214</v>
      </c>
      <c r="B2612" s="148"/>
      <c r="C2612" s="387" t="s">
        <v>6930</v>
      </c>
      <c r="D2612" s="374" t="s">
        <v>6933</v>
      </c>
      <c r="E2612" t="s">
        <v>2446</v>
      </c>
      <c r="F2612" s="151" t="s">
        <v>1673</v>
      </c>
      <c r="G2612" s="355">
        <v>90</v>
      </c>
      <c r="H2612" s="68">
        <v>7.75</v>
      </c>
      <c r="I2612" s="83">
        <v>10.07</v>
      </c>
      <c r="J2612" s="151" t="s">
        <v>216</v>
      </c>
    </row>
    <row r="2613" spans="1:10" ht="38" thickBot="1">
      <c r="A2613" s="109" t="s">
        <v>214</v>
      </c>
      <c r="B2613" s="148"/>
      <c r="C2613" s="387" t="s">
        <v>6932</v>
      </c>
      <c r="D2613" s="374" t="s">
        <v>6935</v>
      </c>
      <c r="E2613" t="s">
        <v>2446</v>
      </c>
      <c r="F2613" s="151" t="s">
        <v>1673</v>
      </c>
      <c r="G2613" s="355">
        <v>110</v>
      </c>
      <c r="H2613" s="68">
        <v>7.75</v>
      </c>
      <c r="I2613" s="83">
        <v>10.07</v>
      </c>
      <c r="J2613" s="151" t="s">
        <v>216</v>
      </c>
    </row>
    <row r="2614" spans="1:10" ht="25.5" thickBot="1">
      <c r="A2614" s="109" t="s">
        <v>214</v>
      </c>
      <c r="B2614" s="148"/>
      <c r="C2614" s="387" t="s">
        <v>6934</v>
      </c>
      <c r="D2614" s="374" t="s">
        <v>6937</v>
      </c>
      <c r="E2614" t="s">
        <v>2446</v>
      </c>
      <c r="F2614" s="151" t="s">
        <v>1673</v>
      </c>
      <c r="G2614" s="355">
        <v>150</v>
      </c>
      <c r="H2614" s="68">
        <v>7.75</v>
      </c>
      <c r="I2614" s="83">
        <v>10.07</v>
      </c>
      <c r="J2614" s="151" t="s">
        <v>216</v>
      </c>
    </row>
    <row r="2615" spans="1:10" ht="38" thickBot="1">
      <c r="A2615" s="109" t="s">
        <v>214</v>
      </c>
      <c r="B2615" s="148"/>
      <c r="C2615" s="387" t="s">
        <v>6936</v>
      </c>
      <c r="D2615" s="374" t="s">
        <v>6939</v>
      </c>
      <c r="E2615" t="s">
        <v>2446</v>
      </c>
      <c r="F2615" s="151" t="s">
        <v>1671</v>
      </c>
      <c r="G2615" s="355">
        <v>20</v>
      </c>
      <c r="H2615" s="68">
        <v>7.75</v>
      </c>
      <c r="I2615" s="83">
        <v>10.07</v>
      </c>
      <c r="J2615" s="151" t="s">
        <v>216</v>
      </c>
    </row>
    <row r="2616" spans="1:10" ht="25.5" thickBot="1">
      <c r="A2616" s="109" t="s">
        <v>214</v>
      </c>
      <c r="B2616" s="148"/>
      <c r="C2616" s="387" t="s">
        <v>6938</v>
      </c>
      <c r="D2616" s="374" t="s">
        <v>6941</v>
      </c>
      <c r="E2616" t="s">
        <v>2446</v>
      </c>
      <c r="F2616" s="151" t="s">
        <v>1673</v>
      </c>
      <c r="G2616" s="355">
        <v>50</v>
      </c>
      <c r="H2616" s="68">
        <v>7.75</v>
      </c>
      <c r="I2616" s="83">
        <v>10.07</v>
      </c>
      <c r="J2616" s="151" t="s">
        <v>216</v>
      </c>
    </row>
    <row r="2617" spans="1:10" ht="38" thickBot="1">
      <c r="A2617" s="109" t="s">
        <v>214</v>
      </c>
      <c r="B2617" s="148"/>
      <c r="C2617" s="387" t="s">
        <v>6940</v>
      </c>
      <c r="D2617" s="374" t="s">
        <v>6943</v>
      </c>
      <c r="E2617" t="s">
        <v>2446</v>
      </c>
      <c r="F2617" s="151" t="s">
        <v>1671</v>
      </c>
      <c r="G2617" s="355">
        <v>20</v>
      </c>
      <c r="H2617" s="68">
        <v>7.75</v>
      </c>
      <c r="I2617" s="83">
        <v>10.07</v>
      </c>
      <c r="J2617" s="151" t="s">
        <v>216</v>
      </c>
    </row>
    <row r="2618" spans="1:10" ht="25.5" thickBot="1">
      <c r="A2618" s="109" t="s">
        <v>214</v>
      </c>
      <c r="B2618" s="148"/>
      <c r="C2618" s="387" t="s">
        <v>6942</v>
      </c>
      <c r="D2618" s="374" t="s">
        <v>6945</v>
      </c>
      <c r="E2618" t="s">
        <v>2446</v>
      </c>
      <c r="F2618" s="151" t="s">
        <v>1673</v>
      </c>
      <c r="G2618" s="355">
        <v>60</v>
      </c>
      <c r="H2618" s="68">
        <v>7.75</v>
      </c>
      <c r="I2618" s="83">
        <v>10.07</v>
      </c>
      <c r="J2618" s="151" t="s">
        <v>216</v>
      </c>
    </row>
    <row r="2619" spans="1:10" ht="25.5" thickBot="1">
      <c r="A2619" s="109" t="s">
        <v>214</v>
      </c>
      <c r="B2619" s="148"/>
      <c r="C2619" s="387" t="s">
        <v>6944</v>
      </c>
      <c r="D2619" s="374" t="s">
        <v>6947</v>
      </c>
      <c r="E2619" t="s">
        <v>2446</v>
      </c>
      <c r="F2619" s="151" t="s">
        <v>1673</v>
      </c>
      <c r="G2619" s="355">
        <v>50</v>
      </c>
      <c r="H2619" s="68">
        <v>7.75</v>
      </c>
      <c r="I2619" s="83">
        <v>10.07</v>
      </c>
      <c r="J2619" s="151" t="s">
        <v>216</v>
      </c>
    </row>
    <row r="2620" spans="1:10" ht="38" thickBot="1">
      <c r="A2620" s="109" t="s">
        <v>214</v>
      </c>
      <c r="B2620" s="148"/>
      <c r="C2620" s="387" t="s">
        <v>6946</v>
      </c>
      <c r="D2620" s="374" t="s">
        <v>6949</v>
      </c>
      <c r="E2620" t="s">
        <v>2446</v>
      </c>
      <c r="F2620" s="151" t="s">
        <v>1673</v>
      </c>
      <c r="G2620" s="355">
        <v>50</v>
      </c>
      <c r="H2620" s="68">
        <v>7.75</v>
      </c>
      <c r="I2620" s="83">
        <v>10.07</v>
      </c>
      <c r="J2620" s="151" t="s">
        <v>216</v>
      </c>
    </row>
    <row r="2621" spans="1:10" ht="25.5" thickBot="1">
      <c r="A2621" s="109" t="s">
        <v>214</v>
      </c>
      <c r="B2621" s="148"/>
      <c r="C2621" s="387" t="s">
        <v>6948</v>
      </c>
      <c r="D2621" s="374" t="s">
        <v>6951</v>
      </c>
      <c r="E2621" t="s">
        <v>2446</v>
      </c>
      <c r="F2621" s="151" t="s">
        <v>1673</v>
      </c>
      <c r="G2621" s="355">
        <v>480</v>
      </c>
      <c r="H2621" s="68">
        <v>7.75</v>
      </c>
      <c r="I2621" s="83">
        <v>10.07</v>
      </c>
      <c r="J2621" s="151" t="s">
        <v>216</v>
      </c>
    </row>
    <row r="2622" spans="1:10" ht="25.5" thickBot="1">
      <c r="A2622" s="109" t="s">
        <v>214</v>
      </c>
      <c r="B2622" s="148"/>
      <c r="C2622" s="387" t="s">
        <v>6950</v>
      </c>
      <c r="D2622" s="373" t="s">
        <v>6953</v>
      </c>
      <c r="E2622" t="s">
        <v>2446</v>
      </c>
      <c r="F2622" s="151" t="s">
        <v>1673</v>
      </c>
      <c r="G2622" s="355">
        <v>100</v>
      </c>
      <c r="H2622" s="68">
        <v>7.75</v>
      </c>
      <c r="I2622" s="83">
        <v>10.07</v>
      </c>
      <c r="J2622" s="151" t="s">
        <v>216</v>
      </c>
    </row>
    <row r="2623" spans="1:10" ht="25.5" thickBot="1">
      <c r="A2623" s="144" t="s">
        <v>1669</v>
      </c>
      <c r="C2623" s="396" t="s">
        <v>6952</v>
      </c>
      <c r="D2623" s="373" t="s">
        <v>6955</v>
      </c>
      <c r="E2623" t="s">
        <v>2446</v>
      </c>
      <c r="F2623" s="150" t="s">
        <v>1673</v>
      </c>
      <c r="G2623" s="354">
        <v>30</v>
      </c>
      <c r="H2623" s="68">
        <v>7.75</v>
      </c>
      <c r="I2623" s="83">
        <v>10.07</v>
      </c>
      <c r="J2623" s="150" t="s">
        <v>216</v>
      </c>
    </row>
    <row r="2624" spans="1:10" ht="25.5" thickBot="1">
      <c r="A2624" s="144" t="s">
        <v>1669</v>
      </c>
      <c r="C2624" s="396" t="s">
        <v>6954</v>
      </c>
      <c r="D2624" s="374" t="s">
        <v>6957</v>
      </c>
      <c r="E2624" t="s">
        <v>2446</v>
      </c>
      <c r="F2624" s="150" t="s">
        <v>1671</v>
      </c>
      <c r="G2624" s="354">
        <v>15</v>
      </c>
      <c r="H2624" s="68">
        <v>7.75</v>
      </c>
      <c r="I2624" s="83">
        <v>10.07</v>
      </c>
      <c r="J2624" s="150" t="s">
        <v>216</v>
      </c>
    </row>
    <row r="2625" spans="1:10" ht="38" thickBot="1">
      <c r="A2625" s="109" t="s">
        <v>214</v>
      </c>
      <c r="B2625" s="148"/>
      <c r="C2625" s="387" t="s">
        <v>6956</v>
      </c>
      <c r="D2625" s="374" t="s">
        <v>6959</v>
      </c>
      <c r="E2625" t="s">
        <v>2446</v>
      </c>
      <c r="F2625" s="151" t="s">
        <v>1674</v>
      </c>
      <c r="G2625" s="355">
        <v>450</v>
      </c>
      <c r="H2625" s="68">
        <v>7.75</v>
      </c>
      <c r="I2625" s="83">
        <v>10.07</v>
      </c>
      <c r="J2625" s="151" t="s">
        <v>216</v>
      </c>
    </row>
    <row r="2626" spans="1:10" ht="25.5" thickBot="1">
      <c r="A2626" s="109" t="s">
        <v>214</v>
      </c>
      <c r="B2626" s="148"/>
      <c r="C2626" s="387" t="s">
        <v>6958</v>
      </c>
      <c r="D2626" s="374" t="s">
        <v>6961</v>
      </c>
      <c r="E2626" t="s">
        <v>2446</v>
      </c>
      <c r="F2626" s="151" t="s">
        <v>1673</v>
      </c>
      <c r="G2626" s="355">
        <v>90</v>
      </c>
      <c r="H2626" s="68">
        <v>7.75</v>
      </c>
      <c r="I2626" s="83">
        <v>10.07</v>
      </c>
      <c r="J2626" s="151" t="s">
        <v>216</v>
      </c>
    </row>
    <row r="2627" spans="1:10" s="437" customFormat="1" ht="25.5" thickBot="1">
      <c r="A2627" s="428" t="s">
        <v>214</v>
      </c>
      <c r="B2627" s="449"/>
      <c r="C2627" s="450" t="s">
        <v>6960</v>
      </c>
      <c r="D2627" s="431" t="s">
        <v>6963</v>
      </c>
      <c r="E2627" s="437" t="s">
        <v>2446</v>
      </c>
      <c r="F2627" s="452" t="s">
        <v>1673</v>
      </c>
      <c r="G2627" s="453">
        <v>60</v>
      </c>
      <c r="H2627" s="425">
        <v>7.75</v>
      </c>
      <c r="I2627" s="427">
        <v>10.07</v>
      </c>
      <c r="J2627" s="452" t="s">
        <v>216</v>
      </c>
    </row>
    <row r="2628" spans="1:10" ht="15" thickBot="1">
      <c r="A2628" s="144" t="s">
        <v>1669</v>
      </c>
      <c r="C2628" s="396" t="s">
        <v>6962</v>
      </c>
      <c r="D2628" s="373" t="s">
        <v>6965</v>
      </c>
      <c r="E2628" s="71" t="s">
        <v>2447</v>
      </c>
      <c r="F2628" s="150" t="s">
        <v>1670</v>
      </c>
      <c r="G2628" s="354">
        <v>40</v>
      </c>
      <c r="H2628" s="68">
        <v>7.54</v>
      </c>
      <c r="I2628" s="83">
        <v>10.18</v>
      </c>
      <c r="J2628" s="150" t="s">
        <v>216</v>
      </c>
    </row>
    <row r="2629" spans="1:10" ht="15" thickBot="1">
      <c r="A2629" s="144" t="s">
        <v>1669</v>
      </c>
      <c r="C2629" s="396" t="s">
        <v>6964</v>
      </c>
      <c r="D2629" s="373" t="s">
        <v>6967</v>
      </c>
      <c r="E2629" s="71" t="s">
        <v>2447</v>
      </c>
      <c r="F2629" s="150" t="s">
        <v>1670</v>
      </c>
      <c r="G2629" s="354">
        <v>30</v>
      </c>
      <c r="H2629" s="68">
        <v>7.54</v>
      </c>
      <c r="I2629" s="83">
        <v>10.18</v>
      </c>
      <c r="J2629" s="150" t="s">
        <v>216</v>
      </c>
    </row>
    <row r="2630" spans="1:10" ht="15" thickBot="1">
      <c r="A2630" s="144" t="s">
        <v>1669</v>
      </c>
      <c r="C2630" s="396" t="s">
        <v>6966</v>
      </c>
      <c r="D2630" s="373" t="s">
        <v>1744</v>
      </c>
      <c r="E2630" s="71" t="s">
        <v>2447</v>
      </c>
      <c r="F2630" s="150" t="s">
        <v>1670</v>
      </c>
      <c r="G2630" s="354">
        <v>40</v>
      </c>
      <c r="H2630" s="68">
        <v>7.54</v>
      </c>
      <c r="I2630" s="83">
        <v>10.18</v>
      </c>
      <c r="J2630" s="150" t="s">
        <v>216</v>
      </c>
    </row>
    <row r="2631" spans="1:10" ht="15" thickBot="1">
      <c r="A2631" s="144" t="s">
        <v>1669</v>
      </c>
      <c r="C2631" s="396" t="s">
        <v>6968</v>
      </c>
      <c r="D2631" s="373" t="s">
        <v>6970</v>
      </c>
      <c r="E2631" s="71" t="s">
        <v>2447</v>
      </c>
      <c r="F2631" s="150" t="s">
        <v>1670</v>
      </c>
      <c r="G2631" s="354">
        <v>50</v>
      </c>
      <c r="H2631" s="68">
        <v>7.54</v>
      </c>
      <c r="I2631" s="83">
        <v>10.18</v>
      </c>
      <c r="J2631" s="150" t="s">
        <v>216</v>
      </c>
    </row>
    <row r="2632" spans="1:10" ht="15" thickBot="1">
      <c r="A2632" s="144" t="s">
        <v>1669</v>
      </c>
      <c r="C2632" s="396" t="s">
        <v>6969</v>
      </c>
      <c r="D2632" s="373" t="s">
        <v>6972</v>
      </c>
      <c r="E2632" s="71" t="s">
        <v>2447</v>
      </c>
      <c r="F2632" s="150" t="s">
        <v>1670</v>
      </c>
      <c r="G2632" s="354">
        <v>20</v>
      </c>
      <c r="H2632" s="68">
        <v>7.54</v>
      </c>
      <c r="I2632" s="83">
        <v>10.18</v>
      </c>
      <c r="J2632" s="150" t="s">
        <v>216</v>
      </c>
    </row>
    <row r="2633" spans="1:10" ht="15" thickBot="1">
      <c r="A2633" s="144" t="s">
        <v>1669</v>
      </c>
      <c r="C2633" s="396" t="s">
        <v>6971</v>
      </c>
      <c r="D2633" s="373" t="s">
        <v>6974</v>
      </c>
      <c r="E2633" s="71" t="s">
        <v>2447</v>
      </c>
      <c r="F2633" s="150" t="s">
        <v>1670</v>
      </c>
      <c r="G2633" s="354">
        <v>32</v>
      </c>
      <c r="H2633" s="68">
        <v>7.54</v>
      </c>
      <c r="I2633" s="83">
        <v>10.18</v>
      </c>
      <c r="J2633" s="150" t="s">
        <v>216</v>
      </c>
    </row>
    <row r="2634" spans="1:10" ht="15" thickBot="1">
      <c r="A2634" s="144" t="s">
        <v>1669</v>
      </c>
      <c r="C2634" s="396" t="s">
        <v>6973</v>
      </c>
      <c r="D2634" s="373" t="s">
        <v>6976</v>
      </c>
      <c r="E2634" s="71" t="s">
        <v>2447</v>
      </c>
      <c r="F2634" s="150" t="s">
        <v>1670</v>
      </c>
      <c r="G2634" s="354">
        <v>40</v>
      </c>
      <c r="H2634" s="68">
        <v>7.54</v>
      </c>
      <c r="I2634" s="83">
        <v>10.18</v>
      </c>
      <c r="J2634" s="150" t="s">
        <v>216</v>
      </c>
    </row>
    <row r="2635" spans="1:10" ht="15" thickBot="1">
      <c r="A2635" s="144" t="s">
        <v>1669</v>
      </c>
      <c r="C2635" s="396" t="s">
        <v>6975</v>
      </c>
      <c r="D2635" s="373" t="s">
        <v>6978</v>
      </c>
      <c r="E2635" s="71" t="s">
        <v>2447</v>
      </c>
      <c r="F2635" s="150" t="s">
        <v>1670</v>
      </c>
      <c r="G2635" s="354">
        <v>40</v>
      </c>
      <c r="H2635" s="68">
        <v>7.54</v>
      </c>
      <c r="I2635" s="83">
        <v>10.18</v>
      </c>
      <c r="J2635" s="150" t="s">
        <v>216</v>
      </c>
    </row>
    <row r="2636" spans="1:10" ht="15" thickBot="1">
      <c r="A2636" s="144" t="s">
        <v>1669</v>
      </c>
      <c r="C2636" s="396" t="s">
        <v>6977</v>
      </c>
      <c r="D2636" s="374" t="s">
        <v>6980</v>
      </c>
      <c r="E2636" s="71" t="s">
        <v>2447</v>
      </c>
      <c r="F2636" s="150" t="s">
        <v>1670</v>
      </c>
      <c r="G2636" s="354">
        <v>80</v>
      </c>
      <c r="H2636" s="68">
        <v>7.54</v>
      </c>
      <c r="I2636" s="83">
        <v>10.18</v>
      </c>
      <c r="J2636" s="150" t="s">
        <v>216</v>
      </c>
    </row>
    <row r="2637" spans="1:10" ht="25.5" thickBot="1">
      <c r="A2637" s="109" t="s">
        <v>214</v>
      </c>
      <c r="B2637" s="148"/>
      <c r="C2637" s="387" t="s">
        <v>6979</v>
      </c>
      <c r="D2637" s="373" t="s">
        <v>6982</v>
      </c>
      <c r="E2637" s="71" t="s">
        <v>2447</v>
      </c>
      <c r="F2637" s="151" t="s">
        <v>1674</v>
      </c>
      <c r="G2637" s="355">
        <v>125</v>
      </c>
      <c r="H2637" s="68">
        <v>7.54</v>
      </c>
      <c r="I2637" s="83">
        <v>10.18</v>
      </c>
      <c r="J2637" s="151" t="s">
        <v>216</v>
      </c>
    </row>
    <row r="2638" spans="1:10" ht="15" thickBot="1">
      <c r="A2638" s="144" t="s">
        <v>1669</v>
      </c>
      <c r="C2638" s="396" t="s">
        <v>6981</v>
      </c>
      <c r="D2638" s="373" t="s">
        <v>6984</v>
      </c>
      <c r="E2638" s="71" t="s">
        <v>2447</v>
      </c>
      <c r="F2638" s="150" t="s">
        <v>1670</v>
      </c>
      <c r="G2638" s="354">
        <v>80</v>
      </c>
      <c r="H2638" s="68">
        <v>7.54</v>
      </c>
      <c r="I2638" s="83">
        <v>10.18</v>
      </c>
      <c r="J2638" s="150" t="s">
        <v>216</v>
      </c>
    </row>
    <row r="2639" spans="1:10" ht="15" thickBot="1">
      <c r="A2639" s="144" t="s">
        <v>1669</v>
      </c>
      <c r="C2639" s="396" t="s">
        <v>6983</v>
      </c>
      <c r="D2639" s="373" t="s">
        <v>6986</v>
      </c>
      <c r="E2639" s="71" t="s">
        <v>2447</v>
      </c>
      <c r="F2639" s="150" t="s">
        <v>1670</v>
      </c>
      <c r="G2639" s="354">
        <v>60</v>
      </c>
      <c r="H2639" s="68">
        <v>7.54</v>
      </c>
      <c r="I2639" s="83">
        <v>10.18</v>
      </c>
      <c r="J2639" s="150" t="s">
        <v>216</v>
      </c>
    </row>
    <row r="2640" spans="1:10" ht="15" thickBot="1">
      <c r="A2640" s="144" t="s">
        <v>1669</v>
      </c>
      <c r="C2640" s="396" t="s">
        <v>6985</v>
      </c>
      <c r="D2640" s="373" t="s">
        <v>6988</v>
      </c>
      <c r="E2640" s="71" t="s">
        <v>2447</v>
      </c>
      <c r="F2640" s="150" t="s">
        <v>1670</v>
      </c>
      <c r="G2640" s="354">
        <v>80</v>
      </c>
      <c r="H2640" s="68">
        <v>7.54</v>
      </c>
      <c r="I2640" s="83">
        <v>10.18</v>
      </c>
      <c r="J2640" s="150" t="s">
        <v>216</v>
      </c>
    </row>
    <row r="2641" spans="1:10" ht="25.5" thickBot="1">
      <c r="A2641" s="144" t="s">
        <v>1669</v>
      </c>
      <c r="C2641" s="396" t="s">
        <v>6987</v>
      </c>
      <c r="D2641" s="373" t="s">
        <v>6990</v>
      </c>
      <c r="E2641" s="71" t="s">
        <v>2447</v>
      </c>
      <c r="F2641" s="150" t="s">
        <v>1670</v>
      </c>
      <c r="G2641" s="354">
        <v>90</v>
      </c>
      <c r="H2641" s="68">
        <v>7.54</v>
      </c>
      <c r="I2641" s="83">
        <v>10.18</v>
      </c>
      <c r="J2641" s="150" t="s">
        <v>216</v>
      </c>
    </row>
    <row r="2642" spans="1:10" ht="15" thickBot="1">
      <c r="A2642" s="144" t="s">
        <v>1669</v>
      </c>
      <c r="C2642" s="396" t="s">
        <v>6989</v>
      </c>
      <c r="D2642" s="373" t="s">
        <v>6992</v>
      </c>
      <c r="E2642" s="71" t="s">
        <v>2447</v>
      </c>
      <c r="F2642" s="150" t="s">
        <v>1670</v>
      </c>
      <c r="G2642" s="354">
        <v>24</v>
      </c>
      <c r="H2642" s="68">
        <v>7.54</v>
      </c>
      <c r="I2642" s="83">
        <v>10.18</v>
      </c>
      <c r="J2642" s="150" t="s">
        <v>216</v>
      </c>
    </row>
    <row r="2643" spans="1:10" ht="25.5" thickBot="1">
      <c r="A2643" s="144" t="s">
        <v>1669</v>
      </c>
      <c r="C2643" s="396" t="s">
        <v>6991</v>
      </c>
      <c r="D2643" s="373" t="s">
        <v>6994</v>
      </c>
      <c r="E2643" s="71" t="s">
        <v>2447</v>
      </c>
      <c r="F2643" s="150" t="s">
        <v>1670</v>
      </c>
      <c r="G2643" s="354">
        <v>50</v>
      </c>
      <c r="H2643" s="68">
        <v>7.54</v>
      </c>
      <c r="I2643" s="83">
        <v>10.18</v>
      </c>
      <c r="J2643" s="150" t="s">
        <v>216</v>
      </c>
    </row>
    <row r="2644" spans="1:10" ht="15" thickBot="1">
      <c r="A2644" s="144" t="s">
        <v>1669</v>
      </c>
      <c r="C2644" s="396" t="s">
        <v>6993</v>
      </c>
      <c r="D2644" s="373" t="s">
        <v>6996</v>
      </c>
      <c r="E2644" s="71" t="s">
        <v>2447</v>
      </c>
      <c r="F2644" s="150" t="s">
        <v>1670</v>
      </c>
      <c r="G2644" s="354">
        <v>120</v>
      </c>
      <c r="H2644" s="68">
        <v>7.54</v>
      </c>
      <c r="I2644" s="83">
        <v>10.18</v>
      </c>
      <c r="J2644" s="150" t="s">
        <v>216</v>
      </c>
    </row>
    <row r="2645" spans="1:10" ht="15" thickBot="1">
      <c r="A2645" s="144" t="s">
        <v>1669</v>
      </c>
      <c r="C2645" s="396" t="s">
        <v>6995</v>
      </c>
      <c r="D2645" s="373" t="s">
        <v>6998</v>
      </c>
      <c r="E2645" s="71" t="s">
        <v>2447</v>
      </c>
      <c r="F2645" s="150" t="s">
        <v>1670</v>
      </c>
      <c r="G2645" s="354">
        <v>30</v>
      </c>
      <c r="H2645" s="68">
        <v>7.54</v>
      </c>
      <c r="I2645" s="83">
        <v>10.18</v>
      </c>
      <c r="J2645" s="150" t="s">
        <v>216</v>
      </c>
    </row>
    <row r="2646" spans="1:10" ht="25.5" thickBot="1">
      <c r="A2646" s="144" t="s">
        <v>1669</v>
      </c>
      <c r="C2646" s="396" t="s">
        <v>6997</v>
      </c>
      <c r="D2646" s="373" t="s">
        <v>7000</v>
      </c>
      <c r="E2646" s="71" t="s">
        <v>2447</v>
      </c>
      <c r="F2646" s="150" t="s">
        <v>1670</v>
      </c>
      <c r="G2646" s="354">
        <v>16</v>
      </c>
      <c r="H2646" s="68">
        <v>7.54</v>
      </c>
      <c r="I2646" s="83">
        <v>10.18</v>
      </c>
      <c r="J2646" s="150" t="s">
        <v>216</v>
      </c>
    </row>
    <row r="2647" spans="1:10" ht="15" thickBot="1">
      <c r="A2647" s="144" t="s">
        <v>1669</v>
      </c>
      <c r="C2647" s="396" t="s">
        <v>6999</v>
      </c>
      <c r="D2647" s="373" t="s">
        <v>7002</v>
      </c>
      <c r="E2647" s="71" t="s">
        <v>2447</v>
      </c>
      <c r="F2647" s="150" t="s">
        <v>1670</v>
      </c>
      <c r="G2647" s="354">
        <v>40</v>
      </c>
      <c r="H2647" s="68">
        <v>7.54</v>
      </c>
      <c r="I2647" s="83">
        <v>10.18</v>
      </c>
      <c r="J2647" s="150" t="s">
        <v>216</v>
      </c>
    </row>
    <row r="2648" spans="1:10" ht="15" thickBot="1">
      <c r="A2648" s="144" t="s">
        <v>1669</v>
      </c>
      <c r="C2648" s="396" t="s">
        <v>7001</v>
      </c>
      <c r="D2648" s="373" t="s">
        <v>7004</v>
      </c>
      <c r="E2648" s="71" t="s">
        <v>2447</v>
      </c>
      <c r="F2648" s="150" t="s">
        <v>1670</v>
      </c>
      <c r="G2648" s="354">
        <v>20</v>
      </c>
      <c r="H2648" s="68">
        <v>7.54</v>
      </c>
      <c r="I2648" s="83">
        <v>10.18</v>
      </c>
      <c r="J2648" s="150" t="s">
        <v>216</v>
      </c>
    </row>
    <row r="2649" spans="1:10" ht="15" thickBot="1">
      <c r="A2649" s="144" t="s">
        <v>1669</v>
      </c>
      <c r="C2649" s="396" t="s">
        <v>7003</v>
      </c>
      <c r="D2649" s="373" t="s">
        <v>7006</v>
      </c>
      <c r="E2649" s="71" t="s">
        <v>2447</v>
      </c>
      <c r="F2649" s="150" t="s">
        <v>1670</v>
      </c>
      <c r="G2649" s="354">
        <v>20</v>
      </c>
      <c r="H2649" s="68">
        <v>7.54</v>
      </c>
      <c r="I2649" s="83">
        <v>10.18</v>
      </c>
      <c r="J2649" s="150" t="s">
        <v>216</v>
      </c>
    </row>
    <row r="2650" spans="1:10" ht="15" thickBot="1">
      <c r="A2650" s="144" t="s">
        <v>1669</v>
      </c>
      <c r="C2650" s="396" t="s">
        <v>7005</v>
      </c>
      <c r="D2650" s="373" t="s">
        <v>7008</v>
      </c>
      <c r="E2650" s="71" t="s">
        <v>2447</v>
      </c>
      <c r="F2650" s="150" t="s">
        <v>1670</v>
      </c>
      <c r="G2650" s="354">
        <v>20</v>
      </c>
      <c r="H2650" s="68">
        <v>7.54</v>
      </c>
      <c r="I2650" s="83">
        <v>10.18</v>
      </c>
      <c r="J2650" s="150" t="s">
        <v>216</v>
      </c>
    </row>
    <row r="2651" spans="1:10" ht="15" thickBot="1">
      <c r="A2651" s="144" t="s">
        <v>1669</v>
      </c>
      <c r="C2651" s="396" t="s">
        <v>7007</v>
      </c>
      <c r="D2651" s="373" t="s">
        <v>7010</v>
      </c>
      <c r="E2651" s="71" t="s">
        <v>2447</v>
      </c>
      <c r="F2651" s="150" t="s">
        <v>1670</v>
      </c>
      <c r="G2651" s="354">
        <v>40</v>
      </c>
      <c r="H2651" s="68">
        <v>7.54</v>
      </c>
      <c r="I2651" s="83">
        <v>10.18</v>
      </c>
      <c r="J2651" s="150" t="s">
        <v>216</v>
      </c>
    </row>
    <row r="2652" spans="1:10" ht="25.5" thickBot="1">
      <c r="A2652" s="144" t="s">
        <v>1669</v>
      </c>
      <c r="C2652" s="396" t="s">
        <v>7009</v>
      </c>
      <c r="D2652" s="373" t="s">
        <v>7012</v>
      </c>
      <c r="E2652" s="71" t="s">
        <v>2447</v>
      </c>
      <c r="F2652" s="150" t="s">
        <v>1670</v>
      </c>
      <c r="G2652" s="354">
        <v>24</v>
      </c>
      <c r="H2652" s="68">
        <v>7.54</v>
      </c>
      <c r="I2652" s="83">
        <v>10.18</v>
      </c>
      <c r="J2652" s="150" t="s">
        <v>216</v>
      </c>
    </row>
    <row r="2653" spans="1:10" ht="15" thickBot="1">
      <c r="A2653" s="144" t="s">
        <v>1669</v>
      </c>
      <c r="C2653" s="396" t="s">
        <v>7011</v>
      </c>
      <c r="D2653" s="373" t="s">
        <v>7014</v>
      </c>
      <c r="E2653" s="71" t="s">
        <v>2447</v>
      </c>
      <c r="F2653" s="150" t="s">
        <v>1670</v>
      </c>
      <c r="G2653" s="354">
        <v>24</v>
      </c>
      <c r="H2653" s="68">
        <v>7.54</v>
      </c>
      <c r="I2653" s="83">
        <v>10.18</v>
      </c>
      <c r="J2653" s="150" t="s">
        <v>216</v>
      </c>
    </row>
    <row r="2654" spans="1:10" ht="25.5" thickBot="1">
      <c r="A2654" s="144" t="s">
        <v>1669</v>
      </c>
      <c r="C2654" s="396" t="s">
        <v>7013</v>
      </c>
      <c r="D2654" s="373" t="s">
        <v>7016</v>
      </c>
      <c r="E2654" s="71" t="s">
        <v>2447</v>
      </c>
      <c r="F2654" s="150" t="s">
        <v>1670</v>
      </c>
      <c r="G2654" s="354">
        <v>24</v>
      </c>
      <c r="H2654" s="68">
        <v>7.54</v>
      </c>
      <c r="I2654" s="83">
        <v>10.18</v>
      </c>
      <c r="J2654" s="150" t="s">
        <v>216</v>
      </c>
    </row>
    <row r="2655" spans="1:10" ht="15" thickBot="1">
      <c r="A2655" s="144" t="s">
        <v>1669</v>
      </c>
      <c r="C2655" s="396" t="s">
        <v>7015</v>
      </c>
      <c r="D2655" s="374" t="s">
        <v>7018</v>
      </c>
      <c r="E2655" s="71" t="s">
        <v>2447</v>
      </c>
      <c r="F2655" s="150" t="s">
        <v>1670</v>
      </c>
      <c r="G2655" s="354">
        <v>24</v>
      </c>
      <c r="H2655" s="68">
        <v>7.54</v>
      </c>
      <c r="I2655" s="83">
        <v>10.18</v>
      </c>
      <c r="J2655" s="150" t="s">
        <v>216</v>
      </c>
    </row>
    <row r="2656" spans="1:10" ht="25.5" thickBot="1">
      <c r="A2656" s="109" t="s">
        <v>214</v>
      </c>
      <c r="B2656" s="148"/>
      <c r="C2656" s="387" t="s">
        <v>7017</v>
      </c>
      <c r="D2656" s="373" t="s">
        <v>7020</v>
      </c>
      <c r="E2656" s="71" t="s">
        <v>2447</v>
      </c>
      <c r="F2656" s="151" t="s">
        <v>1674</v>
      </c>
      <c r="G2656" s="355">
        <v>125</v>
      </c>
      <c r="H2656" s="68">
        <v>7.54</v>
      </c>
      <c r="I2656" s="83">
        <v>10.18</v>
      </c>
      <c r="J2656" s="151" t="s">
        <v>216</v>
      </c>
    </row>
    <row r="2657" spans="1:10" s="437" customFormat="1" ht="15" thickBot="1">
      <c r="A2657" s="428" t="s">
        <v>1669</v>
      </c>
      <c r="C2657" s="438" t="s">
        <v>7019</v>
      </c>
      <c r="D2657" s="431" t="s">
        <v>7022</v>
      </c>
      <c r="E2657" s="457" t="s">
        <v>2447</v>
      </c>
      <c r="F2657" s="439" t="s">
        <v>1670</v>
      </c>
      <c r="G2657" s="440">
        <v>30</v>
      </c>
      <c r="H2657" s="425">
        <v>7.54</v>
      </c>
      <c r="I2657" s="427">
        <v>10.18</v>
      </c>
      <c r="J2657" s="439" t="s">
        <v>216</v>
      </c>
    </row>
    <row r="2658" spans="1:10" ht="15" thickBot="1">
      <c r="A2658" s="144" t="s">
        <v>1669</v>
      </c>
      <c r="C2658" s="396" t="s">
        <v>7021</v>
      </c>
      <c r="D2658" s="374" t="s">
        <v>7024</v>
      </c>
      <c r="E2658" t="s">
        <v>2448</v>
      </c>
      <c r="F2658" s="150" t="s">
        <v>1670</v>
      </c>
      <c r="G2658" s="354">
        <v>50</v>
      </c>
      <c r="H2658" s="68">
        <v>7.82</v>
      </c>
      <c r="I2658" s="83">
        <v>9.07</v>
      </c>
      <c r="J2658" s="150" t="s">
        <v>216</v>
      </c>
    </row>
    <row r="2659" spans="1:10" ht="15" thickBot="1">
      <c r="A2659" s="109" t="s">
        <v>214</v>
      </c>
      <c r="B2659" s="148"/>
      <c r="C2659" s="387" t="s">
        <v>7023</v>
      </c>
      <c r="D2659" s="374" t="s">
        <v>7026</v>
      </c>
      <c r="E2659" t="s">
        <v>2448</v>
      </c>
      <c r="F2659" s="151" t="s">
        <v>1671</v>
      </c>
      <c r="G2659" s="355">
        <v>140</v>
      </c>
      <c r="H2659" s="68">
        <v>7.82</v>
      </c>
      <c r="I2659" s="83">
        <v>9.07</v>
      </c>
      <c r="J2659" s="151" t="s">
        <v>216</v>
      </c>
    </row>
    <row r="2660" spans="1:10" ht="25.5" thickBot="1">
      <c r="A2660" s="109" t="s">
        <v>214</v>
      </c>
      <c r="B2660" s="148"/>
      <c r="C2660" s="387" t="s">
        <v>7025</v>
      </c>
      <c r="D2660" s="373" t="s">
        <v>7028</v>
      </c>
      <c r="E2660" t="s">
        <v>2448</v>
      </c>
      <c r="F2660" s="151" t="s">
        <v>1674</v>
      </c>
      <c r="G2660" s="355">
        <v>125</v>
      </c>
      <c r="H2660" s="68">
        <v>7.82</v>
      </c>
      <c r="I2660" s="83">
        <v>9.07</v>
      </c>
      <c r="J2660" s="151" t="s">
        <v>216</v>
      </c>
    </row>
    <row r="2661" spans="1:10" ht="15" thickBot="1">
      <c r="A2661" s="144" t="s">
        <v>1669</v>
      </c>
      <c r="C2661" s="396" t="s">
        <v>7027</v>
      </c>
      <c r="D2661" s="373" t="s">
        <v>7030</v>
      </c>
      <c r="E2661" t="s">
        <v>2448</v>
      </c>
      <c r="F2661" s="150" t="s">
        <v>1670</v>
      </c>
      <c r="G2661" s="354">
        <v>50</v>
      </c>
      <c r="H2661" s="68">
        <v>7.82</v>
      </c>
      <c r="I2661" s="83">
        <v>9.07</v>
      </c>
      <c r="J2661" s="150" t="s">
        <v>216</v>
      </c>
    </row>
    <row r="2662" spans="1:10" ht="15" thickBot="1">
      <c r="A2662" s="144" t="s">
        <v>1669</v>
      </c>
      <c r="C2662" s="396" t="s">
        <v>7029</v>
      </c>
      <c r="D2662" s="373" t="s">
        <v>7032</v>
      </c>
      <c r="E2662" t="s">
        <v>2448</v>
      </c>
      <c r="F2662" s="150" t="s">
        <v>1670</v>
      </c>
      <c r="G2662" s="354">
        <v>40</v>
      </c>
      <c r="H2662" s="68">
        <v>7.82</v>
      </c>
      <c r="I2662" s="83">
        <v>9.07</v>
      </c>
      <c r="J2662" s="150" t="s">
        <v>216</v>
      </c>
    </row>
    <row r="2663" spans="1:10" ht="15" thickBot="1">
      <c r="A2663" s="144" t="s">
        <v>1669</v>
      </c>
      <c r="C2663" s="396" t="s">
        <v>7031</v>
      </c>
      <c r="D2663" s="373" t="s">
        <v>7034</v>
      </c>
      <c r="E2663" t="s">
        <v>2448</v>
      </c>
      <c r="F2663" s="150" t="s">
        <v>1670</v>
      </c>
      <c r="G2663" s="354">
        <v>60</v>
      </c>
      <c r="H2663" s="68">
        <v>7.82</v>
      </c>
      <c r="I2663" s="83">
        <v>9.07</v>
      </c>
      <c r="J2663" s="150" t="s">
        <v>216</v>
      </c>
    </row>
    <row r="2664" spans="1:10" ht="15" thickBot="1">
      <c r="A2664" s="144" t="s">
        <v>1669</v>
      </c>
      <c r="C2664" s="396" t="s">
        <v>7033</v>
      </c>
      <c r="D2664" s="373" t="s">
        <v>7036</v>
      </c>
      <c r="E2664" t="s">
        <v>2448</v>
      </c>
      <c r="F2664" s="150" t="s">
        <v>1670</v>
      </c>
      <c r="G2664" s="354">
        <v>40</v>
      </c>
      <c r="H2664" s="68">
        <v>7.82</v>
      </c>
      <c r="I2664" s="83">
        <v>9.07</v>
      </c>
      <c r="J2664" s="150" t="s">
        <v>216</v>
      </c>
    </row>
    <row r="2665" spans="1:10" ht="25.5" thickBot="1">
      <c r="A2665" s="144" t="s">
        <v>1669</v>
      </c>
      <c r="C2665" s="396" t="s">
        <v>7035</v>
      </c>
      <c r="D2665" s="373" t="s">
        <v>7038</v>
      </c>
      <c r="E2665" t="s">
        <v>2448</v>
      </c>
      <c r="F2665" s="150" t="s">
        <v>1670</v>
      </c>
      <c r="G2665" s="354">
        <v>40</v>
      </c>
      <c r="H2665" s="68">
        <v>7.82</v>
      </c>
      <c r="I2665" s="83">
        <v>9.07</v>
      </c>
      <c r="J2665" s="150" t="s">
        <v>216</v>
      </c>
    </row>
    <row r="2666" spans="1:10" ht="15" thickBot="1">
      <c r="A2666" s="144" t="s">
        <v>1669</v>
      </c>
      <c r="C2666" s="396" t="s">
        <v>7037</v>
      </c>
      <c r="D2666" s="373" t="s">
        <v>7040</v>
      </c>
      <c r="E2666" t="s">
        <v>2448</v>
      </c>
      <c r="F2666" s="150" t="s">
        <v>1670</v>
      </c>
      <c r="G2666" s="354">
        <v>30</v>
      </c>
      <c r="H2666" s="68">
        <v>7.82</v>
      </c>
      <c r="I2666" s="83">
        <v>9.07</v>
      </c>
      <c r="J2666" s="150" t="s">
        <v>216</v>
      </c>
    </row>
    <row r="2667" spans="1:10" ht="25.5" thickBot="1">
      <c r="A2667" s="144" t="s">
        <v>1669</v>
      </c>
      <c r="C2667" s="396" t="s">
        <v>7039</v>
      </c>
      <c r="D2667" s="373" t="s">
        <v>7042</v>
      </c>
      <c r="E2667" t="s">
        <v>2448</v>
      </c>
      <c r="F2667" s="150" t="s">
        <v>1670</v>
      </c>
      <c r="G2667" s="354">
        <v>40</v>
      </c>
      <c r="H2667" s="68">
        <v>7.82</v>
      </c>
      <c r="I2667" s="83">
        <v>9.07</v>
      </c>
      <c r="J2667" s="150" t="s">
        <v>216</v>
      </c>
    </row>
    <row r="2668" spans="1:10" ht="15" thickBot="1">
      <c r="A2668" s="144" t="s">
        <v>1669</v>
      </c>
      <c r="C2668" s="396" t="s">
        <v>7041</v>
      </c>
      <c r="D2668" s="373" t="s">
        <v>7044</v>
      </c>
      <c r="E2668" t="s">
        <v>2448</v>
      </c>
      <c r="F2668" s="150" t="s">
        <v>1670</v>
      </c>
      <c r="G2668" s="354">
        <v>50</v>
      </c>
      <c r="H2668" s="68">
        <v>7.82</v>
      </c>
      <c r="I2668" s="83">
        <v>9.07</v>
      </c>
      <c r="J2668" s="150" t="s">
        <v>216</v>
      </c>
    </row>
    <row r="2669" spans="1:10" ht="25.5" thickBot="1">
      <c r="A2669" s="144" t="s">
        <v>1669</v>
      </c>
      <c r="C2669" s="396" t="s">
        <v>7043</v>
      </c>
      <c r="D2669" s="373" t="s">
        <v>7046</v>
      </c>
      <c r="E2669" t="s">
        <v>2448</v>
      </c>
      <c r="F2669" s="150" t="s">
        <v>1671</v>
      </c>
      <c r="G2669" s="354">
        <v>30</v>
      </c>
      <c r="H2669" s="68">
        <v>7.82</v>
      </c>
      <c r="I2669" s="83">
        <v>9.07</v>
      </c>
      <c r="J2669" s="150" t="s">
        <v>216</v>
      </c>
    </row>
    <row r="2670" spans="1:10" ht="15" thickBot="1">
      <c r="A2670" s="144" t="s">
        <v>1669</v>
      </c>
      <c r="C2670" s="396" t="s">
        <v>7045</v>
      </c>
      <c r="D2670" s="373" t="s">
        <v>7048</v>
      </c>
      <c r="E2670" t="s">
        <v>2448</v>
      </c>
      <c r="F2670" s="150" t="s">
        <v>1670</v>
      </c>
      <c r="G2670" s="354">
        <v>60</v>
      </c>
      <c r="H2670" s="68">
        <v>7.82</v>
      </c>
      <c r="I2670" s="83">
        <v>9.07</v>
      </c>
      <c r="J2670" s="150" t="s">
        <v>216</v>
      </c>
    </row>
    <row r="2671" spans="1:10" ht="15" thickBot="1">
      <c r="A2671" s="144" t="s">
        <v>1669</v>
      </c>
      <c r="C2671" s="396" t="s">
        <v>7047</v>
      </c>
      <c r="D2671" s="373" t="s">
        <v>7050</v>
      </c>
      <c r="E2671" t="s">
        <v>2448</v>
      </c>
      <c r="F2671" s="150" t="s">
        <v>1670</v>
      </c>
      <c r="G2671" s="354">
        <v>50</v>
      </c>
      <c r="H2671" s="68">
        <v>7.82</v>
      </c>
      <c r="I2671" s="83">
        <v>9.07</v>
      </c>
      <c r="J2671" s="150" t="s">
        <v>216</v>
      </c>
    </row>
    <row r="2672" spans="1:10" ht="15" thickBot="1">
      <c r="A2672" s="144" t="s">
        <v>1669</v>
      </c>
      <c r="C2672" s="396" t="s">
        <v>7049</v>
      </c>
      <c r="D2672" s="373" t="s">
        <v>7052</v>
      </c>
      <c r="E2672" t="s">
        <v>2448</v>
      </c>
      <c r="F2672" s="150" t="s">
        <v>1670</v>
      </c>
      <c r="G2672" s="354">
        <v>60</v>
      </c>
      <c r="H2672" s="68">
        <v>7.82</v>
      </c>
      <c r="I2672" s="83">
        <v>9.07</v>
      </c>
      <c r="J2672" s="150" t="s">
        <v>216</v>
      </c>
    </row>
    <row r="2673" spans="1:10" ht="15" thickBot="1">
      <c r="A2673" s="144" t="s">
        <v>1669</v>
      </c>
      <c r="C2673" s="396" t="s">
        <v>7051</v>
      </c>
      <c r="D2673" s="373" t="s">
        <v>7054</v>
      </c>
      <c r="E2673" t="s">
        <v>2448</v>
      </c>
      <c r="F2673" s="150" t="s">
        <v>1670</v>
      </c>
      <c r="G2673" s="354">
        <v>80</v>
      </c>
      <c r="H2673" s="68">
        <v>7.82</v>
      </c>
      <c r="I2673" s="83">
        <v>9.07</v>
      </c>
      <c r="J2673" s="150" t="s">
        <v>216</v>
      </c>
    </row>
    <row r="2674" spans="1:10" ht="15" thickBot="1">
      <c r="A2674" s="144" t="s">
        <v>1669</v>
      </c>
      <c r="C2674" s="396" t="s">
        <v>7053</v>
      </c>
      <c r="D2674" s="373" t="s">
        <v>1745</v>
      </c>
      <c r="E2674" t="s">
        <v>2448</v>
      </c>
      <c r="F2674" s="150" t="s">
        <v>1670</v>
      </c>
      <c r="G2674" s="354">
        <v>50</v>
      </c>
      <c r="H2674" s="68">
        <v>7.82</v>
      </c>
      <c r="I2674" s="83">
        <v>9.07</v>
      </c>
      <c r="J2674" s="150" t="s">
        <v>216</v>
      </c>
    </row>
    <row r="2675" spans="1:10" ht="15" thickBot="1">
      <c r="A2675" s="144" t="s">
        <v>1669</v>
      </c>
      <c r="C2675" s="396" t="s">
        <v>7055</v>
      </c>
      <c r="D2675" s="373" t="s">
        <v>7057</v>
      </c>
      <c r="E2675" t="s">
        <v>2448</v>
      </c>
      <c r="F2675" s="150" t="s">
        <v>1670</v>
      </c>
      <c r="G2675" s="354">
        <v>210</v>
      </c>
      <c r="H2675" s="68">
        <v>7.82</v>
      </c>
      <c r="I2675" s="83">
        <v>9.07</v>
      </c>
      <c r="J2675" s="150" t="s">
        <v>216</v>
      </c>
    </row>
    <row r="2676" spans="1:10" ht="15" thickBot="1">
      <c r="A2676" s="144" t="s">
        <v>1669</v>
      </c>
      <c r="C2676" s="396" t="s">
        <v>7056</v>
      </c>
      <c r="D2676" s="373" t="s">
        <v>7059</v>
      </c>
      <c r="E2676" t="s">
        <v>2448</v>
      </c>
      <c r="F2676" s="150" t="s">
        <v>1671</v>
      </c>
      <c r="G2676" s="354">
        <v>60</v>
      </c>
      <c r="H2676" s="68">
        <v>7.82</v>
      </c>
      <c r="I2676" s="83">
        <v>9.07</v>
      </c>
      <c r="J2676" s="150" t="s">
        <v>216</v>
      </c>
    </row>
    <row r="2677" spans="1:10" ht="15" thickBot="1">
      <c r="A2677" s="144" t="s">
        <v>1669</v>
      </c>
      <c r="C2677" s="396" t="s">
        <v>7058</v>
      </c>
      <c r="D2677" s="373" t="s">
        <v>7061</v>
      </c>
      <c r="E2677" t="s">
        <v>2448</v>
      </c>
      <c r="F2677" s="150" t="s">
        <v>1671</v>
      </c>
      <c r="G2677" s="354">
        <v>60</v>
      </c>
      <c r="H2677" s="68">
        <v>7.82</v>
      </c>
      <c r="I2677" s="83">
        <v>9.07</v>
      </c>
      <c r="J2677" s="150" t="s">
        <v>216</v>
      </c>
    </row>
    <row r="2678" spans="1:10" ht="15" thickBot="1">
      <c r="A2678" s="144" t="s">
        <v>1669</v>
      </c>
      <c r="C2678" s="396" t="s">
        <v>7060</v>
      </c>
      <c r="D2678" s="373" t="s">
        <v>7063</v>
      </c>
      <c r="E2678" t="s">
        <v>2448</v>
      </c>
      <c r="F2678" s="150" t="s">
        <v>1671</v>
      </c>
      <c r="G2678" s="354">
        <v>70</v>
      </c>
      <c r="H2678" s="68">
        <v>7.82</v>
      </c>
      <c r="I2678" s="83">
        <v>9.07</v>
      </c>
      <c r="J2678" s="150" t="s">
        <v>216</v>
      </c>
    </row>
    <row r="2679" spans="1:10" ht="15" thickBot="1">
      <c r="A2679" s="144" t="s">
        <v>1669</v>
      </c>
      <c r="C2679" s="396" t="s">
        <v>7062</v>
      </c>
      <c r="D2679" s="373" t="s">
        <v>7065</v>
      </c>
      <c r="E2679" t="s">
        <v>2448</v>
      </c>
      <c r="F2679" s="150" t="s">
        <v>1671</v>
      </c>
      <c r="G2679" s="354">
        <v>50</v>
      </c>
      <c r="H2679" s="68">
        <v>7.82</v>
      </c>
      <c r="I2679" s="83">
        <v>9.07</v>
      </c>
      <c r="J2679" s="150" t="s">
        <v>216</v>
      </c>
    </row>
    <row r="2680" spans="1:10" ht="15" thickBot="1">
      <c r="A2680" s="144" t="s">
        <v>1669</v>
      </c>
      <c r="C2680" s="396" t="s">
        <v>7064</v>
      </c>
      <c r="D2680" s="373" t="s">
        <v>7067</v>
      </c>
      <c r="E2680" t="s">
        <v>2448</v>
      </c>
      <c r="F2680" s="150" t="s">
        <v>1673</v>
      </c>
      <c r="G2680" s="354">
        <v>50</v>
      </c>
      <c r="H2680" s="68">
        <v>7.82</v>
      </c>
      <c r="I2680" s="83">
        <v>9.07</v>
      </c>
      <c r="J2680" s="150" t="s">
        <v>216</v>
      </c>
    </row>
    <row r="2681" spans="1:10" ht="15" thickBot="1">
      <c r="A2681" s="144" t="s">
        <v>1669</v>
      </c>
      <c r="C2681" s="396" t="s">
        <v>7066</v>
      </c>
      <c r="D2681" s="373" t="s">
        <v>7069</v>
      </c>
      <c r="E2681" t="s">
        <v>2448</v>
      </c>
      <c r="F2681" s="150" t="s">
        <v>1674</v>
      </c>
      <c r="G2681" s="354">
        <v>20</v>
      </c>
      <c r="H2681" s="68">
        <v>7.82</v>
      </c>
      <c r="I2681" s="83">
        <v>9.07</v>
      </c>
      <c r="J2681" s="150" t="s">
        <v>216</v>
      </c>
    </row>
    <row r="2682" spans="1:10" ht="15" thickBot="1">
      <c r="A2682" s="144" t="s">
        <v>1669</v>
      </c>
      <c r="C2682" s="396" t="s">
        <v>7068</v>
      </c>
      <c r="D2682" s="373" t="s">
        <v>7071</v>
      </c>
      <c r="E2682" t="s">
        <v>2448</v>
      </c>
      <c r="F2682" s="150" t="s">
        <v>1671</v>
      </c>
      <c r="G2682" s="354">
        <v>20</v>
      </c>
      <c r="H2682" s="68">
        <v>7.82</v>
      </c>
      <c r="I2682" s="83">
        <v>9.07</v>
      </c>
      <c r="J2682" s="150" t="s">
        <v>216</v>
      </c>
    </row>
    <row r="2683" spans="1:10" ht="15" thickBot="1">
      <c r="A2683" s="144" t="s">
        <v>1669</v>
      </c>
      <c r="C2683" s="396" t="s">
        <v>7070</v>
      </c>
      <c r="D2683" s="373" t="s">
        <v>7073</v>
      </c>
      <c r="E2683" t="s">
        <v>2448</v>
      </c>
      <c r="F2683" s="150" t="s">
        <v>1673</v>
      </c>
      <c r="G2683" s="354">
        <v>20</v>
      </c>
      <c r="H2683" s="68">
        <v>7.82</v>
      </c>
      <c r="I2683" s="83">
        <v>9.07</v>
      </c>
      <c r="J2683" s="150" t="s">
        <v>216</v>
      </c>
    </row>
    <row r="2684" spans="1:10" ht="15" thickBot="1">
      <c r="A2684" s="144" t="s">
        <v>1669</v>
      </c>
      <c r="C2684" s="396" t="s">
        <v>7072</v>
      </c>
      <c r="D2684" s="373" t="s">
        <v>7075</v>
      </c>
      <c r="E2684" t="s">
        <v>2448</v>
      </c>
      <c r="F2684" s="150" t="s">
        <v>1671</v>
      </c>
      <c r="G2684" s="354">
        <v>240</v>
      </c>
      <c r="H2684" s="68">
        <v>7.82</v>
      </c>
      <c r="I2684" s="83">
        <v>9.07</v>
      </c>
      <c r="J2684" s="150" t="s">
        <v>216</v>
      </c>
    </row>
    <row r="2685" spans="1:10" ht="15" thickBot="1">
      <c r="A2685" s="144" t="s">
        <v>1669</v>
      </c>
      <c r="C2685" s="396" t="s">
        <v>7074</v>
      </c>
      <c r="D2685" s="373" t="s">
        <v>7077</v>
      </c>
      <c r="E2685" t="s">
        <v>2448</v>
      </c>
      <c r="F2685" s="150" t="s">
        <v>1670</v>
      </c>
      <c r="G2685" s="354">
        <v>45</v>
      </c>
      <c r="H2685" s="68">
        <v>7.82</v>
      </c>
      <c r="I2685" s="83">
        <v>9.07</v>
      </c>
      <c r="J2685" s="150" t="s">
        <v>216</v>
      </c>
    </row>
    <row r="2686" spans="1:10" ht="15" thickBot="1">
      <c r="A2686" s="144" t="s">
        <v>1669</v>
      </c>
      <c r="C2686" s="396" t="s">
        <v>7076</v>
      </c>
      <c r="D2686" s="373" t="s">
        <v>7079</v>
      </c>
      <c r="E2686" t="s">
        <v>2448</v>
      </c>
      <c r="F2686" s="150" t="s">
        <v>1670</v>
      </c>
      <c r="G2686" s="354">
        <v>30</v>
      </c>
      <c r="H2686" s="68">
        <v>7.82</v>
      </c>
      <c r="I2686" s="83">
        <v>9.07</v>
      </c>
      <c r="J2686" s="150" t="s">
        <v>216</v>
      </c>
    </row>
    <row r="2687" spans="1:10" ht="25.5" thickBot="1">
      <c r="A2687" s="144" t="s">
        <v>1669</v>
      </c>
      <c r="C2687" s="396" t="s">
        <v>7078</v>
      </c>
      <c r="D2687" s="373" t="s">
        <v>7081</v>
      </c>
      <c r="E2687" t="s">
        <v>2448</v>
      </c>
      <c r="F2687" s="150" t="s">
        <v>1670</v>
      </c>
      <c r="G2687" s="354">
        <v>50</v>
      </c>
      <c r="H2687" s="68">
        <v>7.82</v>
      </c>
      <c r="I2687" s="83">
        <v>9.07</v>
      </c>
      <c r="J2687" s="150" t="s">
        <v>216</v>
      </c>
    </row>
    <row r="2688" spans="1:10" ht="15" thickBot="1">
      <c r="A2688" s="144" t="s">
        <v>1669</v>
      </c>
      <c r="C2688" s="396" t="s">
        <v>7080</v>
      </c>
      <c r="D2688" s="373" t="s">
        <v>7083</v>
      </c>
      <c r="E2688" t="s">
        <v>2448</v>
      </c>
      <c r="F2688" s="150" t="s">
        <v>1670</v>
      </c>
      <c r="G2688" s="354">
        <v>65</v>
      </c>
      <c r="H2688" s="68">
        <v>7.82</v>
      </c>
      <c r="I2688" s="83">
        <v>9.07</v>
      </c>
      <c r="J2688" s="150" t="s">
        <v>216</v>
      </c>
    </row>
    <row r="2689" spans="1:10" ht="15" thickBot="1">
      <c r="A2689" s="144" t="s">
        <v>1669</v>
      </c>
      <c r="C2689" s="396" t="s">
        <v>7082</v>
      </c>
      <c r="D2689" s="373" t="s">
        <v>7085</v>
      </c>
      <c r="E2689" t="s">
        <v>2448</v>
      </c>
      <c r="F2689" s="150" t="s">
        <v>1670</v>
      </c>
      <c r="G2689" s="354">
        <v>50</v>
      </c>
      <c r="H2689" s="68">
        <v>7.82</v>
      </c>
      <c r="I2689" s="83">
        <v>9.07</v>
      </c>
      <c r="J2689" s="150" t="s">
        <v>216</v>
      </c>
    </row>
    <row r="2690" spans="1:10" ht="15" thickBot="1">
      <c r="A2690" s="144" t="s">
        <v>1669</v>
      </c>
      <c r="C2690" s="396" t="s">
        <v>7084</v>
      </c>
      <c r="D2690" s="373" t="s">
        <v>7087</v>
      </c>
      <c r="E2690" t="s">
        <v>2448</v>
      </c>
      <c r="F2690" s="150" t="s">
        <v>1670</v>
      </c>
      <c r="G2690" s="354">
        <v>80</v>
      </c>
      <c r="H2690" s="68">
        <v>7.82</v>
      </c>
      <c r="I2690" s="83">
        <v>9.07</v>
      </c>
      <c r="J2690" s="150" t="s">
        <v>216</v>
      </c>
    </row>
    <row r="2691" spans="1:10" ht="15" thickBot="1">
      <c r="A2691" s="144" t="s">
        <v>1669</v>
      </c>
      <c r="C2691" s="396" t="s">
        <v>7086</v>
      </c>
      <c r="D2691" s="373" t="s">
        <v>7089</v>
      </c>
      <c r="E2691" t="s">
        <v>2448</v>
      </c>
      <c r="F2691" s="150" t="s">
        <v>1670</v>
      </c>
      <c r="G2691" s="354">
        <v>50</v>
      </c>
      <c r="H2691" s="68">
        <v>7.82</v>
      </c>
      <c r="I2691" s="83">
        <v>9.07</v>
      </c>
      <c r="J2691" s="150" t="s">
        <v>216</v>
      </c>
    </row>
    <row r="2692" spans="1:10" ht="15" thickBot="1">
      <c r="A2692" s="144" t="s">
        <v>1669</v>
      </c>
      <c r="C2692" s="396" t="s">
        <v>7088</v>
      </c>
      <c r="D2692" s="373" t="s">
        <v>7091</v>
      </c>
      <c r="E2692" t="s">
        <v>2448</v>
      </c>
      <c r="F2692" s="150" t="s">
        <v>1670</v>
      </c>
      <c r="G2692" s="354">
        <v>16</v>
      </c>
      <c r="H2692" s="68">
        <v>7.82</v>
      </c>
      <c r="I2692" s="83">
        <v>9.07</v>
      </c>
      <c r="J2692" s="150" t="s">
        <v>216</v>
      </c>
    </row>
    <row r="2693" spans="1:10" ht="15" thickBot="1">
      <c r="A2693" s="144" t="s">
        <v>1669</v>
      </c>
      <c r="C2693" s="396" t="s">
        <v>7090</v>
      </c>
      <c r="D2693" s="374" t="s">
        <v>7093</v>
      </c>
      <c r="E2693" t="s">
        <v>2448</v>
      </c>
      <c r="F2693" s="150" t="s">
        <v>1670</v>
      </c>
      <c r="G2693" s="354">
        <v>80</v>
      </c>
      <c r="H2693" s="68">
        <v>7.82</v>
      </c>
      <c r="I2693" s="83">
        <v>9.07</v>
      </c>
      <c r="J2693" s="150" t="s">
        <v>216</v>
      </c>
    </row>
    <row r="2694" spans="1:10" ht="38" thickBot="1">
      <c r="A2694" s="109" t="s">
        <v>214</v>
      </c>
      <c r="B2694" s="148"/>
      <c r="C2694" s="387" t="s">
        <v>7092</v>
      </c>
      <c r="D2694" s="373" t="s">
        <v>7095</v>
      </c>
      <c r="E2694" t="s">
        <v>2448</v>
      </c>
      <c r="F2694" s="151" t="s">
        <v>1671</v>
      </c>
      <c r="G2694" s="355">
        <v>480</v>
      </c>
      <c r="H2694" s="68">
        <v>7.82</v>
      </c>
      <c r="I2694" s="83">
        <v>9.07</v>
      </c>
      <c r="J2694" s="151" t="s">
        <v>216</v>
      </c>
    </row>
    <row r="2695" spans="1:10" ht="15" thickBot="1">
      <c r="A2695" s="144" t="s">
        <v>1669</v>
      </c>
      <c r="C2695" s="396" t="s">
        <v>7094</v>
      </c>
      <c r="D2695" s="373" t="s">
        <v>7097</v>
      </c>
      <c r="E2695" t="s">
        <v>2448</v>
      </c>
      <c r="F2695" s="150" t="s">
        <v>1670</v>
      </c>
      <c r="G2695" s="354">
        <v>85</v>
      </c>
      <c r="H2695" s="68">
        <v>7.82</v>
      </c>
      <c r="I2695" s="83">
        <v>9.07</v>
      </c>
      <c r="J2695" s="150" t="s">
        <v>216</v>
      </c>
    </row>
    <row r="2696" spans="1:10" ht="15" thickBot="1">
      <c r="A2696" s="144" t="s">
        <v>1669</v>
      </c>
      <c r="C2696" s="396" t="s">
        <v>7096</v>
      </c>
      <c r="D2696" s="373" t="s">
        <v>7099</v>
      </c>
      <c r="E2696" t="s">
        <v>2448</v>
      </c>
      <c r="F2696" s="150" t="s">
        <v>1670</v>
      </c>
      <c r="G2696" s="354">
        <v>30</v>
      </c>
      <c r="H2696" s="68">
        <v>7.82</v>
      </c>
      <c r="I2696" s="83">
        <v>9.07</v>
      </c>
      <c r="J2696" s="150" t="s">
        <v>216</v>
      </c>
    </row>
    <row r="2697" spans="1:10" ht="15" thickBot="1">
      <c r="A2697" s="144" t="s">
        <v>1669</v>
      </c>
      <c r="C2697" s="396" t="s">
        <v>7098</v>
      </c>
      <c r="D2697" s="373" t="s">
        <v>7101</v>
      </c>
      <c r="E2697" t="s">
        <v>2448</v>
      </c>
      <c r="F2697" s="150" t="s">
        <v>1670</v>
      </c>
      <c r="G2697" s="354">
        <v>50</v>
      </c>
      <c r="H2697" s="68">
        <v>7.82</v>
      </c>
      <c r="I2697" s="83">
        <v>9.07</v>
      </c>
      <c r="J2697" s="150" t="s">
        <v>216</v>
      </c>
    </row>
    <row r="2698" spans="1:10" ht="15" thickBot="1">
      <c r="A2698" s="144" t="s">
        <v>1669</v>
      </c>
      <c r="C2698" s="396" t="s">
        <v>7100</v>
      </c>
      <c r="D2698" s="373" t="s">
        <v>7103</v>
      </c>
      <c r="E2698" t="s">
        <v>2448</v>
      </c>
      <c r="F2698" s="150" t="s">
        <v>1670</v>
      </c>
      <c r="G2698" s="354">
        <v>85</v>
      </c>
      <c r="H2698" s="68">
        <v>7.82</v>
      </c>
      <c r="I2698" s="83">
        <v>9.07</v>
      </c>
      <c r="J2698" s="150" t="s">
        <v>216</v>
      </c>
    </row>
    <row r="2699" spans="1:10" ht="25.5" thickBot="1">
      <c r="A2699" s="144" t="s">
        <v>1669</v>
      </c>
      <c r="C2699" s="396" t="s">
        <v>7102</v>
      </c>
      <c r="D2699" s="373" t="s">
        <v>7105</v>
      </c>
      <c r="E2699" t="s">
        <v>2448</v>
      </c>
      <c r="F2699" s="150" t="s">
        <v>1670</v>
      </c>
      <c r="G2699" s="354">
        <v>40</v>
      </c>
      <c r="H2699" s="68">
        <v>7.82</v>
      </c>
      <c r="I2699" s="83">
        <v>9.07</v>
      </c>
      <c r="J2699" s="150" t="s">
        <v>216</v>
      </c>
    </row>
    <row r="2700" spans="1:10" ht="15" thickBot="1">
      <c r="A2700" s="144" t="s">
        <v>1669</v>
      </c>
      <c r="C2700" s="396" t="s">
        <v>7104</v>
      </c>
      <c r="D2700" s="373" t="s">
        <v>7107</v>
      </c>
      <c r="E2700" t="s">
        <v>2448</v>
      </c>
      <c r="F2700" s="150" t="s">
        <v>1670</v>
      </c>
      <c r="G2700" s="354">
        <v>70</v>
      </c>
      <c r="H2700" s="68">
        <v>7.82</v>
      </c>
      <c r="I2700" s="83">
        <v>9.07</v>
      </c>
      <c r="J2700" s="150" t="s">
        <v>216</v>
      </c>
    </row>
    <row r="2701" spans="1:10" ht="15" thickBot="1">
      <c r="A2701" s="144" t="s">
        <v>1669</v>
      </c>
      <c r="C2701" s="396" t="s">
        <v>7106</v>
      </c>
      <c r="D2701" s="373" t="s">
        <v>7109</v>
      </c>
      <c r="E2701" t="s">
        <v>2448</v>
      </c>
      <c r="F2701" s="150" t="s">
        <v>1670</v>
      </c>
      <c r="G2701" s="354">
        <v>60</v>
      </c>
      <c r="H2701" s="68">
        <v>7.82</v>
      </c>
      <c r="I2701" s="83">
        <v>9.07</v>
      </c>
      <c r="J2701" s="150" t="s">
        <v>216</v>
      </c>
    </row>
    <row r="2702" spans="1:10" ht="15" thickBot="1">
      <c r="A2702" s="144" t="s">
        <v>1669</v>
      </c>
      <c r="C2702" s="396" t="s">
        <v>7108</v>
      </c>
      <c r="D2702" s="373" t="s">
        <v>7111</v>
      </c>
      <c r="E2702" t="s">
        <v>2448</v>
      </c>
      <c r="F2702" s="150" t="s">
        <v>1670</v>
      </c>
      <c r="G2702" s="354">
        <v>85</v>
      </c>
      <c r="H2702" s="68">
        <v>7.82</v>
      </c>
      <c r="I2702" s="83">
        <v>9.07</v>
      </c>
      <c r="J2702" s="150" t="s">
        <v>216</v>
      </c>
    </row>
    <row r="2703" spans="1:10" ht="15" thickBot="1">
      <c r="A2703" s="144" t="s">
        <v>1669</v>
      </c>
      <c r="C2703" s="396" t="s">
        <v>7110</v>
      </c>
      <c r="D2703" s="373" t="s">
        <v>7113</v>
      </c>
      <c r="E2703" t="s">
        <v>2448</v>
      </c>
      <c r="F2703" s="150" t="s">
        <v>1670</v>
      </c>
      <c r="G2703" s="354">
        <v>50</v>
      </c>
      <c r="H2703" s="68">
        <v>7.82</v>
      </c>
      <c r="I2703" s="83">
        <v>9.07</v>
      </c>
      <c r="J2703" s="150" t="s">
        <v>216</v>
      </c>
    </row>
    <row r="2704" spans="1:10" ht="25.5" thickBot="1">
      <c r="A2704" s="144" t="s">
        <v>1669</v>
      </c>
      <c r="C2704" s="396" t="s">
        <v>7112</v>
      </c>
      <c r="D2704" s="374" t="s">
        <v>7115</v>
      </c>
      <c r="E2704" t="s">
        <v>2448</v>
      </c>
      <c r="F2704" s="150" t="s">
        <v>1670</v>
      </c>
      <c r="G2704" s="354">
        <v>10</v>
      </c>
      <c r="H2704" s="68">
        <v>7.82</v>
      </c>
      <c r="I2704" s="83">
        <v>9.07</v>
      </c>
      <c r="J2704" s="150" t="s">
        <v>216</v>
      </c>
    </row>
    <row r="2705" spans="1:10" ht="25.5" thickBot="1">
      <c r="A2705" s="109" t="s">
        <v>214</v>
      </c>
      <c r="B2705" s="148"/>
      <c r="C2705" s="387" t="s">
        <v>7114</v>
      </c>
      <c r="D2705" s="373" t="s">
        <v>7117</v>
      </c>
      <c r="E2705" t="s">
        <v>2448</v>
      </c>
      <c r="F2705" s="151" t="s">
        <v>1671</v>
      </c>
      <c r="G2705" s="355">
        <v>80</v>
      </c>
      <c r="H2705" s="68">
        <v>7.82</v>
      </c>
      <c r="I2705" s="83">
        <v>9.07</v>
      </c>
      <c r="J2705" s="151" t="s">
        <v>216</v>
      </c>
    </row>
    <row r="2706" spans="1:10" ht="15" thickBot="1">
      <c r="A2706" s="144" t="s">
        <v>1669</v>
      </c>
      <c r="C2706" s="396" t="s">
        <v>7116</v>
      </c>
      <c r="D2706" s="373" t="s">
        <v>7119</v>
      </c>
      <c r="E2706" t="s">
        <v>2448</v>
      </c>
      <c r="F2706" s="150" t="s">
        <v>1670</v>
      </c>
      <c r="G2706" s="354">
        <v>8</v>
      </c>
      <c r="H2706" s="68">
        <v>7.82</v>
      </c>
      <c r="I2706" s="83">
        <v>9.07</v>
      </c>
      <c r="J2706" s="150" t="s">
        <v>216</v>
      </c>
    </row>
    <row r="2707" spans="1:10" ht="15" thickBot="1">
      <c r="A2707" s="144" t="s">
        <v>1669</v>
      </c>
      <c r="C2707" s="396" t="s">
        <v>7118</v>
      </c>
      <c r="D2707" s="373" t="s">
        <v>7121</v>
      </c>
      <c r="E2707" t="s">
        <v>2448</v>
      </c>
      <c r="F2707" s="150" t="s">
        <v>1670</v>
      </c>
      <c r="G2707" s="354">
        <v>50</v>
      </c>
      <c r="H2707" s="68">
        <v>7.82</v>
      </c>
      <c r="I2707" s="83">
        <v>9.07</v>
      </c>
      <c r="J2707" s="150" t="s">
        <v>216</v>
      </c>
    </row>
    <row r="2708" spans="1:10" ht="15" thickBot="1">
      <c r="A2708" s="144" t="s">
        <v>1669</v>
      </c>
      <c r="C2708" s="396" t="s">
        <v>7120</v>
      </c>
      <c r="D2708" s="373" t="s">
        <v>7123</v>
      </c>
      <c r="E2708" t="s">
        <v>2448</v>
      </c>
      <c r="F2708" s="150" t="s">
        <v>1670</v>
      </c>
      <c r="G2708" s="354">
        <v>40</v>
      </c>
      <c r="H2708" s="68">
        <v>7.82</v>
      </c>
      <c r="I2708" s="83">
        <v>9.07</v>
      </c>
      <c r="J2708" s="150" t="s">
        <v>216</v>
      </c>
    </row>
    <row r="2709" spans="1:10" ht="15" thickBot="1">
      <c r="A2709" s="144" t="s">
        <v>1669</v>
      </c>
      <c r="C2709" s="396" t="s">
        <v>7122</v>
      </c>
      <c r="D2709" s="373" t="s">
        <v>7125</v>
      </c>
      <c r="E2709" t="s">
        <v>2448</v>
      </c>
      <c r="F2709" s="150" t="s">
        <v>1670</v>
      </c>
      <c r="G2709" s="354">
        <v>60</v>
      </c>
      <c r="H2709" s="68">
        <v>7.82</v>
      </c>
      <c r="I2709" s="83">
        <v>9.07</v>
      </c>
      <c r="J2709" s="150" t="s">
        <v>216</v>
      </c>
    </row>
    <row r="2710" spans="1:10" ht="15" thickBot="1">
      <c r="A2710" s="144" t="s">
        <v>1669</v>
      </c>
      <c r="C2710" s="396" t="s">
        <v>7124</v>
      </c>
      <c r="D2710" s="373" t="s">
        <v>7127</v>
      </c>
      <c r="E2710" t="s">
        <v>2448</v>
      </c>
      <c r="F2710" s="150" t="s">
        <v>1670</v>
      </c>
      <c r="G2710" s="354">
        <v>40</v>
      </c>
      <c r="H2710" s="68">
        <v>7.82</v>
      </c>
      <c r="I2710" s="83">
        <v>9.07</v>
      </c>
      <c r="J2710" s="150" t="s">
        <v>216</v>
      </c>
    </row>
    <row r="2711" spans="1:10" ht="15" thickBot="1">
      <c r="A2711" s="144" t="s">
        <v>1669</v>
      </c>
      <c r="C2711" s="396" t="s">
        <v>7126</v>
      </c>
      <c r="D2711" s="373" t="s">
        <v>7129</v>
      </c>
      <c r="E2711" t="s">
        <v>2448</v>
      </c>
      <c r="F2711" s="150" t="s">
        <v>1670</v>
      </c>
      <c r="G2711" s="354">
        <v>50</v>
      </c>
      <c r="H2711" s="68">
        <v>7.82</v>
      </c>
      <c r="I2711" s="83">
        <v>9.07</v>
      </c>
      <c r="J2711" s="150" t="s">
        <v>216</v>
      </c>
    </row>
    <row r="2712" spans="1:10" ht="15" thickBot="1">
      <c r="A2712" s="144" t="s">
        <v>1669</v>
      </c>
      <c r="C2712" s="396" t="s">
        <v>7128</v>
      </c>
      <c r="D2712" s="374" t="s">
        <v>7131</v>
      </c>
      <c r="E2712" t="s">
        <v>2448</v>
      </c>
      <c r="F2712" s="150" t="s">
        <v>1670</v>
      </c>
      <c r="G2712" s="354">
        <v>80</v>
      </c>
      <c r="H2712" s="68">
        <v>7.82</v>
      </c>
      <c r="I2712" s="83">
        <v>9.07</v>
      </c>
      <c r="J2712" s="150" t="s">
        <v>216</v>
      </c>
    </row>
    <row r="2713" spans="1:10" ht="25.5" thickBot="1">
      <c r="A2713" s="109" t="s">
        <v>214</v>
      </c>
      <c r="B2713" s="148"/>
      <c r="C2713" s="387" t="s">
        <v>7130</v>
      </c>
      <c r="D2713" s="373" t="s">
        <v>7133</v>
      </c>
      <c r="E2713" t="s">
        <v>2448</v>
      </c>
      <c r="F2713" s="151" t="s">
        <v>1671</v>
      </c>
      <c r="G2713" s="355">
        <v>170</v>
      </c>
      <c r="H2713" s="68">
        <v>7.82</v>
      </c>
      <c r="I2713" s="83">
        <v>9.07</v>
      </c>
      <c r="J2713" s="151" t="s">
        <v>216</v>
      </c>
    </row>
    <row r="2714" spans="1:10" ht="15" thickBot="1">
      <c r="A2714" s="144" t="s">
        <v>1669</v>
      </c>
      <c r="C2714" s="396" t="s">
        <v>7132</v>
      </c>
      <c r="D2714" s="373" t="s">
        <v>7135</v>
      </c>
      <c r="E2714" t="s">
        <v>2448</v>
      </c>
      <c r="F2714" s="150" t="s">
        <v>1670</v>
      </c>
      <c r="G2714" s="354">
        <v>120</v>
      </c>
      <c r="H2714" s="68">
        <v>7.82</v>
      </c>
      <c r="I2714" s="83">
        <v>9.07</v>
      </c>
      <c r="J2714" s="150" t="s">
        <v>216</v>
      </c>
    </row>
    <row r="2715" spans="1:10" ht="15" thickBot="1">
      <c r="A2715" s="144" t="s">
        <v>1669</v>
      </c>
      <c r="C2715" s="396" t="s">
        <v>7134</v>
      </c>
      <c r="D2715" s="373" t="s">
        <v>7137</v>
      </c>
      <c r="E2715" t="s">
        <v>2448</v>
      </c>
      <c r="F2715" s="150" t="s">
        <v>1670</v>
      </c>
      <c r="G2715" s="354">
        <v>35</v>
      </c>
      <c r="H2715" s="68">
        <v>7.82</v>
      </c>
      <c r="I2715" s="83">
        <v>9.07</v>
      </c>
      <c r="J2715" s="150" t="s">
        <v>216</v>
      </c>
    </row>
    <row r="2716" spans="1:10" ht="15" thickBot="1">
      <c r="A2716" s="144" t="s">
        <v>1669</v>
      </c>
      <c r="C2716" s="396" t="s">
        <v>7136</v>
      </c>
      <c r="D2716" s="373" t="s">
        <v>1746</v>
      </c>
      <c r="E2716" t="s">
        <v>2448</v>
      </c>
      <c r="F2716" s="150" t="s">
        <v>1670</v>
      </c>
      <c r="G2716" s="354">
        <v>20</v>
      </c>
      <c r="H2716" s="68">
        <v>7.82</v>
      </c>
      <c r="I2716" s="83">
        <v>9.07</v>
      </c>
      <c r="J2716" s="150" t="s">
        <v>216</v>
      </c>
    </row>
    <row r="2717" spans="1:10" ht="15" thickBot="1">
      <c r="A2717" s="144" t="s">
        <v>1669</v>
      </c>
      <c r="C2717" s="396" t="s">
        <v>7138</v>
      </c>
      <c r="D2717" s="373" t="s">
        <v>1747</v>
      </c>
      <c r="E2717" t="s">
        <v>2448</v>
      </c>
      <c r="F2717" s="150" t="s">
        <v>1670</v>
      </c>
      <c r="G2717" s="354">
        <v>120</v>
      </c>
      <c r="H2717" s="68">
        <v>7.82</v>
      </c>
      <c r="I2717" s="83">
        <v>9.07</v>
      </c>
      <c r="J2717" s="150" t="s">
        <v>216</v>
      </c>
    </row>
    <row r="2718" spans="1:10" ht="15" thickBot="1">
      <c r="A2718" s="144" t="s">
        <v>1669</v>
      </c>
      <c r="C2718" s="396" t="s">
        <v>7139</v>
      </c>
      <c r="D2718" s="373" t="s">
        <v>7141</v>
      </c>
      <c r="E2718" t="s">
        <v>2448</v>
      </c>
      <c r="F2718" s="150" t="s">
        <v>1670</v>
      </c>
      <c r="G2718" s="354">
        <v>150</v>
      </c>
      <c r="H2718" s="68">
        <v>7.82</v>
      </c>
      <c r="I2718" s="83">
        <v>9.07</v>
      </c>
      <c r="J2718" s="150" t="s">
        <v>216</v>
      </c>
    </row>
    <row r="2719" spans="1:10" ht="25.5" thickBot="1">
      <c r="A2719" s="144" t="s">
        <v>1669</v>
      </c>
      <c r="C2719" s="396" t="s">
        <v>7140</v>
      </c>
      <c r="D2719" s="373" t="s">
        <v>7143</v>
      </c>
      <c r="E2719" t="s">
        <v>2448</v>
      </c>
      <c r="F2719" s="150" t="s">
        <v>1670</v>
      </c>
      <c r="G2719" s="354">
        <v>20</v>
      </c>
      <c r="H2719" s="68">
        <v>7.82</v>
      </c>
      <c r="I2719" s="83">
        <v>9.07</v>
      </c>
      <c r="J2719" s="150" t="s">
        <v>216</v>
      </c>
    </row>
    <row r="2720" spans="1:10" ht="25.5" thickBot="1">
      <c r="A2720" s="144" t="s">
        <v>1669</v>
      </c>
      <c r="C2720" s="396" t="s">
        <v>7142</v>
      </c>
      <c r="D2720" s="374" t="s">
        <v>7145</v>
      </c>
      <c r="E2720" t="s">
        <v>2448</v>
      </c>
      <c r="F2720" s="150" t="s">
        <v>1670</v>
      </c>
      <c r="G2720" s="354">
        <v>40</v>
      </c>
      <c r="H2720" s="68">
        <v>7.82</v>
      </c>
      <c r="I2720" s="83">
        <v>9.07</v>
      </c>
      <c r="J2720" s="150" t="s">
        <v>216</v>
      </c>
    </row>
    <row r="2721" spans="1:10" ht="15" thickBot="1">
      <c r="A2721" s="109" t="s">
        <v>214</v>
      </c>
      <c r="B2721" s="148"/>
      <c r="C2721" s="387" t="s">
        <v>7144</v>
      </c>
      <c r="D2721" s="374" t="s">
        <v>7147</v>
      </c>
      <c r="E2721" t="s">
        <v>2448</v>
      </c>
      <c r="F2721" s="151" t="s">
        <v>1671</v>
      </c>
      <c r="G2721" s="355">
        <v>120</v>
      </c>
      <c r="H2721" s="68">
        <v>7.82</v>
      </c>
      <c r="I2721" s="83">
        <v>9.07</v>
      </c>
      <c r="J2721" s="151" t="s">
        <v>216</v>
      </c>
    </row>
    <row r="2722" spans="1:10" ht="25.5" thickBot="1">
      <c r="A2722" s="109" t="s">
        <v>214</v>
      </c>
      <c r="B2722" s="148"/>
      <c r="C2722" s="387" t="s">
        <v>7146</v>
      </c>
      <c r="D2722" s="374" t="s">
        <v>7149</v>
      </c>
      <c r="E2722" t="s">
        <v>2448</v>
      </c>
      <c r="F2722" s="151" t="s">
        <v>1671</v>
      </c>
      <c r="G2722" s="355">
        <v>160</v>
      </c>
      <c r="H2722" s="68">
        <v>7.82</v>
      </c>
      <c r="I2722" s="83">
        <v>9.07</v>
      </c>
      <c r="J2722" s="151" t="s">
        <v>216</v>
      </c>
    </row>
    <row r="2723" spans="1:10" ht="25.5" thickBot="1">
      <c r="A2723" s="109" t="s">
        <v>214</v>
      </c>
      <c r="B2723" s="148"/>
      <c r="C2723" s="387" t="s">
        <v>7148</v>
      </c>
      <c r="D2723" s="374" t="s">
        <v>7151</v>
      </c>
      <c r="E2723" t="s">
        <v>2448</v>
      </c>
      <c r="F2723" s="151" t="s">
        <v>1671</v>
      </c>
      <c r="G2723" s="355">
        <v>120</v>
      </c>
      <c r="H2723" s="68">
        <v>7.82</v>
      </c>
      <c r="I2723" s="83">
        <v>9.07</v>
      </c>
      <c r="J2723" s="151" t="s">
        <v>216</v>
      </c>
    </row>
    <row r="2724" spans="1:10" ht="15" thickBot="1">
      <c r="A2724" s="109" t="s">
        <v>214</v>
      </c>
      <c r="B2724" s="148"/>
      <c r="C2724" s="387" t="s">
        <v>7150</v>
      </c>
      <c r="D2724" s="374" t="s">
        <v>7153</v>
      </c>
      <c r="E2724" t="s">
        <v>2448</v>
      </c>
      <c r="F2724" s="151" t="s">
        <v>1671</v>
      </c>
      <c r="G2724" s="355">
        <v>280</v>
      </c>
      <c r="H2724" s="68">
        <v>7.82</v>
      </c>
      <c r="I2724" s="83">
        <v>9.07</v>
      </c>
      <c r="J2724" s="151" t="s">
        <v>216</v>
      </c>
    </row>
    <row r="2725" spans="1:10" ht="15" thickBot="1">
      <c r="A2725" s="109" t="s">
        <v>214</v>
      </c>
      <c r="B2725" s="148"/>
      <c r="C2725" s="387" t="s">
        <v>7152</v>
      </c>
      <c r="D2725" s="374" t="s">
        <v>7155</v>
      </c>
      <c r="E2725" t="s">
        <v>2448</v>
      </c>
      <c r="F2725" s="151" t="s">
        <v>1671</v>
      </c>
      <c r="G2725" s="355">
        <v>250</v>
      </c>
      <c r="H2725" s="68">
        <v>7.82</v>
      </c>
      <c r="I2725" s="83">
        <v>9.07</v>
      </c>
      <c r="J2725" s="151" t="s">
        <v>216</v>
      </c>
    </row>
    <row r="2726" spans="1:10" ht="25.5" thickBot="1">
      <c r="A2726" s="109" t="s">
        <v>214</v>
      </c>
      <c r="B2726" s="148"/>
      <c r="C2726" s="387" t="s">
        <v>7154</v>
      </c>
      <c r="D2726" s="374" t="s">
        <v>7157</v>
      </c>
      <c r="E2726" t="s">
        <v>2448</v>
      </c>
      <c r="F2726" s="151" t="s">
        <v>1671</v>
      </c>
      <c r="G2726" s="355">
        <v>200</v>
      </c>
      <c r="H2726" s="68">
        <v>7.82</v>
      </c>
      <c r="I2726" s="83">
        <v>9.07</v>
      </c>
      <c r="J2726" s="151" t="s">
        <v>216</v>
      </c>
    </row>
    <row r="2727" spans="1:10" ht="15" thickBot="1">
      <c r="A2727" s="109" t="s">
        <v>214</v>
      </c>
      <c r="B2727" s="148"/>
      <c r="C2727" s="387" t="s">
        <v>7156</v>
      </c>
      <c r="D2727" s="374" t="s">
        <v>7159</v>
      </c>
      <c r="E2727" t="s">
        <v>2448</v>
      </c>
      <c r="F2727" s="151" t="s">
        <v>1671</v>
      </c>
      <c r="G2727" s="355">
        <v>120</v>
      </c>
      <c r="H2727" s="68">
        <v>7.82</v>
      </c>
      <c r="I2727" s="83">
        <v>9.07</v>
      </c>
      <c r="J2727" s="151" t="s">
        <v>216</v>
      </c>
    </row>
    <row r="2728" spans="1:10" ht="15" thickBot="1">
      <c r="A2728" s="109" t="s">
        <v>214</v>
      </c>
      <c r="B2728" s="148"/>
      <c r="C2728" s="387" t="s">
        <v>7158</v>
      </c>
      <c r="D2728" s="374" t="s">
        <v>7161</v>
      </c>
      <c r="E2728" t="s">
        <v>2448</v>
      </c>
      <c r="F2728" s="151" t="s">
        <v>1671</v>
      </c>
      <c r="G2728" s="355">
        <v>130</v>
      </c>
      <c r="H2728" s="68">
        <v>7.82</v>
      </c>
      <c r="I2728" s="83">
        <v>9.07</v>
      </c>
      <c r="J2728" s="151" t="s">
        <v>216</v>
      </c>
    </row>
    <row r="2729" spans="1:10" ht="25.5" thickBot="1">
      <c r="A2729" s="109" t="s">
        <v>214</v>
      </c>
      <c r="B2729" s="148"/>
      <c r="C2729" s="387" t="s">
        <v>7160</v>
      </c>
      <c r="D2729" s="374" t="s">
        <v>7163</v>
      </c>
      <c r="E2729" t="s">
        <v>2448</v>
      </c>
      <c r="F2729" s="151" t="s">
        <v>1671</v>
      </c>
      <c r="G2729" s="355">
        <v>125</v>
      </c>
      <c r="H2729" s="68">
        <v>7.82</v>
      </c>
      <c r="I2729" s="83">
        <v>9.07</v>
      </c>
      <c r="J2729" s="151" t="s">
        <v>216</v>
      </c>
    </row>
    <row r="2730" spans="1:10" ht="25.5" thickBot="1">
      <c r="A2730" s="109" t="s">
        <v>214</v>
      </c>
      <c r="B2730" s="148"/>
      <c r="C2730" s="387" t="s">
        <v>7162</v>
      </c>
      <c r="D2730" s="374" t="s">
        <v>7165</v>
      </c>
      <c r="E2730" t="s">
        <v>2448</v>
      </c>
      <c r="F2730" s="151" t="s">
        <v>1671</v>
      </c>
      <c r="G2730" s="355">
        <v>200</v>
      </c>
      <c r="H2730" s="68">
        <v>7.82</v>
      </c>
      <c r="I2730" s="83">
        <v>9.07</v>
      </c>
      <c r="J2730" s="151" t="s">
        <v>216</v>
      </c>
    </row>
    <row r="2731" spans="1:10" ht="25.5" thickBot="1">
      <c r="A2731" s="109" t="s">
        <v>214</v>
      </c>
      <c r="B2731" s="148"/>
      <c r="C2731" s="387" t="s">
        <v>7164</v>
      </c>
      <c r="D2731" s="374" t="s">
        <v>7167</v>
      </c>
      <c r="E2731" t="s">
        <v>2448</v>
      </c>
      <c r="F2731" s="151" t="s">
        <v>1671</v>
      </c>
      <c r="G2731" s="355">
        <v>80</v>
      </c>
      <c r="H2731" s="68">
        <v>7.82</v>
      </c>
      <c r="I2731" s="83">
        <v>9.07</v>
      </c>
      <c r="J2731" s="151" t="s">
        <v>216</v>
      </c>
    </row>
    <row r="2732" spans="1:10" ht="25.5" thickBot="1">
      <c r="A2732" s="109" t="s">
        <v>214</v>
      </c>
      <c r="B2732" s="148"/>
      <c r="C2732" s="387" t="s">
        <v>7166</v>
      </c>
      <c r="D2732" s="374" t="s">
        <v>7169</v>
      </c>
      <c r="E2732" t="s">
        <v>2448</v>
      </c>
      <c r="F2732" s="151" t="s">
        <v>1671</v>
      </c>
      <c r="G2732" s="355">
        <v>80</v>
      </c>
      <c r="H2732" s="68">
        <v>7.82</v>
      </c>
      <c r="I2732" s="83">
        <v>9.07</v>
      </c>
      <c r="J2732" s="151" t="s">
        <v>216</v>
      </c>
    </row>
    <row r="2733" spans="1:10" ht="25.5" thickBot="1">
      <c r="A2733" s="109" t="s">
        <v>214</v>
      </c>
      <c r="B2733" s="148"/>
      <c r="C2733" s="387" t="s">
        <v>7168</v>
      </c>
      <c r="D2733" s="374" t="s">
        <v>7171</v>
      </c>
      <c r="E2733" t="s">
        <v>2448</v>
      </c>
      <c r="F2733" s="151" t="s">
        <v>1671</v>
      </c>
      <c r="G2733" s="355">
        <v>80</v>
      </c>
      <c r="H2733" s="68">
        <v>7.82</v>
      </c>
      <c r="I2733" s="83">
        <v>9.07</v>
      </c>
      <c r="J2733" s="151" t="s">
        <v>216</v>
      </c>
    </row>
    <row r="2734" spans="1:10" ht="25.5" thickBot="1">
      <c r="A2734" s="109" t="s">
        <v>214</v>
      </c>
      <c r="B2734" s="148"/>
      <c r="C2734" s="387" t="s">
        <v>7170</v>
      </c>
      <c r="D2734" s="374" t="s">
        <v>7173</v>
      </c>
      <c r="E2734" t="s">
        <v>2448</v>
      </c>
      <c r="F2734" s="151" t="s">
        <v>1671</v>
      </c>
      <c r="G2734" s="355">
        <v>160</v>
      </c>
      <c r="H2734" s="68">
        <v>7.82</v>
      </c>
      <c r="I2734" s="83">
        <v>9.07</v>
      </c>
      <c r="J2734" s="151" t="s">
        <v>216</v>
      </c>
    </row>
    <row r="2735" spans="1:10" ht="15" thickBot="1">
      <c r="A2735" s="109" t="s">
        <v>214</v>
      </c>
      <c r="B2735" s="148"/>
      <c r="C2735" s="387" t="s">
        <v>7172</v>
      </c>
      <c r="D2735" s="374" t="s">
        <v>7175</v>
      </c>
      <c r="E2735" t="s">
        <v>2448</v>
      </c>
      <c r="F2735" s="151" t="s">
        <v>1671</v>
      </c>
      <c r="G2735" s="355">
        <v>50</v>
      </c>
      <c r="H2735" s="68">
        <v>7.82</v>
      </c>
      <c r="I2735" s="83">
        <v>9.07</v>
      </c>
      <c r="J2735" s="151" t="s">
        <v>216</v>
      </c>
    </row>
    <row r="2736" spans="1:10" ht="15" thickBot="1">
      <c r="A2736" s="109" t="s">
        <v>214</v>
      </c>
      <c r="B2736" s="148"/>
      <c r="C2736" s="387" t="s">
        <v>7174</v>
      </c>
      <c r="D2736" s="374" t="s">
        <v>7177</v>
      </c>
      <c r="E2736" t="s">
        <v>2448</v>
      </c>
      <c r="F2736" s="151" t="s">
        <v>1671</v>
      </c>
      <c r="G2736" s="355">
        <v>200</v>
      </c>
      <c r="H2736" s="68">
        <v>7.82</v>
      </c>
      <c r="I2736" s="83">
        <v>9.07</v>
      </c>
      <c r="J2736" s="151" t="s">
        <v>216</v>
      </c>
    </row>
    <row r="2737" spans="1:10" ht="15" thickBot="1">
      <c r="A2737" s="109" t="s">
        <v>214</v>
      </c>
      <c r="B2737" s="148"/>
      <c r="C2737" s="387" t="s">
        <v>7176</v>
      </c>
      <c r="D2737" s="374" t="s">
        <v>7179</v>
      </c>
      <c r="E2737" t="s">
        <v>2448</v>
      </c>
      <c r="F2737" s="151" t="s">
        <v>1671</v>
      </c>
      <c r="G2737" s="355">
        <v>150</v>
      </c>
      <c r="H2737" s="68">
        <v>7.82</v>
      </c>
      <c r="I2737" s="83">
        <v>9.07</v>
      </c>
      <c r="J2737" s="151" t="s">
        <v>216</v>
      </c>
    </row>
    <row r="2738" spans="1:10" ht="15" thickBot="1">
      <c r="A2738" s="109" t="s">
        <v>214</v>
      </c>
      <c r="B2738" s="148"/>
      <c r="C2738" s="387" t="s">
        <v>7178</v>
      </c>
      <c r="D2738" s="374" t="s">
        <v>7181</v>
      </c>
      <c r="E2738" t="s">
        <v>2448</v>
      </c>
      <c r="F2738" s="151" t="s">
        <v>1671</v>
      </c>
      <c r="G2738" s="355">
        <v>160</v>
      </c>
      <c r="H2738" s="68">
        <v>7.82</v>
      </c>
      <c r="I2738" s="83">
        <v>9.07</v>
      </c>
      <c r="J2738" s="151" t="s">
        <v>216</v>
      </c>
    </row>
    <row r="2739" spans="1:10" ht="15" thickBot="1">
      <c r="A2739" s="109" t="s">
        <v>214</v>
      </c>
      <c r="B2739" s="148"/>
      <c r="C2739" s="387" t="s">
        <v>7180</v>
      </c>
      <c r="D2739" s="374" t="s">
        <v>7183</v>
      </c>
      <c r="E2739" t="s">
        <v>2448</v>
      </c>
      <c r="F2739" s="151" t="s">
        <v>1671</v>
      </c>
      <c r="G2739" s="355">
        <v>200</v>
      </c>
      <c r="H2739" s="68">
        <v>7.82</v>
      </c>
      <c r="I2739" s="83">
        <v>9.07</v>
      </c>
      <c r="J2739" s="151" t="s">
        <v>216</v>
      </c>
    </row>
    <row r="2740" spans="1:10" ht="25.5" thickBot="1">
      <c r="A2740" s="109" t="s">
        <v>214</v>
      </c>
      <c r="B2740" s="148"/>
      <c r="C2740" s="387" t="s">
        <v>7182</v>
      </c>
      <c r="D2740" s="374" t="s">
        <v>7185</v>
      </c>
      <c r="E2740" t="s">
        <v>2448</v>
      </c>
      <c r="F2740" s="151" t="s">
        <v>1671</v>
      </c>
      <c r="G2740" s="355">
        <v>60</v>
      </c>
      <c r="H2740" s="68">
        <v>7.82</v>
      </c>
      <c r="I2740" s="83">
        <v>9.07</v>
      </c>
      <c r="J2740" s="151" t="s">
        <v>216</v>
      </c>
    </row>
    <row r="2741" spans="1:10" ht="25.5" thickBot="1">
      <c r="A2741" s="109" t="s">
        <v>214</v>
      </c>
      <c r="B2741" s="148"/>
      <c r="C2741" s="387" t="s">
        <v>7184</v>
      </c>
      <c r="D2741" s="374" t="s">
        <v>7187</v>
      </c>
      <c r="E2741" t="s">
        <v>2448</v>
      </c>
      <c r="F2741" s="151" t="s">
        <v>1671</v>
      </c>
      <c r="G2741" s="355">
        <v>100</v>
      </c>
      <c r="H2741" s="68">
        <v>7.82</v>
      </c>
      <c r="I2741" s="83">
        <v>9.07</v>
      </c>
      <c r="J2741" s="151" t="s">
        <v>216</v>
      </c>
    </row>
    <row r="2742" spans="1:10" ht="15" thickBot="1">
      <c r="A2742" s="109" t="s">
        <v>214</v>
      </c>
      <c r="B2742" s="148"/>
      <c r="C2742" s="387" t="s">
        <v>7186</v>
      </c>
      <c r="D2742" s="373" t="s">
        <v>7189</v>
      </c>
      <c r="E2742" t="s">
        <v>2448</v>
      </c>
      <c r="F2742" s="151" t="s">
        <v>1671</v>
      </c>
      <c r="G2742" s="355">
        <v>70</v>
      </c>
      <c r="H2742" s="68">
        <v>7.82</v>
      </c>
      <c r="I2742" s="83">
        <v>9.07</v>
      </c>
      <c r="J2742" s="151" t="s">
        <v>216</v>
      </c>
    </row>
    <row r="2743" spans="1:10" ht="25.5" thickBot="1">
      <c r="A2743" s="144" t="s">
        <v>1669</v>
      </c>
      <c r="C2743" s="396" t="s">
        <v>7188</v>
      </c>
      <c r="D2743" s="373" t="s">
        <v>7191</v>
      </c>
      <c r="E2743" t="s">
        <v>2448</v>
      </c>
      <c r="F2743" s="150" t="s">
        <v>1671</v>
      </c>
      <c r="G2743" s="354">
        <v>50</v>
      </c>
      <c r="H2743" s="68">
        <v>7.82</v>
      </c>
      <c r="I2743" s="83">
        <v>9.07</v>
      </c>
      <c r="J2743" s="150" t="s">
        <v>216</v>
      </c>
    </row>
    <row r="2744" spans="1:10" ht="15" thickBot="1">
      <c r="A2744" s="144" t="s">
        <v>1669</v>
      </c>
      <c r="C2744" s="396" t="s">
        <v>7190</v>
      </c>
      <c r="D2744" s="373" t="s">
        <v>7193</v>
      </c>
      <c r="E2744" t="s">
        <v>2448</v>
      </c>
      <c r="F2744" s="150" t="s">
        <v>1671</v>
      </c>
      <c r="G2744" s="354">
        <v>60</v>
      </c>
      <c r="H2744" s="68">
        <v>7.82</v>
      </c>
      <c r="I2744" s="83">
        <v>9.07</v>
      </c>
      <c r="J2744" s="150" t="s">
        <v>216</v>
      </c>
    </row>
    <row r="2745" spans="1:10" ht="15" thickBot="1">
      <c r="A2745" s="144" t="s">
        <v>1669</v>
      </c>
      <c r="C2745" s="396" t="s">
        <v>7192</v>
      </c>
      <c r="D2745" s="373" t="s">
        <v>7195</v>
      </c>
      <c r="E2745" t="s">
        <v>2448</v>
      </c>
      <c r="F2745" s="150" t="s">
        <v>1671</v>
      </c>
      <c r="G2745" s="354">
        <v>50</v>
      </c>
      <c r="H2745" s="68">
        <v>7.82</v>
      </c>
      <c r="I2745" s="83">
        <v>9.07</v>
      </c>
      <c r="J2745" s="150" t="s">
        <v>216</v>
      </c>
    </row>
    <row r="2746" spans="1:10" ht="25.5" thickBot="1">
      <c r="A2746" s="144" t="s">
        <v>1669</v>
      </c>
      <c r="C2746" s="396" t="s">
        <v>7194</v>
      </c>
      <c r="D2746" s="373" t="s">
        <v>7197</v>
      </c>
      <c r="E2746" t="s">
        <v>2448</v>
      </c>
      <c r="F2746" s="150" t="s">
        <v>1671</v>
      </c>
      <c r="G2746" s="354">
        <v>50</v>
      </c>
      <c r="H2746" s="68">
        <v>7.82</v>
      </c>
      <c r="I2746" s="83">
        <v>9.07</v>
      </c>
      <c r="J2746" s="150" t="s">
        <v>216</v>
      </c>
    </row>
    <row r="2747" spans="1:10" ht="15" thickBot="1">
      <c r="A2747" s="144" t="s">
        <v>1669</v>
      </c>
      <c r="C2747" s="396" t="s">
        <v>7196</v>
      </c>
      <c r="D2747" s="373" t="s">
        <v>7199</v>
      </c>
      <c r="E2747" t="s">
        <v>2448</v>
      </c>
      <c r="F2747" s="150" t="s">
        <v>1671</v>
      </c>
      <c r="G2747" s="354">
        <v>60</v>
      </c>
      <c r="H2747" s="68">
        <v>7.82</v>
      </c>
      <c r="I2747" s="83">
        <v>9.07</v>
      </c>
      <c r="J2747" s="150" t="s">
        <v>216</v>
      </c>
    </row>
    <row r="2748" spans="1:10" ht="15" thickBot="1">
      <c r="A2748" s="144" t="s">
        <v>1669</v>
      </c>
      <c r="C2748" s="396" t="s">
        <v>7198</v>
      </c>
      <c r="D2748" s="373" t="s">
        <v>7201</v>
      </c>
      <c r="E2748" t="s">
        <v>2448</v>
      </c>
      <c r="F2748" s="150" t="s">
        <v>1671</v>
      </c>
      <c r="G2748" s="354">
        <v>110</v>
      </c>
      <c r="H2748" s="68">
        <v>7.82</v>
      </c>
      <c r="I2748" s="83">
        <v>9.07</v>
      </c>
      <c r="J2748" s="150" t="s">
        <v>216</v>
      </c>
    </row>
    <row r="2749" spans="1:10" ht="25.5" thickBot="1">
      <c r="A2749" s="144" t="s">
        <v>1669</v>
      </c>
      <c r="C2749" s="396" t="s">
        <v>7200</v>
      </c>
      <c r="D2749" s="373" t="s">
        <v>7203</v>
      </c>
      <c r="E2749" t="s">
        <v>2448</v>
      </c>
      <c r="F2749" s="150" t="s">
        <v>1671</v>
      </c>
      <c r="G2749" s="354">
        <v>60</v>
      </c>
      <c r="H2749" s="68">
        <v>7.82</v>
      </c>
      <c r="I2749" s="83">
        <v>9.07</v>
      </c>
      <c r="J2749" s="150" t="s">
        <v>216</v>
      </c>
    </row>
    <row r="2750" spans="1:10" ht="25.5" thickBot="1">
      <c r="A2750" s="144" t="s">
        <v>1669</v>
      </c>
      <c r="C2750" s="396" t="s">
        <v>7202</v>
      </c>
      <c r="D2750" s="373" t="s">
        <v>7205</v>
      </c>
      <c r="E2750" t="s">
        <v>2448</v>
      </c>
      <c r="F2750" s="150" t="s">
        <v>1671</v>
      </c>
      <c r="G2750" s="354">
        <v>50</v>
      </c>
      <c r="H2750" s="68">
        <v>7.82</v>
      </c>
      <c r="I2750" s="83">
        <v>9.07</v>
      </c>
      <c r="J2750" s="150" t="s">
        <v>216</v>
      </c>
    </row>
    <row r="2751" spans="1:10" ht="15" thickBot="1">
      <c r="A2751" s="144" t="s">
        <v>1669</v>
      </c>
      <c r="C2751" s="396" t="s">
        <v>7204</v>
      </c>
      <c r="D2751" s="373" t="s">
        <v>7207</v>
      </c>
      <c r="E2751" t="s">
        <v>2448</v>
      </c>
      <c r="F2751" s="150" t="s">
        <v>1671</v>
      </c>
      <c r="G2751" s="354">
        <v>60</v>
      </c>
      <c r="H2751" s="68">
        <v>7.82</v>
      </c>
      <c r="I2751" s="83">
        <v>9.07</v>
      </c>
      <c r="J2751" s="150" t="s">
        <v>216</v>
      </c>
    </row>
    <row r="2752" spans="1:10" ht="15" thickBot="1">
      <c r="A2752" s="144" t="s">
        <v>1669</v>
      </c>
      <c r="C2752" s="396" t="s">
        <v>7206</v>
      </c>
      <c r="D2752" s="373" t="s">
        <v>7209</v>
      </c>
      <c r="E2752" t="s">
        <v>2448</v>
      </c>
      <c r="F2752" s="150" t="s">
        <v>1671</v>
      </c>
      <c r="G2752" s="354">
        <v>50</v>
      </c>
      <c r="H2752" s="68">
        <v>7.82</v>
      </c>
      <c r="I2752" s="83">
        <v>9.07</v>
      </c>
      <c r="J2752" s="150" t="s">
        <v>216</v>
      </c>
    </row>
    <row r="2753" spans="1:10" ht="15" thickBot="1">
      <c r="A2753" s="144" t="s">
        <v>1669</v>
      </c>
      <c r="C2753" s="396" t="s">
        <v>7208</v>
      </c>
      <c r="D2753" s="373" t="s">
        <v>7211</v>
      </c>
      <c r="E2753" t="s">
        <v>2448</v>
      </c>
      <c r="F2753" s="150" t="s">
        <v>1671</v>
      </c>
      <c r="G2753" s="354">
        <v>60</v>
      </c>
      <c r="H2753" s="68">
        <v>7.82</v>
      </c>
      <c r="I2753" s="83">
        <v>9.07</v>
      </c>
      <c r="J2753" s="150" t="s">
        <v>216</v>
      </c>
    </row>
    <row r="2754" spans="1:10" ht="15" thickBot="1">
      <c r="A2754" s="144" t="s">
        <v>1669</v>
      </c>
      <c r="C2754" s="396" t="s">
        <v>7210</v>
      </c>
      <c r="D2754" s="373" t="s">
        <v>7213</v>
      </c>
      <c r="E2754" t="s">
        <v>2448</v>
      </c>
      <c r="F2754" s="150" t="s">
        <v>1671</v>
      </c>
      <c r="G2754" s="354">
        <v>70</v>
      </c>
      <c r="H2754" s="68">
        <v>7.82</v>
      </c>
      <c r="I2754" s="83">
        <v>9.07</v>
      </c>
      <c r="J2754" s="150" t="s">
        <v>216</v>
      </c>
    </row>
    <row r="2755" spans="1:10" ht="15" thickBot="1">
      <c r="A2755" s="144" t="s">
        <v>1669</v>
      </c>
      <c r="C2755" s="396" t="s">
        <v>7212</v>
      </c>
      <c r="D2755" s="373" t="s">
        <v>7215</v>
      </c>
      <c r="E2755" t="s">
        <v>2448</v>
      </c>
      <c r="F2755" s="150" t="s">
        <v>1671</v>
      </c>
      <c r="G2755" s="354">
        <v>130</v>
      </c>
      <c r="H2755" s="68">
        <v>7.82</v>
      </c>
      <c r="I2755" s="83">
        <v>9.07</v>
      </c>
      <c r="J2755" s="150" t="s">
        <v>216</v>
      </c>
    </row>
    <row r="2756" spans="1:10" ht="15" thickBot="1">
      <c r="A2756" s="144" t="s">
        <v>1669</v>
      </c>
      <c r="C2756" s="396" t="s">
        <v>7214</v>
      </c>
      <c r="D2756" s="374" t="s">
        <v>7217</v>
      </c>
      <c r="E2756" t="s">
        <v>2448</v>
      </c>
      <c r="F2756" s="150" t="s">
        <v>1671</v>
      </c>
      <c r="G2756" s="354">
        <v>50</v>
      </c>
      <c r="H2756" s="68">
        <v>7.82</v>
      </c>
      <c r="I2756" s="83">
        <v>9.07</v>
      </c>
      <c r="J2756" s="150" t="s">
        <v>216</v>
      </c>
    </row>
    <row r="2757" spans="1:10" ht="25.5" thickBot="1">
      <c r="A2757" s="109" t="s">
        <v>214</v>
      </c>
      <c r="B2757" s="148"/>
      <c r="C2757" s="387" t="s">
        <v>7216</v>
      </c>
      <c r="D2757" s="374" t="s">
        <v>7219</v>
      </c>
      <c r="E2757" t="s">
        <v>2448</v>
      </c>
      <c r="F2757" s="151" t="s">
        <v>1671</v>
      </c>
      <c r="G2757" s="355">
        <v>110</v>
      </c>
      <c r="H2757" s="68">
        <v>7.82</v>
      </c>
      <c r="I2757" s="83">
        <v>9.07</v>
      </c>
      <c r="J2757" s="151" t="s">
        <v>216</v>
      </c>
    </row>
    <row r="2758" spans="1:10" ht="15" thickBot="1">
      <c r="A2758" s="109" t="s">
        <v>214</v>
      </c>
      <c r="B2758" s="148"/>
      <c r="C2758" s="387" t="s">
        <v>7218</v>
      </c>
      <c r="D2758" s="373" t="s">
        <v>7221</v>
      </c>
      <c r="E2758" t="s">
        <v>2448</v>
      </c>
      <c r="F2758" s="151" t="s">
        <v>1671</v>
      </c>
      <c r="G2758" s="355">
        <v>110</v>
      </c>
      <c r="H2758" s="68">
        <v>7.82</v>
      </c>
      <c r="I2758" s="83">
        <v>9.07</v>
      </c>
      <c r="J2758" s="151" t="s">
        <v>216</v>
      </c>
    </row>
    <row r="2759" spans="1:10" ht="15" thickBot="1">
      <c r="A2759" s="144" t="s">
        <v>1669</v>
      </c>
      <c r="C2759" s="396" t="s">
        <v>7220</v>
      </c>
      <c r="D2759" s="373" t="s">
        <v>7223</v>
      </c>
      <c r="E2759" t="s">
        <v>2448</v>
      </c>
      <c r="F2759" s="150" t="s">
        <v>1673</v>
      </c>
      <c r="G2759" s="354">
        <v>30</v>
      </c>
      <c r="H2759" s="68">
        <v>7.82</v>
      </c>
      <c r="I2759" s="83">
        <v>9.07</v>
      </c>
      <c r="J2759" s="150" t="s">
        <v>216</v>
      </c>
    </row>
    <row r="2760" spans="1:10" ht="25.5" thickBot="1">
      <c r="A2760" s="144" t="s">
        <v>1669</v>
      </c>
      <c r="C2760" s="396" t="s">
        <v>7222</v>
      </c>
      <c r="D2760" s="373" t="s">
        <v>7225</v>
      </c>
      <c r="E2760" t="s">
        <v>2448</v>
      </c>
      <c r="F2760" s="150" t="s">
        <v>1673</v>
      </c>
      <c r="G2760" s="354">
        <v>50</v>
      </c>
      <c r="H2760" s="68">
        <v>7.82</v>
      </c>
      <c r="I2760" s="83">
        <v>9.07</v>
      </c>
      <c r="J2760" s="150" t="s">
        <v>216</v>
      </c>
    </row>
    <row r="2761" spans="1:10" ht="15" thickBot="1">
      <c r="A2761" s="144" t="s">
        <v>1669</v>
      </c>
      <c r="C2761" s="396" t="s">
        <v>7224</v>
      </c>
      <c r="D2761" s="373" t="s">
        <v>7227</v>
      </c>
      <c r="E2761" t="s">
        <v>2448</v>
      </c>
      <c r="F2761" s="150" t="s">
        <v>1673</v>
      </c>
      <c r="G2761" s="354">
        <v>30</v>
      </c>
      <c r="H2761" s="68">
        <v>7.82</v>
      </c>
      <c r="I2761" s="83">
        <v>9.07</v>
      </c>
      <c r="J2761" s="150" t="s">
        <v>216</v>
      </c>
    </row>
    <row r="2762" spans="1:10" ht="25.5" thickBot="1">
      <c r="A2762" s="144" t="s">
        <v>1669</v>
      </c>
      <c r="C2762" s="396" t="s">
        <v>7226</v>
      </c>
      <c r="D2762" s="373" t="s">
        <v>7229</v>
      </c>
      <c r="E2762" t="s">
        <v>2448</v>
      </c>
      <c r="F2762" s="150" t="s">
        <v>1673</v>
      </c>
      <c r="G2762" s="354">
        <v>60</v>
      </c>
      <c r="H2762" s="68">
        <v>7.82</v>
      </c>
      <c r="I2762" s="83">
        <v>9.07</v>
      </c>
      <c r="J2762" s="150" t="s">
        <v>216</v>
      </c>
    </row>
    <row r="2763" spans="1:10" ht="15" thickBot="1">
      <c r="A2763" s="144" t="s">
        <v>1669</v>
      </c>
      <c r="C2763" s="396" t="s">
        <v>7228</v>
      </c>
      <c r="D2763" s="373" t="s">
        <v>7231</v>
      </c>
      <c r="E2763" t="s">
        <v>2448</v>
      </c>
      <c r="F2763" s="150" t="s">
        <v>1673</v>
      </c>
      <c r="G2763" s="354">
        <v>30</v>
      </c>
      <c r="H2763" s="68">
        <v>7.82</v>
      </c>
      <c r="I2763" s="83">
        <v>9.07</v>
      </c>
      <c r="J2763" s="150" t="s">
        <v>216</v>
      </c>
    </row>
    <row r="2764" spans="1:10" ht="25.5" thickBot="1">
      <c r="A2764" s="144" t="s">
        <v>1669</v>
      </c>
      <c r="C2764" s="396" t="s">
        <v>7230</v>
      </c>
      <c r="D2764" s="373" t="s">
        <v>7233</v>
      </c>
      <c r="E2764" t="s">
        <v>2448</v>
      </c>
      <c r="F2764" s="150" t="s">
        <v>1673</v>
      </c>
      <c r="G2764" s="354">
        <v>35</v>
      </c>
      <c r="H2764" s="68">
        <v>7.82</v>
      </c>
      <c r="I2764" s="83">
        <v>9.07</v>
      </c>
      <c r="J2764" s="150" t="s">
        <v>216</v>
      </c>
    </row>
    <row r="2765" spans="1:10" ht="15" thickBot="1">
      <c r="A2765" s="144" t="s">
        <v>1669</v>
      </c>
      <c r="C2765" s="396" t="s">
        <v>7232</v>
      </c>
      <c r="D2765" s="373" t="s">
        <v>7235</v>
      </c>
      <c r="E2765" t="s">
        <v>2448</v>
      </c>
      <c r="F2765" s="150" t="s">
        <v>1671</v>
      </c>
      <c r="G2765" s="354">
        <v>120</v>
      </c>
      <c r="H2765" s="68">
        <v>7.82</v>
      </c>
      <c r="I2765" s="83">
        <v>9.07</v>
      </c>
      <c r="J2765" s="150" t="s">
        <v>216</v>
      </c>
    </row>
    <row r="2766" spans="1:10" s="437" customFormat="1" ht="25.5" thickBot="1">
      <c r="A2766" s="428" t="s">
        <v>1669</v>
      </c>
      <c r="C2766" s="438" t="s">
        <v>7234</v>
      </c>
      <c r="D2766" s="431" t="s">
        <v>7237</v>
      </c>
      <c r="E2766" s="437" t="s">
        <v>2448</v>
      </c>
      <c r="F2766" s="439" t="s">
        <v>1671</v>
      </c>
      <c r="G2766" s="440">
        <v>100</v>
      </c>
      <c r="H2766" s="425">
        <v>7.82</v>
      </c>
      <c r="I2766" s="427">
        <v>9.07</v>
      </c>
      <c r="J2766" s="439" t="s">
        <v>216</v>
      </c>
    </row>
    <row r="2767" spans="1:10" ht="15" thickBot="1">
      <c r="A2767" s="144" t="s">
        <v>1669</v>
      </c>
      <c r="C2767" s="396" t="s">
        <v>7236</v>
      </c>
      <c r="D2767" s="373" t="s">
        <v>7239</v>
      </c>
      <c r="E2767" t="s">
        <v>2449</v>
      </c>
      <c r="F2767" s="150" t="s">
        <v>1670</v>
      </c>
      <c r="G2767" s="354">
        <v>70</v>
      </c>
      <c r="H2767" s="68">
        <v>8.2100000000000009</v>
      </c>
      <c r="I2767" s="83">
        <v>10.08</v>
      </c>
      <c r="J2767" s="150" t="s">
        <v>216</v>
      </c>
    </row>
    <row r="2768" spans="1:10" ht="15" thickBot="1">
      <c r="A2768" s="144" t="s">
        <v>1669</v>
      </c>
      <c r="C2768" s="396" t="s">
        <v>7238</v>
      </c>
      <c r="D2768" s="373" t="s">
        <v>7241</v>
      </c>
      <c r="E2768" t="s">
        <v>2449</v>
      </c>
      <c r="F2768" s="150" t="s">
        <v>1670</v>
      </c>
      <c r="G2768" s="354">
        <v>50</v>
      </c>
      <c r="H2768" s="68">
        <v>8.2100000000000009</v>
      </c>
      <c r="I2768" s="83">
        <v>10.08</v>
      </c>
      <c r="J2768" s="150" t="s">
        <v>216</v>
      </c>
    </row>
    <row r="2769" spans="1:10" ht="15" thickBot="1">
      <c r="A2769" s="144" t="s">
        <v>1669</v>
      </c>
      <c r="C2769" s="396" t="s">
        <v>7240</v>
      </c>
      <c r="D2769" s="373" t="s">
        <v>7243</v>
      </c>
      <c r="E2769" t="s">
        <v>2449</v>
      </c>
      <c r="F2769" s="150" t="s">
        <v>1670</v>
      </c>
      <c r="G2769" s="354">
        <v>50</v>
      </c>
      <c r="H2769" s="68">
        <v>8.2100000000000009</v>
      </c>
      <c r="I2769" s="83">
        <v>10.08</v>
      </c>
      <c r="J2769" s="150" t="s">
        <v>216</v>
      </c>
    </row>
    <row r="2770" spans="1:10" ht="15" thickBot="1">
      <c r="A2770" s="144" t="s">
        <v>1669</v>
      </c>
      <c r="C2770" s="396" t="s">
        <v>7242</v>
      </c>
      <c r="D2770" s="373" t="s">
        <v>7245</v>
      </c>
      <c r="E2770" t="s">
        <v>2449</v>
      </c>
      <c r="F2770" s="150" t="s">
        <v>1670</v>
      </c>
      <c r="G2770" s="354">
        <v>25</v>
      </c>
      <c r="H2770" s="68">
        <v>8.2100000000000009</v>
      </c>
      <c r="I2770" s="83">
        <v>10.08</v>
      </c>
      <c r="J2770" s="150" t="s">
        <v>216</v>
      </c>
    </row>
    <row r="2771" spans="1:10" ht="25.5" thickBot="1">
      <c r="A2771" s="144" t="s">
        <v>1669</v>
      </c>
      <c r="C2771" s="396" t="s">
        <v>7244</v>
      </c>
      <c r="D2771" s="373" t="s">
        <v>7247</v>
      </c>
      <c r="E2771" t="s">
        <v>2449</v>
      </c>
      <c r="F2771" s="150" t="s">
        <v>1670</v>
      </c>
      <c r="G2771" s="354">
        <v>70</v>
      </c>
      <c r="H2771" s="68">
        <v>8.2100000000000009</v>
      </c>
      <c r="I2771" s="83">
        <v>10.08</v>
      </c>
      <c r="J2771" s="150" t="s">
        <v>216</v>
      </c>
    </row>
    <row r="2772" spans="1:10" ht="15" thickBot="1">
      <c r="A2772" s="144" t="s">
        <v>1669</v>
      </c>
      <c r="C2772" s="396" t="s">
        <v>7246</v>
      </c>
      <c r="D2772" s="373" t="s">
        <v>7249</v>
      </c>
      <c r="E2772" t="s">
        <v>2449</v>
      </c>
      <c r="F2772" s="150" t="s">
        <v>1670</v>
      </c>
      <c r="G2772" s="354">
        <v>10</v>
      </c>
      <c r="H2772" s="68">
        <v>8.2100000000000009</v>
      </c>
      <c r="I2772" s="83">
        <v>10.08</v>
      </c>
      <c r="J2772" s="150" t="s">
        <v>216</v>
      </c>
    </row>
    <row r="2773" spans="1:10" ht="15" thickBot="1">
      <c r="A2773" s="144" t="s">
        <v>1669</v>
      </c>
      <c r="C2773" s="396" t="s">
        <v>7248</v>
      </c>
      <c r="D2773" s="374" t="s">
        <v>7251</v>
      </c>
      <c r="E2773" t="s">
        <v>2449</v>
      </c>
      <c r="F2773" s="150" t="s">
        <v>1670</v>
      </c>
      <c r="G2773" s="354">
        <v>10</v>
      </c>
      <c r="H2773" s="68">
        <v>8.2100000000000009</v>
      </c>
      <c r="I2773" s="83">
        <v>10.08</v>
      </c>
      <c r="J2773" s="150" t="s">
        <v>216</v>
      </c>
    </row>
    <row r="2774" spans="1:10" ht="25.5" thickBot="1">
      <c r="A2774" s="109" t="s">
        <v>214</v>
      </c>
      <c r="B2774" s="148"/>
      <c r="C2774" s="387" t="s">
        <v>7250</v>
      </c>
      <c r="D2774" s="373" t="s">
        <v>7253</v>
      </c>
      <c r="E2774" t="s">
        <v>2449</v>
      </c>
      <c r="F2774" s="151" t="s">
        <v>1671</v>
      </c>
      <c r="G2774" s="355">
        <v>60</v>
      </c>
      <c r="H2774" s="68">
        <v>8.2100000000000009</v>
      </c>
      <c r="I2774" s="83">
        <v>10.08</v>
      </c>
      <c r="J2774" s="151" t="s">
        <v>216</v>
      </c>
    </row>
    <row r="2775" spans="1:10" ht="15" thickBot="1">
      <c r="A2775" s="144" t="s">
        <v>1669</v>
      </c>
      <c r="C2775" s="396" t="s">
        <v>7252</v>
      </c>
      <c r="D2775" s="373" t="s">
        <v>7255</v>
      </c>
      <c r="E2775" t="s">
        <v>2449</v>
      </c>
      <c r="F2775" s="150" t="s">
        <v>1670</v>
      </c>
      <c r="G2775" s="354">
        <v>30</v>
      </c>
      <c r="H2775" s="68">
        <v>8.2100000000000009</v>
      </c>
      <c r="I2775" s="83">
        <v>10.08</v>
      </c>
      <c r="J2775" s="150" t="s">
        <v>216</v>
      </c>
    </row>
    <row r="2776" spans="1:10" ht="25.5" thickBot="1">
      <c r="A2776" s="144" t="s">
        <v>1669</v>
      </c>
      <c r="C2776" s="396" t="s">
        <v>7254</v>
      </c>
      <c r="D2776" s="373" t="s">
        <v>7257</v>
      </c>
      <c r="E2776" t="s">
        <v>2449</v>
      </c>
      <c r="F2776" s="150" t="s">
        <v>1670</v>
      </c>
      <c r="G2776" s="354">
        <v>50</v>
      </c>
      <c r="H2776" s="68">
        <v>8.2100000000000009</v>
      </c>
      <c r="I2776" s="83">
        <v>10.08</v>
      </c>
      <c r="J2776" s="150" t="s">
        <v>216</v>
      </c>
    </row>
    <row r="2777" spans="1:10" ht="15" thickBot="1">
      <c r="A2777" s="144" t="s">
        <v>1669</v>
      </c>
      <c r="C2777" s="396" t="s">
        <v>7256</v>
      </c>
      <c r="D2777" s="373" t="s">
        <v>7259</v>
      </c>
      <c r="E2777" t="s">
        <v>2449</v>
      </c>
      <c r="F2777" s="150" t="s">
        <v>1670</v>
      </c>
      <c r="G2777" s="354">
        <v>30</v>
      </c>
      <c r="H2777" s="68">
        <v>8.2100000000000009</v>
      </c>
      <c r="I2777" s="83">
        <v>10.08</v>
      </c>
      <c r="J2777" s="150" t="s">
        <v>216</v>
      </c>
    </row>
    <row r="2778" spans="1:10" ht="25.5" thickBot="1">
      <c r="A2778" s="144" t="s">
        <v>1669</v>
      </c>
      <c r="C2778" s="396" t="s">
        <v>7258</v>
      </c>
      <c r="D2778" s="373" t="s">
        <v>7261</v>
      </c>
      <c r="E2778" t="s">
        <v>2449</v>
      </c>
      <c r="F2778" s="150" t="s">
        <v>1670</v>
      </c>
      <c r="G2778" s="354">
        <v>30</v>
      </c>
      <c r="H2778" s="68">
        <v>8.2100000000000009</v>
      </c>
      <c r="I2778" s="83">
        <v>10.08</v>
      </c>
      <c r="J2778" s="150" t="s">
        <v>216</v>
      </c>
    </row>
    <row r="2779" spans="1:10" ht="25.5" thickBot="1">
      <c r="A2779" s="144" t="s">
        <v>1669</v>
      </c>
      <c r="C2779" s="396" t="s">
        <v>7260</v>
      </c>
      <c r="D2779" s="373" t="s">
        <v>7263</v>
      </c>
      <c r="E2779" t="s">
        <v>2449</v>
      </c>
      <c r="F2779" s="150" t="s">
        <v>1670</v>
      </c>
      <c r="G2779" s="354">
        <v>10</v>
      </c>
      <c r="H2779" s="68">
        <v>8.2100000000000009</v>
      </c>
      <c r="I2779" s="83">
        <v>10.08</v>
      </c>
      <c r="J2779" s="150" t="s">
        <v>216</v>
      </c>
    </row>
    <row r="2780" spans="1:10" ht="25.5" thickBot="1">
      <c r="A2780" s="144" t="s">
        <v>1669</v>
      </c>
      <c r="C2780" s="396" t="s">
        <v>7262</v>
      </c>
      <c r="D2780" s="373" t="s">
        <v>7265</v>
      </c>
      <c r="E2780" t="s">
        <v>2449</v>
      </c>
      <c r="F2780" s="150" t="s">
        <v>1670</v>
      </c>
      <c r="G2780" s="354">
        <v>8</v>
      </c>
      <c r="H2780" s="68">
        <v>8.2100000000000009</v>
      </c>
      <c r="I2780" s="83">
        <v>10.08</v>
      </c>
      <c r="J2780" s="150" t="s">
        <v>216</v>
      </c>
    </row>
    <row r="2781" spans="1:10" ht="15" thickBot="1">
      <c r="A2781" s="144" t="s">
        <v>1669</v>
      </c>
      <c r="C2781" s="396" t="s">
        <v>7264</v>
      </c>
      <c r="D2781" s="373" t="s">
        <v>7267</v>
      </c>
      <c r="E2781" t="s">
        <v>2449</v>
      </c>
      <c r="F2781" s="150" t="s">
        <v>1670</v>
      </c>
      <c r="G2781" s="354">
        <v>50</v>
      </c>
      <c r="H2781" s="68">
        <v>8.2100000000000009</v>
      </c>
      <c r="I2781" s="83">
        <v>10.08</v>
      </c>
      <c r="J2781" s="150" t="s">
        <v>216</v>
      </c>
    </row>
    <row r="2782" spans="1:10" ht="15" thickBot="1">
      <c r="A2782" s="144" t="s">
        <v>1669</v>
      </c>
      <c r="C2782" s="396" t="s">
        <v>7266</v>
      </c>
      <c r="D2782" s="374" t="s">
        <v>7269</v>
      </c>
      <c r="E2782" t="s">
        <v>2449</v>
      </c>
      <c r="F2782" s="150" t="s">
        <v>1670</v>
      </c>
      <c r="G2782" s="354">
        <v>120</v>
      </c>
      <c r="H2782" s="68">
        <v>8.2100000000000009</v>
      </c>
      <c r="I2782" s="83">
        <v>10.08</v>
      </c>
      <c r="J2782" s="150" t="s">
        <v>216</v>
      </c>
    </row>
    <row r="2783" spans="1:10" ht="38" thickBot="1">
      <c r="A2783" s="109" t="s">
        <v>214</v>
      </c>
      <c r="B2783" s="148"/>
      <c r="C2783" s="387" t="s">
        <v>7268</v>
      </c>
      <c r="D2783" s="373" t="s">
        <v>7271</v>
      </c>
      <c r="E2783" t="s">
        <v>2449</v>
      </c>
      <c r="F2783" s="151" t="s">
        <v>1674</v>
      </c>
      <c r="G2783" s="355">
        <v>15</v>
      </c>
      <c r="H2783" s="68">
        <v>8.2100000000000009</v>
      </c>
      <c r="I2783" s="83">
        <v>10.08</v>
      </c>
      <c r="J2783" s="151" t="s">
        <v>216</v>
      </c>
    </row>
    <row r="2784" spans="1:10" ht="15" thickBot="1">
      <c r="A2784" s="144" t="s">
        <v>1669</v>
      </c>
      <c r="C2784" s="396" t="s">
        <v>7270</v>
      </c>
      <c r="D2784" s="373" t="s">
        <v>7273</v>
      </c>
      <c r="E2784" t="s">
        <v>2449</v>
      </c>
      <c r="F2784" s="150" t="s">
        <v>1670</v>
      </c>
      <c r="G2784" s="354">
        <v>25</v>
      </c>
      <c r="H2784" s="68">
        <v>8.2100000000000009</v>
      </c>
      <c r="I2784" s="83">
        <v>10.08</v>
      </c>
      <c r="J2784" s="150" t="s">
        <v>216</v>
      </c>
    </row>
    <row r="2785" spans="1:10" ht="38" thickBot="1">
      <c r="A2785" s="144" t="s">
        <v>1669</v>
      </c>
      <c r="C2785" s="396" t="s">
        <v>7272</v>
      </c>
      <c r="D2785" s="373" t="s">
        <v>7275</v>
      </c>
      <c r="E2785" t="s">
        <v>2449</v>
      </c>
      <c r="F2785" s="150" t="s">
        <v>1670</v>
      </c>
      <c r="G2785" s="354">
        <v>70</v>
      </c>
      <c r="H2785" s="68">
        <v>8.2100000000000009</v>
      </c>
      <c r="I2785" s="83">
        <v>10.08</v>
      </c>
      <c r="J2785" s="150" t="s">
        <v>216</v>
      </c>
    </row>
    <row r="2786" spans="1:10" ht="25.5" thickBot="1">
      <c r="A2786" s="144" t="s">
        <v>1669</v>
      </c>
      <c r="C2786" s="396" t="s">
        <v>7274</v>
      </c>
      <c r="D2786" s="373" t="s">
        <v>7277</v>
      </c>
      <c r="E2786" t="s">
        <v>2449</v>
      </c>
      <c r="F2786" s="150" t="s">
        <v>1670</v>
      </c>
      <c r="G2786" s="354">
        <v>270</v>
      </c>
      <c r="H2786" s="68">
        <v>8.2100000000000009</v>
      </c>
      <c r="I2786" s="83">
        <v>10.08</v>
      </c>
      <c r="J2786" s="150" t="s">
        <v>216</v>
      </c>
    </row>
    <row r="2787" spans="1:10" ht="25.5" thickBot="1">
      <c r="A2787" s="144" t="s">
        <v>1669</v>
      </c>
      <c r="C2787" s="396" t="s">
        <v>7276</v>
      </c>
      <c r="D2787" s="373" t="s">
        <v>7279</v>
      </c>
      <c r="E2787" t="s">
        <v>2449</v>
      </c>
      <c r="F2787" s="150" t="s">
        <v>1670</v>
      </c>
      <c r="G2787" s="354">
        <v>50</v>
      </c>
      <c r="H2787" s="68">
        <v>8.2100000000000009</v>
      </c>
      <c r="I2787" s="83">
        <v>10.08</v>
      </c>
      <c r="J2787" s="150" t="s">
        <v>216</v>
      </c>
    </row>
    <row r="2788" spans="1:10" ht="15" thickBot="1">
      <c r="A2788" s="144" t="s">
        <v>1669</v>
      </c>
      <c r="C2788" s="396" t="s">
        <v>7278</v>
      </c>
      <c r="D2788" s="373" t="s">
        <v>7281</v>
      </c>
      <c r="E2788" t="s">
        <v>2449</v>
      </c>
      <c r="F2788" s="150" t="s">
        <v>1670</v>
      </c>
      <c r="G2788" s="354">
        <v>25</v>
      </c>
      <c r="H2788" s="68">
        <v>8.2100000000000009</v>
      </c>
      <c r="I2788" s="83">
        <v>10.08</v>
      </c>
      <c r="J2788" s="150" t="s">
        <v>216</v>
      </c>
    </row>
    <row r="2789" spans="1:10" ht="25.5" thickBot="1">
      <c r="A2789" s="144" t="s">
        <v>1669</v>
      </c>
      <c r="C2789" s="396" t="s">
        <v>7280</v>
      </c>
      <c r="D2789" s="373" t="s">
        <v>7283</v>
      </c>
      <c r="E2789" t="s">
        <v>2449</v>
      </c>
      <c r="F2789" s="150" t="s">
        <v>1670</v>
      </c>
      <c r="G2789" s="354">
        <v>30</v>
      </c>
      <c r="H2789" s="68">
        <v>8.2100000000000009</v>
      </c>
      <c r="I2789" s="83">
        <v>10.08</v>
      </c>
      <c r="J2789" s="150" t="s">
        <v>216</v>
      </c>
    </row>
    <row r="2790" spans="1:10" ht="25.5" thickBot="1">
      <c r="A2790" s="144" t="s">
        <v>1669</v>
      </c>
      <c r="C2790" s="396" t="s">
        <v>7282</v>
      </c>
      <c r="D2790" s="373" t="s">
        <v>7285</v>
      </c>
      <c r="E2790" t="s">
        <v>2449</v>
      </c>
      <c r="F2790" s="150" t="s">
        <v>1670</v>
      </c>
      <c r="G2790" s="354">
        <v>200</v>
      </c>
      <c r="H2790" s="68">
        <v>8.2100000000000009</v>
      </c>
      <c r="I2790" s="83">
        <v>10.08</v>
      </c>
      <c r="J2790" s="150" t="s">
        <v>216</v>
      </c>
    </row>
    <row r="2791" spans="1:10" ht="15" thickBot="1">
      <c r="A2791" s="144" t="s">
        <v>1669</v>
      </c>
      <c r="C2791" s="396" t="s">
        <v>7284</v>
      </c>
      <c r="D2791" s="373" t="s">
        <v>7287</v>
      </c>
      <c r="E2791" t="s">
        <v>2449</v>
      </c>
      <c r="F2791" s="150" t="s">
        <v>1670</v>
      </c>
      <c r="G2791" s="354">
        <v>50</v>
      </c>
      <c r="H2791" s="68">
        <v>8.2100000000000009</v>
      </c>
      <c r="I2791" s="83">
        <v>10.08</v>
      </c>
      <c r="J2791" s="150" t="s">
        <v>216</v>
      </c>
    </row>
    <row r="2792" spans="1:10" ht="25.5" thickBot="1">
      <c r="A2792" s="144" t="s">
        <v>1669</v>
      </c>
      <c r="C2792" s="396" t="s">
        <v>7286</v>
      </c>
      <c r="D2792" s="374" t="s">
        <v>7289</v>
      </c>
      <c r="E2792" t="s">
        <v>2449</v>
      </c>
      <c r="F2792" s="150" t="s">
        <v>1670</v>
      </c>
      <c r="G2792" s="354">
        <v>20</v>
      </c>
      <c r="H2792" s="68">
        <v>8.2100000000000009</v>
      </c>
      <c r="I2792" s="83">
        <v>10.08</v>
      </c>
      <c r="J2792" s="150" t="s">
        <v>216</v>
      </c>
    </row>
    <row r="2793" spans="1:10" ht="15" thickBot="1">
      <c r="A2793" s="109" t="s">
        <v>214</v>
      </c>
      <c r="B2793" s="148"/>
      <c r="C2793" s="387" t="s">
        <v>7288</v>
      </c>
      <c r="D2793" s="373" t="s">
        <v>7291</v>
      </c>
      <c r="E2793" t="s">
        <v>2449</v>
      </c>
      <c r="F2793" s="151" t="s">
        <v>1674</v>
      </c>
      <c r="G2793" s="355">
        <v>33</v>
      </c>
      <c r="H2793" s="68">
        <v>8.2100000000000009</v>
      </c>
      <c r="I2793" s="83">
        <v>10.08</v>
      </c>
      <c r="J2793" s="151" t="s">
        <v>216</v>
      </c>
    </row>
    <row r="2794" spans="1:10" ht="15" thickBot="1">
      <c r="A2794" s="144" t="s">
        <v>1669</v>
      </c>
      <c r="C2794" s="396" t="s">
        <v>7290</v>
      </c>
      <c r="D2794" s="373" t="s">
        <v>7293</v>
      </c>
      <c r="E2794" t="s">
        <v>2449</v>
      </c>
      <c r="F2794" s="150" t="s">
        <v>1670</v>
      </c>
      <c r="G2794" s="354">
        <v>125</v>
      </c>
      <c r="H2794" s="68">
        <v>8.2100000000000009</v>
      </c>
      <c r="I2794" s="83">
        <v>10.08</v>
      </c>
      <c r="J2794" s="150" t="s">
        <v>216</v>
      </c>
    </row>
    <row r="2795" spans="1:10" ht="15" thickBot="1">
      <c r="A2795" s="144" t="s">
        <v>1669</v>
      </c>
      <c r="C2795" s="396" t="s">
        <v>7292</v>
      </c>
      <c r="D2795" s="373" t="s">
        <v>7295</v>
      </c>
      <c r="E2795" t="s">
        <v>2449</v>
      </c>
      <c r="F2795" s="150" t="s">
        <v>1670</v>
      </c>
      <c r="G2795" s="354">
        <v>60</v>
      </c>
      <c r="H2795" s="68">
        <v>8.2100000000000009</v>
      </c>
      <c r="I2795" s="83">
        <v>10.08</v>
      </c>
      <c r="J2795" s="150" t="s">
        <v>216</v>
      </c>
    </row>
    <row r="2796" spans="1:10" ht="15" thickBot="1">
      <c r="A2796" s="144" t="s">
        <v>1669</v>
      </c>
      <c r="C2796" s="396" t="s">
        <v>7294</v>
      </c>
      <c r="D2796" s="373" t="s">
        <v>7297</v>
      </c>
      <c r="E2796" t="s">
        <v>2449</v>
      </c>
      <c r="F2796" s="150" t="s">
        <v>1670</v>
      </c>
      <c r="G2796" s="354">
        <v>70</v>
      </c>
      <c r="H2796" s="68">
        <v>8.2100000000000009</v>
      </c>
      <c r="I2796" s="83">
        <v>10.08</v>
      </c>
      <c r="J2796" s="150" t="s">
        <v>216</v>
      </c>
    </row>
    <row r="2797" spans="1:10" ht="15" thickBot="1">
      <c r="A2797" s="144" t="s">
        <v>1669</v>
      </c>
      <c r="C2797" s="396" t="s">
        <v>7296</v>
      </c>
      <c r="D2797" s="373" t="s">
        <v>7299</v>
      </c>
      <c r="E2797" t="s">
        <v>2449</v>
      </c>
      <c r="F2797" s="150" t="s">
        <v>1670</v>
      </c>
      <c r="G2797" s="354">
        <v>55</v>
      </c>
      <c r="H2797" s="68">
        <v>8.2100000000000009</v>
      </c>
      <c r="I2797" s="83">
        <v>10.08</v>
      </c>
      <c r="J2797" s="150" t="s">
        <v>216</v>
      </c>
    </row>
    <row r="2798" spans="1:10" ht="15" thickBot="1">
      <c r="A2798" s="144" t="s">
        <v>1669</v>
      </c>
      <c r="C2798" s="396" t="s">
        <v>7298</v>
      </c>
      <c r="D2798" s="373" t="s">
        <v>7301</v>
      </c>
      <c r="E2798" t="s">
        <v>2449</v>
      </c>
      <c r="F2798" s="150" t="s">
        <v>1670</v>
      </c>
      <c r="G2798" s="354">
        <v>30</v>
      </c>
      <c r="H2798" s="68">
        <v>8.2100000000000009</v>
      </c>
      <c r="I2798" s="83">
        <v>10.08</v>
      </c>
      <c r="J2798" s="150" t="s">
        <v>216</v>
      </c>
    </row>
    <row r="2799" spans="1:10" ht="15" thickBot="1">
      <c r="A2799" s="144" t="s">
        <v>1669</v>
      </c>
      <c r="C2799" s="396" t="s">
        <v>7300</v>
      </c>
      <c r="D2799" s="373" t="s">
        <v>7303</v>
      </c>
      <c r="E2799" t="s">
        <v>2449</v>
      </c>
      <c r="F2799" s="150" t="s">
        <v>1670</v>
      </c>
      <c r="G2799" s="354">
        <v>20</v>
      </c>
      <c r="H2799" s="68">
        <v>8.2100000000000009</v>
      </c>
      <c r="I2799" s="83">
        <v>10.08</v>
      </c>
      <c r="J2799" s="150" t="s">
        <v>216</v>
      </c>
    </row>
    <row r="2800" spans="1:10" ht="15" thickBot="1">
      <c r="A2800" s="144" t="s">
        <v>1669</v>
      </c>
      <c r="C2800" s="396" t="s">
        <v>7302</v>
      </c>
      <c r="D2800" s="373" t="s">
        <v>7305</v>
      </c>
      <c r="E2800" t="s">
        <v>2449</v>
      </c>
      <c r="F2800" s="150" t="s">
        <v>1670</v>
      </c>
      <c r="G2800" s="354">
        <v>15</v>
      </c>
      <c r="H2800" s="68">
        <v>8.2100000000000009</v>
      </c>
      <c r="I2800" s="83">
        <v>10.08</v>
      </c>
      <c r="J2800" s="150" t="s">
        <v>216</v>
      </c>
    </row>
    <row r="2801" spans="1:10" ht="25.5" thickBot="1">
      <c r="A2801" s="144" t="s">
        <v>1669</v>
      </c>
      <c r="C2801" s="396" t="s">
        <v>7304</v>
      </c>
      <c r="D2801" s="373" t="s">
        <v>7307</v>
      </c>
      <c r="E2801" t="s">
        <v>2449</v>
      </c>
      <c r="F2801" s="150" t="s">
        <v>1670</v>
      </c>
      <c r="G2801" s="354">
        <v>100</v>
      </c>
      <c r="H2801" s="68">
        <v>8.2100000000000009</v>
      </c>
      <c r="I2801" s="83">
        <v>10.08</v>
      </c>
      <c r="J2801" s="150" t="s">
        <v>216</v>
      </c>
    </row>
    <row r="2802" spans="1:10" ht="25.5" thickBot="1">
      <c r="A2802" s="144" t="s">
        <v>1669</v>
      </c>
      <c r="C2802" s="396" t="s">
        <v>7306</v>
      </c>
      <c r="D2802" s="373" t="s">
        <v>7309</v>
      </c>
      <c r="E2802" t="s">
        <v>2449</v>
      </c>
      <c r="F2802" s="150" t="s">
        <v>1670</v>
      </c>
      <c r="G2802" s="354">
        <v>100</v>
      </c>
      <c r="H2802" s="68">
        <v>8.2100000000000009</v>
      </c>
      <c r="I2802" s="83">
        <v>10.08</v>
      </c>
      <c r="J2802" s="150" t="s">
        <v>216</v>
      </c>
    </row>
    <row r="2803" spans="1:10" ht="15" thickBot="1">
      <c r="A2803" s="144" t="s">
        <v>1669</v>
      </c>
      <c r="C2803" s="396" t="s">
        <v>7308</v>
      </c>
      <c r="D2803" s="373" t="s">
        <v>7311</v>
      </c>
      <c r="E2803" t="s">
        <v>2449</v>
      </c>
      <c r="F2803" s="150" t="s">
        <v>1670</v>
      </c>
      <c r="G2803" s="354">
        <v>30</v>
      </c>
      <c r="H2803" s="68">
        <v>8.2100000000000009</v>
      </c>
      <c r="I2803" s="83">
        <v>10.08</v>
      </c>
      <c r="J2803" s="150" t="s">
        <v>216</v>
      </c>
    </row>
    <row r="2804" spans="1:10" ht="15" thickBot="1">
      <c r="A2804" s="144" t="s">
        <v>1669</v>
      </c>
      <c r="C2804" s="396" t="s">
        <v>7310</v>
      </c>
      <c r="D2804" s="373" t="s">
        <v>7313</v>
      </c>
      <c r="E2804" t="s">
        <v>2449</v>
      </c>
      <c r="F2804" s="150" t="s">
        <v>1673</v>
      </c>
      <c r="G2804" s="354">
        <v>45</v>
      </c>
      <c r="H2804" s="68">
        <v>8.2100000000000009</v>
      </c>
      <c r="I2804" s="83">
        <v>10.08</v>
      </c>
      <c r="J2804" s="150" t="s">
        <v>216</v>
      </c>
    </row>
    <row r="2805" spans="1:10" ht="25.5" thickBot="1">
      <c r="A2805" s="144" t="s">
        <v>1669</v>
      </c>
      <c r="C2805" s="396" t="s">
        <v>7312</v>
      </c>
      <c r="D2805" s="373" t="s">
        <v>7315</v>
      </c>
      <c r="E2805" t="s">
        <v>2449</v>
      </c>
      <c r="F2805" s="150" t="s">
        <v>1670</v>
      </c>
      <c r="G2805" s="354">
        <v>40</v>
      </c>
      <c r="H2805" s="68">
        <v>8.2100000000000009</v>
      </c>
      <c r="I2805" s="83">
        <v>10.08</v>
      </c>
      <c r="J2805" s="150" t="s">
        <v>216</v>
      </c>
    </row>
    <row r="2806" spans="1:10" ht="25.5" thickBot="1">
      <c r="A2806" s="144" t="s">
        <v>1669</v>
      </c>
      <c r="C2806" s="396" t="s">
        <v>7314</v>
      </c>
      <c r="D2806" s="373" t="s">
        <v>7317</v>
      </c>
      <c r="E2806" t="s">
        <v>2449</v>
      </c>
      <c r="F2806" s="150" t="s">
        <v>1670</v>
      </c>
      <c r="G2806" s="354">
        <v>50</v>
      </c>
      <c r="H2806" s="68">
        <v>8.2100000000000009</v>
      </c>
      <c r="I2806" s="83">
        <v>10.08</v>
      </c>
      <c r="J2806" s="150" t="s">
        <v>216</v>
      </c>
    </row>
    <row r="2807" spans="1:10" ht="15" thickBot="1">
      <c r="A2807" s="144" t="s">
        <v>1669</v>
      </c>
      <c r="C2807" s="396" t="s">
        <v>7316</v>
      </c>
      <c r="D2807" s="373" t="s">
        <v>7319</v>
      </c>
      <c r="E2807" t="s">
        <v>2449</v>
      </c>
      <c r="F2807" s="150" t="s">
        <v>1670</v>
      </c>
      <c r="G2807" s="354">
        <v>64</v>
      </c>
      <c r="H2807" s="68">
        <v>8.2100000000000009</v>
      </c>
      <c r="I2807" s="83">
        <v>10.08</v>
      </c>
      <c r="J2807" s="150" t="s">
        <v>216</v>
      </c>
    </row>
    <row r="2808" spans="1:10" ht="15" thickBot="1">
      <c r="A2808" s="144" t="s">
        <v>1669</v>
      </c>
      <c r="C2808" s="396" t="s">
        <v>7318</v>
      </c>
      <c r="D2808" s="373" t="s">
        <v>7321</v>
      </c>
      <c r="E2808" t="s">
        <v>2449</v>
      </c>
      <c r="F2808" s="150" t="s">
        <v>1670</v>
      </c>
      <c r="G2808" s="354">
        <v>12</v>
      </c>
      <c r="H2808" s="68">
        <v>8.2100000000000009</v>
      </c>
      <c r="I2808" s="83">
        <v>10.08</v>
      </c>
      <c r="J2808" s="150" t="s">
        <v>216</v>
      </c>
    </row>
    <row r="2809" spans="1:10" ht="25.5" thickBot="1">
      <c r="A2809" s="144" t="s">
        <v>1669</v>
      </c>
      <c r="C2809" s="396" t="s">
        <v>7320</v>
      </c>
      <c r="D2809" s="373" t="s">
        <v>7253</v>
      </c>
      <c r="E2809" t="s">
        <v>2449</v>
      </c>
      <c r="F2809" s="150" t="s">
        <v>1670</v>
      </c>
      <c r="G2809" s="354">
        <v>60</v>
      </c>
      <c r="H2809" s="68">
        <v>8.2100000000000009</v>
      </c>
      <c r="I2809" s="83">
        <v>10.08</v>
      </c>
      <c r="J2809" s="150" t="s">
        <v>216</v>
      </c>
    </row>
    <row r="2810" spans="1:10" ht="25.5" thickBot="1">
      <c r="A2810" s="144" t="s">
        <v>1669</v>
      </c>
      <c r="C2810" s="396" t="s">
        <v>7322</v>
      </c>
      <c r="D2810" s="373" t="s">
        <v>7324</v>
      </c>
      <c r="E2810" t="s">
        <v>2449</v>
      </c>
      <c r="F2810" s="150" t="s">
        <v>1670</v>
      </c>
      <c r="G2810" s="354">
        <v>60</v>
      </c>
      <c r="H2810" s="68">
        <v>8.2100000000000009</v>
      </c>
      <c r="I2810" s="83">
        <v>10.08</v>
      </c>
      <c r="J2810" s="150" t="s">
        <v>216</v>
      </c>
    </row>
    <row r="2811" spans="1:10" ht="15" thickBot="1">
      <c r="A2811" s="144" t="s">
        <v>1669</v>
      </c>
      <c r="C2811" s="396" t="s">
        <v>7323</v>
      </c>
      <c r="D2811" s="373" t="s">
        <v>7326</v>
      </c>
      <c r="E2811" t="s">
        <v>2449</v>
      </c>
      <c r="F2811" s="150" t="s">
        <v>1670</v>
      </c>
      <c r="G2811" s="354">
        <v>70</v>
      </c>
      <c r="H2811" s="68">
        <v>8.2100000000000009</v>
      </c>
      <c r="I2811" s="83">
        <v>10.08</v>
      </c>
      <c r="J2811" s="150" t="s">
        <v>216</v>
      </c>
    </row>
    <row r="2812" spans="1:10" ht="25.5" thickBot="1">
      <c r="A2812" s="144" t="s">
        <v>1669</v>
      </c>
      <c r="C2812" s="396" t="s">
        <v>7325</v>
      </c>
      <c r="D2812" s="373" t="s">
        <v>7328</v>
      </c>
      <c r="E2812" t="s">
        <v>2449</v>
      </c>
      <c r="F2812" s="150" t="s">
        <v>1670</v>
      </c>
      <c r="G2812" s="354">
        <v>75</v>
      </c>
      <c r="H2812" s="68">
        <v>8.2100000000000009</v>
      </c>
      <c r="I2812" s="83">
        <v>10.08</v>
      </c>
      <c r="J2812" s="150" t="s">
        <v>216</v>
      </c>
    </row>
    <row r="2813" spans="1:10" ht="15" thickBot="1">
      <c r="A2813" s="144" t="s">
        <v>1669</v>
      </c>
      <c r="C2813" s="396" t="s">
        <v>7327</v>
      </c>
      <c r="D2813" s="373" t="s">
        <v>7330</v>
      </c>
      <c r="E2813" t="s">
        <v>2449</v>
      </c>
      <c r="F2813" s="150" t="s">
        <v>1670</v>
      </c>
      <c r="G2813" s="354">
        <v>6</v>
      </c>
      <c r="H2813" s="68">
        <v>8.2100000000000009</v>
      </c>
      <c r="I2813" s="83">
        <v>10.08</v>
      </c>
      <c r="J2813" s="150" t="s">
        <v>216</v>
      </c>
    </row>
    <row r="2814" spans="1:10" ht="15" thickBot="1">
      <c r="A2814" s="144" t="s">
        <v>1669</v>
      </c>
      <c r="C2814" s="396" t="s">
        <v>7329</v>
      </c>
      <c r="D2814" s="373" t="s">
        <v>7332</v>
      </c>
      <c r="E2814" t="s">
        <v>2449</v>
      </c>
      <c r="F2814" s="150" t="s">
        <v>1673</v>
      </c>
      <c r="G2814" s="354">
        <v>60</v>
      </c>
      <c r="H2814" s="68">
        <v>8.2100000000000009</v>
      </c>
      <c r="I2814" s="83">
        <v>10.08</v>
      </c>
      <c r="J2814" s="150" t="s">
        <v>216</v>
      </c>
    </row>
    <row r="2815" spans="1:10" ht="15" thickBot="1">
      <c r="A2815" s="144" t="s">
        <v>1669</v>
      </c>
      <c r="C2815" s="396" t="s">
        <v>7331</v>
      </c>
      <c r="D2815" s="373" t="s">
        <v>7334</v>
      </c>
      <c r="E2815" t="s">
        <v>2449</v>
      </c>
      <c r="F2815" s="150" t="s">
        <v>1670</v>
      </c>
      <c r="G2815" s="354">
        <v>30</v>
      </c>
      <c r="H2815" s="68">
        <v>8.2100000000000009</v>
      </c>
      <c r="I2815" s="83">
        <v>10.08</v>
      </c>
      <c r="J2815" s="150" t="s">
        <v>216</v>
      </c>
    </row>
    <row r="2816" spans="1:10" ht="15" thickBot="1">
      <c r="A2816" s="144" t="s">
        <v>1669</v>
      </c>
      <c r="C2816" s="396" t="s">
        <v>7333</v>
      </c>
      <c r="D2816" s="373" t="s">
        <v>7336</v>
      </c>
      <c r="E2816" t="s">
        <v>2449</v>
      </c>
      <c r="F2816" s="150" t="s">
        <v>1670</v>
      </c>
      <c r="G2816" s="354">
        <v>75</v>
      </c>
      <c r="H2816" s="68">
        <v>8.2100000000000009</v>
      </c>
      <c r="I2816" s="83">
        <v>10.08</v>
      </c>
      <c r="J2816" s="150" t="s">
        <v>216</v>
      </c>
    </row>
    <row r="2817" spans="1:10" ht="15" thickBot="1">
      <c r="A2817" s="144" t="s">
        <v>1669</v>
      </c>
      <c r="C2817" s="396" t="s">
        <v>7335</v>
      </c>
      <c r="D2817" s="373" t="s">
        <v>7338</v>
      </c>
      <c r="E2817" t="s">
        <v>2449</v>
      </c>
      <c r="F2817" s="150" t="s">
        <v>1670</v>
      </c>
      <c r="G2817" s="354">
        <v>25</v>
      </c>
      <c r="H2817" s="68">
        <v>8.2100000000000009</v>
      </c>
      <c r="I2817" s="83">
        <v>10.08</v>
      </c>
      <c r="J2817" s="150" t="s">
        <v>216</v>
      </c>
    </row>
    <row r="2818" spans="1:10" ht="25.5" thickBot="1">
      <c r="A2818" s="144" t="s">
        <v>1669</v>
      </c>
      <c r="C2818" s="396" t="s">
        <v>7337</v>
      </c>
      <c r="D2818" s="373" t="s">
        <v>7340</v>
      </c>
      <c r="E2818" t="s">
        <v>2449</v>
      </c>
      <c r="F2818" s="150" t="s">
        <v>1670</v>
      </c>
      <c r="G2818" s="354">
        <v>15</v>
      </c>
      <c r="H2818" s="68">
        <v>8.2100000000000009</v>
      </c>
      <c r="I2818" s="83">
        <v>10.08</v>
      </c>
      <c r="J2818" s="150" t="s">
        <v>216</v>
      </c>
    </row>
    <row r="2819" spans="1:10" ht="15" thickBot="1">
      <c r="A2819" s="144" t="s">
        <v>1669</v>
      </c>
      <c r="C2819" s="396" t="s">
        <v>7339</v>
      </c>
      <c r="D2819" s="373" t="s">
        <v>7342</v>
      </c>
      <c r="E2819" t="s">
        <v>2449</v>
      </c>
      <c r="F2819" s="150" t="s">
        <v>1670</v>
      </c>
      <c r="G2819" s="354">
        <v>12</v>
      </c>
      <c r="H2819" s="68">
        <v>8.2100000000000009</v>
      </c>
      <c r="I2819" s="83">
        <v>10.08</v>
      </c>
      <c r="J2819" s="150" t="s">
        <v>216</v>
      </c>
    </row>
    <row r="2820" spans="1:10" ht="25.5" thickBot="1">
      <c r="A2820" s="144" t="s">
        <v>1669</v>
      </c>
      <c r="C2820" s="396" t="s">
        <v>7341</v>
      </c>
      <c r="D2820" s="373" t="s">
        <v>7344</v>
      </c>
      <c r="E2820" t="s">
        <v>2449</v>
      </c>
      <c r="F2820" s="150" t="s">
        <v>1670</v>
      </c>
      <c r="G2820" s="354">
        <v>16</v>
      </c>
      <c r="H2820" s="68">
        <v>8.2100000000000009</v>
      </c>
      <c r="I2820" s="83">
        <v>10.08</v>
      </c>
      <c r="J2820" s="150" t="s">
        <v>216</v>
      </c>
    </row>
    <row r="2821" spans="1:10" ht="25.5" thickBot="1">
      <c r="A2821" s="144" t="s">
        <v>1669</v>
      </c>
      <c r="C2821" s="396" t="s">
        <v>7343</v>
      </c>
      <c r="D2821" s="373" t="s">
        <v>7346</v>
      </c>
      <c r="E2821" t="s">
        <v>2449</v>
      </c>
      <c r="F2821" s="150" t="s">
        <v>1670</v>
      </c>
      <c r="G2821" s="354">
        <v>20</v>
      </c>
      <c r="H2821" s="68">
        <v>8.2100000000000009</v>
      </c>
      <c r="I2821" s="83">
        <v>10.08</v>
      </c>
      <c r="J2821" s="150" t="s">
        <v>216</v>
      </c>
    </row>
    <row r="2822" spans="1:10" ht="38" thickBot="1">
      <c r="A2822" s="144" t="s">
        <v>1669</v>
      </c>
      <c r="C2822" s="396" t="s">
        <v>7345</v>
      </c>
      <c r="D2822" s="373" t="s">
        <v>7348</v>
      </c>
      <c r="E2822" t="s">
        <v>2449</v>
      </c>
      <c r="F2822" s="150" t="s">
        <v>1670</v>
      </c>
      <c r="G2822" s="354">
        <v>12</v>
      </c>
      <c r="H2822" s="68">
        <v>8.2100000000000009</v>
      </c>
      <c r="I2822" s="83">
        <v>10.08</v>
      </c>
      <c r="J2822" s="150" t="s">
        <v>216</v>
      </c>
    </row>
    <row r="2823" spans="1:10" ht="25.5" thickBot="1">
      <c r="A2823" s="144" t="s">
        <v>1669</v>
      </c>
      <c r="C2823" s="396" t="s">
        <v>7347</v>
      </c>
      <c r="D2823" s="373" t="s">
        <v>7350</v>
      </c>
      <c r="E2823" t="s">
        <v>2449</v>
      </c>
      <c r="F2823" s="150" t="s">
        <v>1670</v>
      </c>
      <c r="G2823" s="354">
        <v>8</v>
      </c>
      <c r="H2823" s="68">
        <v>8.2100000000000009</v>
      </c>
      <c r="I2823" s="83">
        <v>10.08</v>
      </c>
      <c r="J2823" s="150" t="s">
        <v>216</v>
      </c>
    </row>
    <row r="2824" spans="1:10" ht="25.5" thickBot="1">
      <c r="A2824" s="144" t="s">
        <v>1669</v>
      </c>
      <c r="C2824" s="396" t="s">
        <v>7349</v>
      </c>
      <c r="D2824" s="374" t="s">
        <v>7352</v>
      </c>
      <c r="E2824" t="s">
        <v>2449</v>
      </c>
      <c r="F2824" s="150" t="s">
        <v>1670</v>
      </c>
      <c r="G2824" s="354">
        <v>20</v>
      </c>
      <c r="H2824" s="68">
        <v>8.2100000000000009</v>
      </c>
      <c r="I2824" s="83">
        <v>10.08</v>
      </c>
      <c r="J2824" s="150" t="s">
        <v>216</v>
      </c>
    </row>
    <row r="2825" spans="1:10" ht="25.5" thickBot="1">
      <c r="A2825" s="109" t="s">
        <v>214</v>
      </c>
      <c r="B2825" s="148"/>
      <c r="C2825" s="387" t="s">
        <v>7351</v>
      </c>
      <c r="D2825" s="373" t="s">
        <v>7354</v>
      </c>
      <c r="E2825" t="s">
        <v>2449</v>
      </c>
      <c r="F2825" s="151" t="s">
        <v>1673</v>
      </c>
      <c r="G2825" s="355">
        <v>30</v>
      </c>
      <c r="H2825" s="68">
        <v>8.2100000000000009</v>
      </c>
      <c r="I2825" s="83">
        <v>10.08</v>
      </c>
      <c r="J2825" s="151" t="s">
        <v>216</v>
      </c>
    </row>
    <row r="2826" spans="1:10" ht="25.5" thickBot="1">
      <c r="A2826" s="144" t="s">
        <v>1669</v>
      </c>
      <c r="C2826" s="396" t="s">
        <v>7353</v>
      </c>
      <c r="D2826" s="373" t="s">
        <v>7356</v>
      </c>
      <c r="E2826" t="s">
        <v>2449</v>
      </c>
      <c r="F2826" s="150" t="s">
        <v>1670</v>
      </c>
      <c r="G2826" s="354">
        <v>6</v>
      </c>
      <c r="H2826" s="68">
        <v>8.2100000000000009</v>
      </c>
      <c r="I2826" s="83">
        <v>10.08</v>
      </c>
      <c r="J2826" s="150" t="s">
        <v>216</v>
      </c>
    </row>
    <row r="2827" spans="1:10" ht="25.5" thickBot="1">
      <c r="A2827" s="144" t="s">
        <v>1669</v>
      </c>
      <c r="C2827" s="396" t="s">
        <v>7355</v>
      </c>
      <c r="D2827" s="373" t="s">
        <v>7358</v>
      </c>
      <c r="E2827" t="s">
        <v>2449</v>
      </c>
      <c r="F2827" s="150" t="s">
        <v>1670</v>
      </c>
      <c r="G2827" s="354">
        <v>6</v>
      </c>
      <c r="H2827" s="68">
        <v>8.2100000000000009</v>
      </c>
      <c r="I2827" s="83">
        <v>10.08</v>
      </c>
      <c r="J2827" s="150" t="s">
        <v>216</v>
      </c>
    </row>
    <row r="2828" spans="1:10" ht="15" thickBot="1">
      <c r="A2828" s="144" t="s">
        <v>1669</v>
      </c>
      <c r="C2828" s="396" t="s">
        <v>7357</v>
      </c>
      <c r="D2828" s="373" t="s">
        <v>7360</v>
      </c>
      <c r="E2828" t="s">
        <v>2449</v>
      </c>
      <c r="F2828" s="150" t="s">
        <v>1670</v>
      </c>
      <c r="G2828" s="354">
        <v>20</v>
      </c>
      <c r="H2828" s="68">
        <v>8.2100000000000009</v>
      </c>
      <c r="I2828" s="83">
        <v>10.08</v>
      </c>
      <c r="J2828" s="150" t="s">
        <v>216</v>
      </c>
    </row>
    <row r="2829" spans="1:10" ht="25.5" thickBot="1">
      <c r="A2829" s="144" t="s">
        <v>1669</v>
      </c>
      <c r="C2829" s="396" t="s">
        <v>7359</v>
      </c>
      <c r="D2829" s="373" t="s">
        <v>7362</v>
      </c>
      <c r="E2829" t="s">
        <v>2449</v>
      </c>
      <c r="F2829" s="150" t="s">
        <v>1670</v>
      </c>
      <c r="G2829" s="354">
        <v>8</v>
      </c>
      <c r="H2829" s="68">
        <v>8.2100000000000009</v>
      </c>
      <c r="I2829" s="83">
        <v>10.08</v>
      </c>
      <c r="J2829" s="150" t="s">
        <v>216</v>
      </c>
    </row>
    <row r="2830" spans="1:10" ht="25.5" thickBot="1">
      <c r="A2830" s="144" t="s">
        <v>1669</v>
      </c>
      <c r="C2830" s="396" t="s">
        <v>7361</v>
      </c>
      <c r="D2830" s="373" t="s">
        <v>7364</v>
      </c>
      <c r="E2830" t="s">
        <v>2449</v>
      </c>
      <c r="F2830" s="150" t="s">
        <v>1670</v>
      </c>
      <c r="G2830" s="354">
        <v>8</v>
      </c>
      <c r="H2830" s="68">
        <v>8.2100000000000009</v>
      </c>
      <c r="I2830" s="83">
        <v>10.08</v>
      </c>
      <c r="J2830" s="150" t="s">
        <v>216</v>
      </c>
    </row>
    <row r="2831" spans="1:10" ht="15" thickBot="1">
      <c r="A2831" s="144" t="s">
        <v>1669</v>
      </c>
      <c r="C2831" s="396" t="s">
        <v>7363</v>
      </c>
      <c r="D2831" s="373" t="s">
        <v>7366</v>
      </c>
      <c r="E2831" t="s">
        <v>2449</v>
      </c>
      <c r="F2831" s="150" t="s">
        <v>1670</v>
      </c>
      <c r="G2831" s="354">
        <v>6</v>
      </c>
      <c r="H2831" s="68">
        <v>8.2100000000000009</v>
      </c>
      <c r="I2831" s="83">
        <v>10.08</v>
      </c>
      <c r="J2831" s="150" t="s">
        <v>216</v>
      </c>
    </row>
    <row r="2832" spans="1:10" ht="25.5" thickBot="1">
      <c r="A2832" s="144" t="s">
        <v>1669</v>
      </c>
      <c r="C2832" s="396" t="s">
        <v>7365</v>
      </c>
      <c r="D2832" s="373" t="s">
        <v>7368</v>
      </c>
      <c r="E2832" t="s">
        <v>2449</v>
      </c>
      <c r="F2832" s="150" t="s">
        <v>1670</v>
      </c>
      <c r="G2832" s="354">
        <v>30</v>
      </c>
      <c r="H2832" s="68">
        <v>8.2100000000000009</v>
      </c>
      <c r="I2832" s="83">
        <v>10.08</v>
      </c>
      <c r="J2832" s="150" t="s">
        <v>216</v>
      </c>
    </row>
    <row r="2833" spans="1:10" ht="15" thickBot="1">
      <c r="A2833" s="144" t="s">
        <v>1669</v>
      </c>
      <c r="C2833" s="396" t="s">
        <v>7367</v>
      </c>
      <c r="D2833" s="373" t="s">
        <v>7370</v>
      </c>
      <c r="E2833" t="s">
        <v>2449</v>
      </c>
      <c r="F2833" s="150" t="s">
        <v>1670</v>
      </c>
      <c r="G2833" s="354">
        <v>30</v>
      </c>
      <c r="H2833" s="68">
        <v>8.2100000000000009</v>
      </c>
      <c r="I2833" s="83">
        <v>10.08</v>
      </c>
      <c r="J2833" s="150" t="s">
        <v>216</v>
      </c>
    </row>
    <row r="2834" spans="1:10" ht="15" thickBot="1">
      <c r="A2834" s="144" t="s">
        <v>1669</v>
      </c>
      <c r="C2834" s="396" t="s">
        <v>7369</v>
      </c>
      <c r="D2834" s="373" t="s">
        <v>7372</v>
      </c>
      <c r="E2834" t="s">
        <v>2449</v>
      </c>
      <c r="F2834" s="150" t="s">
        <v>1670</v>
      </c>
      <c r="G2834" s="354">
        <v>30</v>
      </c>
      <c r="H2834" s="68">
        <v>8.2100000000000009</v>
      </c>
      <c r="I2834" s="83">
        <v>10.08</v>
      </c>
      <c r="J2834" s="150" t="s">
        <v>216</v>
      </c>
    </row>
    <row r="2835" spans="1:10" ht="15" thickBot="1">
      <c r="A2835" s="144" t="s">
        <v>1669</v>
      </c>
      <c r="C2835" s="396" t="s">
        <v>7371</v>
      </c>
      <c r="D2835" s="373" t="s">
        <v>7374</v>
      </c>
      <c r="E2835" t="s">
        <v>2449</v>
      </c>
      <c r="F2835" s="150" t="s">
        <v>1670</v>
      </c>
      <c r="G2835" s="354">
        <v>30</v>
      </c>
      <c r="H2835" s="68">
        <v>8.2100000000000009</v>
      </c>
      <c r="I2835" s="83">
        <v>10.08</v>
      </c>
      <c r="J2835" s="150" t="s">
        <v>216</v>
      </c>
    </row>
    <row r="2836" spans="1:10" ht="15" thickBot="1">
      <c r="A2836" s="144" t="s">
        <v>1669</v>
      </c>
      <c r="C2836" s="396" t="s">
        <v>7373</v>
      </c>
      <c r="D2836" s="373" t="s">
        <v>7376</v>
      </c>
      <c r="E2836" t="s">
        <v>2449</v>
      </c>
      <c r="F2836" s="150" t="s">
        <v>1670</v>
      </c>
      <c r="G2836" s="354">
        <v>30</v>
      </c>
      <c r="H2836" s="68">
        <v>8.2100000000000009</v>
      </c>
      <c r="I2836" s="83">
        <v>10.08</v>
      </c>
      <c r="J2836" s="150" t="s">
        <v>216</v>
      </c>
    </row>
    <row r="2837" spans="1:10" ht="15" thickBot="1">
      <c r="A2837" s="144" t="s">
        <v>1669</v>
      </c>
      <c r="C2837" s="396" t="s">
        <v>7375</v>
      </c>
      <c r="D2837" s="373" t="s">
        <v>7378</v>
      </c>
      <c r="E2837" t="s">
        <v>2449</v>
      </c>
      <c r="F2837" s="150" t="s">
        <v>1670</v>
      </c>
      <c r="G2837" s="354">
        <v>30</v>
      </c>
      <c r="H2837" s="68">
        <v>8.2100000000000009</v>
      </c>
      <c r="I2837" s="83">
        <v>10.08</v>
      </c>
      <c r="J2837" s="150" t="s">
        <v>216</v>
      </c>
    </row>
    <row r="2838" spans="1:10" ht="15" thickBot="1">
      <c r="A2838" s="144" t="s">
        <v>1669</v>
      </c>
      <c r="C2838" s="396" t="s">
        <v>7377</v>
      </c>
      <c r="D2838" s="373" t="s">
        <v>7380</v>
      </c>
      <c r="E2838" t="s">
        <v>2449</v>
      </c>
      <c r="F2838" s="150" t="s">
        <v>1670</v>
      </c>
      <c r="G2838" s="354">
        <v>75</v>
      </c>
      <c r="H2838" s="68">
        <v>8.2100000000000009</v>
      </c>
      <c r="I2838" s="83">
        <v>10.08</v>
      </c>
      <c r="J2838" s="150" t="s">
        <v>216</v>
      </c>
    </row>
    <row r="2839" spans="1:10" ht="25.5" thickBot="1">
      <c r="A2839" s="144" t="s">
        <v>1669</v>
      </c>
      <c r="C2839" s="396" t="s">
        <v>7379</v>
      </c>
      <c r="D2839" s="373" t="s">
        <v>7382</v>
      </c>
      <c r="E2839" t="s">
        <v>2449</v>
      </c>
      <c r="F2839" s="150" t="s">
        <v>1670</v>
      </c>
      <c r="G2839" s="354">
        <v>30</v>
      </c>
      <c r="H2839" s="68">
        <v>8.2100000000000009</v>
      </c>
      <c r="I2839" s="83">
        <v>10.08</v>
      </c>
      <c r="J2839" s="150" t="s">
        <v>216</v>
      </c>
    </row>
    <row r="2840" spans="1:10" ht="25.5" thickBot="1">
      <c r="A2840" s="144" t="s">
        <v>1669</v>
      </c>
      <c r="C2840" s="396" t="s">
        <v>7381</v>
      </c>
      <c r="D2840" s="373" t="s">
        <v>7384</v>
      </c>
      <c r="E2840" t="s">
        <v>2449</v>
      </c>
      <c r="F2840" s="150" t="s">
        <v>1670</v>
      </c>
      <c r="G2840" s="354">
        <v>30</v>
      </c>
      <c r="H2840" s="68">
        <v>8.2100000000000009</v>
      </c>
      <c r="I2840" s="83">
        <v>10.08</v>
      </c>
      <c r="J2840" s="150" t="s">
        <v>216</v>
      </c>
    </row>
    <row r="2841" spans="1:10" ht="25.5" thickBot="1">
      <c r="A2841" s="144" t="s">
        <v>1669</v>
      </c>
      <c r="C2841" s="396" t="s">
        <v>7383</v>
      </c>
      <c r="D2841" s="373" t="s">
        <v>7386</v>
      </c>
      <c r="E2841" t="s">
        <v>2449</v>
      </c>
      <c r="F2841" s="150" t="s">
        <v>1670</v>
      </c>
      <c r="G2841" s="354">
        <v>20</v>
      </c>
      <c r="H2841" s="68">
        <v>8.2100000000000009</v>
      </c>
      <c r="I2841" s="83">
        <v>10.08</v>
      </c>
      <c r="J2841" s="150" t="s">
        <v>216</v>
      </c>
    </row>
    <row r="2842" spans="1:10" ht="15" thickBot="1">
      <c r="A2842" s="144" t="s">
        <v>1669</v>
      </c>
      <c r="C2842" s="396" t="s">
        <v>7385</v>
      </c>
      <c r="D2842" s="373" t="s">
        <v>7388</v>
      </c>
      <c r="E2842" t="s">
        <v>2449</v>
      </c>
      <c r="F2842" s="150" t="s">
        <v>1670</v>
      </c>
      <c r="G2842" s="354">
        <v>40</v>
      </c>
      <c r="H2842" s="68">
        <v>8.2100000000000009</v>
      </c>
      <c r="I2842" s="83">
        <v>10.08</v>
      </c>
      <c r="J2842" s="150" t="s">
        <v>216</v>
      </c>
    </row>
    <row r="2843" spans="1:10" ht="15" thickBot="1">
      <c r="A2843" s="144" t="s">
        <v>1669</v>
      </c>
      <c r="C2843" s="396" t="s">
        <v>7387</v>
      </c>
      <c r="D2843" s="373" t="s">
        <v>7390</v>
      </c>
      <c r="E2843" t="s">
        <v>2449</v>
      </c>
      <c r="F2843" s="150" t="s">
        <v>1670</v>
      </c>
      <c r="G2843" s="354">
        <v>30</v>
      </c>
      <c r="H2843" s="68">
        <v>8.2100000000000009</v>
      </c>
      <c r="I2843" s="83">
        <v>10.08</v>
      </c>
      <c r="J2843" s="150" t="s">
        <v>216</v>
      </c>
    </row>
    <row r="2844" spans="1:10" ht="15" thickBot="1">
      <c r="A2844" s="144" t="s">
        <v>1669</v>
      </c>
      <c r="C2844" s="396" t="s">
        <v>7389</v>
      </c>
      <c r="D2844" s="373" t="s">
        <v>7392</v>
      </c>
      <c r="E2844" t="s">
        <v>2449</v>
      </c>
      <c r="F2844" s="150" t="s">
        <v>1670</v>
      </c>
      <c r="G2844" s="354">
        <v>20</v>
      </c>
      <c r="H2844" s="68">
        <v>8.2100000000000009</v>
      </c>
      <c r="I2844" s="83">
        <v>10.08</v>
      </c>
      <c r="J2844" s="150" t="s">
        <v>216</v>
      </c>
    </row>
    <row r="2845" spans="1:10" ht="15" thickBot="1">
      <c r="A2845" s="144" t="s">
        <v>1669</v>
      </c>
      <c r="C2845" s="396" t="s">
        <v>7391</v>
      </c>
      <c r="D2845" s="373" t="s">
        <v>7394</v>
      </c>
      <c r="E2845" t="s">
        <v>2449</v>
      </c>
      <c r="F2845" s="150" t="s">
        <v>1670</v>
      </c>
      <c r="G2845" s="354">
        <v>20</v>
      </c>
      <c r="H2845" s="68">
        <v>8.2100000000000009</v>
      </c>
      <c r="I2845" s="83">
        <v>10.08</v>
      </c>
      <c r="J2845" s="150" t="s">
        <v>216</v>
      </c>
    </row>
    <row r="2846" spans="1:10" ht="15" thickBot="1">
      <c r="A2846" s="144" t="s">
        <v>1669</v>
      </c>
      <c r="C2846" s="396" t="s">
        <v>7393</v>
      </c>
      <c r="D2846" s="373" t="s">
        <v>7396</v>
      </c>
      <c r="E2846" t="s">
        <v>2449</v>
      </c>
      <c r="F2846" s="150" t="s">
        <v>1670</v>
      </c>
      <c r="G2846" s="354">
        <v>40</v>
      </c>
      <c r="H2846" s="68">
        <v>8.2100000000000009</v>
      </c>
      <c r="I2846" s="83">
        <v>10.08</v>
      </c>
      <c r="J2846" s="150" t="s">
        <v>216</v>
      </c>
    </row>
    <row r="2847" spans="1:10" ht="15" thickBot="1">
      <c r="A2847" s="144" t="s">
        <v>1669</v>
      </c>
      <c r="C2847" s="396" t="s">
        <v>7395</v>
      </c>
      <c r="D2847" s="373" t="s">
        <v>7398</v>
      </c>
      <c r="E2847" t="s">
        <v>2449</v>
      </c>
      <c r="F2847" s="150" t="s">
        <v>1670</v>
      </c>
      <c r="G2847" s="354">
        <v>20</v>
      </c>
      <c r="H2847" s="68">
        <v>8.2100000000000009</v>
      </c>
      <c r="I2847" s="83">
        <v>10.08</v>
      </c>
      <c r="J2847" s="150" t="s">
        <v>216</v>
      </c>
    </row>
    <row r="2848" spans="1:10" ht="15" thickBot="1">
      <c r="A2848" s="144" t="s">
        <v>1669</v>
      </c>
      <c r="C2848" s="396" t="s">
        <v>7397</v>
      </c>
      <c r="D2848" s="373" t="s">
        <v>7400</v>
      </c>
      <c r="E2848" t="s">
        <v>2449</v>
      </c>
      <c r="F2848" s="150" t="s">
        <v>1670</v>
      </c>
      <c r="G2848" s="354">
        <v>20</v>
      </c>
      <c r="H2848" s="68">
        <v>8.2100000000000009</v>
      </c>
      <c r="I2848" s="83">
        <v>10.08</v>
      </c>
      <c r="J2848" s="150" t="s">
        <v>216</v>
      </c>
    </row>
    <row r="2849" spans="1:10" ht="15" thickBot="1">
      <c r="A2849" s="144" t="s">
        <v>1669</v>
      </c>
      <c r="C2849" s="396" t="s">
        <v>7399</v>
      </c>
      <c r="D2849" s="373" t="s">
        <v>7402</v>
      </c>
      <c r="E2849" t="s">
        <v>2449</v>
      </c>
      <c r="F2849" s="150" t="s">
        <v>1670</v>
      </c>
      <c r="G2849" s="354">
        <v>20</v>
      </c>
      <c r="H2849" s="68">
        <v>8.2100000000000009</v>
      </c>
      <c r="I2849" s="83">
        <v>10.08</v>
      </c>
      <c r="J2849" s="150" t="s">
        <v>216</v>
      </c>
    </row>
    <row r="2850" spans="1:10" ht="15" thickBot="1">
      <c r="A2850" s="144" t="s">
        <v>1669</v>
      </c>
      <c r="C2850" s="396" t="s">
        <v>7401</v>
      </c>
      <c r="D2850" s="373" t="s">
        <v>7404</v>
      </c>
      <c r="E2850" t="s">
        <v>2449</v>
      </c>
      <c r="F2850" s="150" t="s">
        <v>1670</v>
      </c>
      <c r="G2850" s="354">
        <v>20</v>
      </c>
      <c r="H2850" s="68">
        <v>8.2100000000000009</v>
      </c>
      <c r="I2850" s="83">
        <v>10.08</v>
      </c>
      <c r="J2850" s="150" t="s">
        <v>216</v>
      </c>
    </row>
    <row r="2851" spans="1:10" ht="15" thickBot="1">
      <c r="A2851" s="144" t="s">
        <v>1669</v>
      </c>
      <c r="C2851" s="396" t="s">
        <v>7403</v>
      </c>
      <c r="D2851" s="373" t="s">
        <v>7406</v>
      </c>
      <c r="E2851" t="s">
        <v>2449</v>
      </c>
      <c r="F2851" s="150" t="s">
        <v>1670</v>
      </c>
      <c r="G2851" s="354">
        <v>30</v>
      </c>
      <c r="H2851" s="68">
        <v>8.2100000000000009</v>
      </c>
      <c r="I2851" s="83">
        <v>10.08</v>
      </c>
      <c r="J2851" s="150" t="s">
        <v>216</v>
      </c>
    </row>
    <row r="2852" spans="1:10" ht="15" thickBot="1">
      <c r="A2852" s="144" t="s">
        <v>1669</v>
      </c>
      <c r="C2852" s="396" t="s">
        <v>7405</v>
      </c>
      <c r="D2852" s="373" t="s">
        <v>7408</v>
      </c>
      <c r="E2852" t="s">
        <v>2449</v>
      </c>
      <c r="F2852" s="150" t="s">
        <v>1670</v>
      </c>
      <c r="G2852" s="354">
        <v>30</v>
      </c>
      <c r="H2852" s="68">
        <v>8.2100000000000009</v>
      </c>
      <c r="I2852" s="83">
        <v>10.08</v>
      </c>
      <c r="J2852" s="150" t="s">
        <v>216</v>
      </c>
    </row>
    <row r="2853" spans="1:10" ht="15" thickBot="1">
      <c r="A2853" s="144" t="s">
        <v>1669</v>
      </c>
      <c r="C2853" s="396" t="s">
        <v>7407</v>
      </c>
      <c r="D2853" s="373" t="s">
        <v>7410</v>
      </c>
      <c r="E2853" t="s">
        <v>2449</v>
      </c>
      <c r="F2853" s="150" t="s">
        <v>1670</v>
      </c>
      <c r="G2853" s="354">
        <v>20</v>
      </c>
      <c r="H2853" s="68">
        <v>8.2100000000000009</v>
      </c>
      <c r="I2853" s="83">
        <v>10.08</v>
      </c>
      <c r="J2853" s="150" t="s">
        <v>216</v>
      </c>
    </row>
    <row r="2854" spans="1:10" ht="15" thickBot="1">
      <c r="A2854" s="144" t="s">
        <v>1669</v>
      </c>
      <c r="C2854" s="396" t="s">
        <v>7409</v>
      </c>
      <c r="D2854" s="373" t="s">
        <v>7412</v>
      </c>
      <c r="E2854" t="s">
        <v>2449</v>
      </c>
      <c r="F2854" s="150" t="s">
        <v>1670</v>
      </c>
      <c r="G2854" s="354">
        <v>20</v>
      </c>
      <c r="H2854" s="68">
        <v>8.2100000000000009</v>
      </c>
      <c r="I2854" s="83">
        <v>10.08</v>
      </c>
      <c r="J2854" s="150" t="s">
        <v>216</v>
      </c>
    </row>
    <row r="2855" spans="1:10" ht="15" thickBot="1">
      <c r="A2855" s="144" t="s">
        <v>1669</v>
      </c>
      <c r="C2855" s="396" t="s">
        <v>7411</v>
      </c>
      <c r="D2855" s="373" t="s">
        <v>7414</v>
      </c>
      <c r="E2855" t="s">
        <v>2449</v>
      </c>
      <c r="F2855" s="150" t="s">
        <v>1670</v>
      </c>
      <c r="G2855" s="354">
        <v>20</v>
      </c>
      <c r="H2855" s="68">
        <v>8.2100000000000009</v>
      </c>
      <c r="I2855" s="83">
        <v>10.08</v>
      </c>
      <c r="J2855" s="150" t="s">
        <v>216</v>
      </c>
    </row>
    <row r="2856" spans="1:10" ht="25.5" thickBot="1">
      <c r="A2856" s="144" t="s">
        <v>1669</v>
      </c>
      <c r="C2856" s="396" t="s">
        <v>7413</v>
      </c>
      <c r="D2856" s="373" t="s">
        <v>7416</v>
      </c>
      <c r="E2856" t="s">
        <v>2449</v>
      </c>
      <c r="F2856" s="150" t="s">
        <v>1670</v>
      </c>
      <c r="G2856" s="354">
        <v>25</v>
      </c>
      <c r="H2856" s="68">
        <v>8.2100000000000009</v>
      </c>
      <c r="I2856" s="83">
        <v>10.08</v>
      </c>
      <c r="J2856" s="150" t="s">
        <v>216</v>
      </c>
    </row>
    <row r="2857" spans="1:10" ht="25.5" thickBot="1">
      <c r="A2857" s="144" t="s">
        <v>1669</v>
      </c>
      <c r="C2857" s="396" t="s">
        <v>7415</v>
      </c>
      <c r="D2857" s="373" t="s">
        <v>7418</v>
      </c>
      <c r="E2857" t="s">
        <v>2449</v>
      </c>
      <c r="F2857" s="150" t="s">
        <v>1670</v>
      </c>
      <c r="G2857" s="354">
        <v>30</v>
      </c>
      <c r="H2857" s="68">
        <v>8.2100000000000009</v>
      </c>
      <c r="I2857" s="83">
        <v>10.08</v>
      </c>
      <c r="J2857" s="150" t="s">
        <v>216</v>
      </c>
    </row>
    <row r="2858" spans="1:10" ht="15" thickBot="1">
      <c r="A2858" s="144" t="s">
        <v>1669</v>
      </c>
      <c r="C2858" s="396" t="s">
        <v>7417</v>
      </c>
      <c r="D2858" s="373" t="s">
        <v>7420</v>
      </c>
      <c r="E2858" t="s">
        <v>2449</v>
      </c>
      <c r="F2858" s="150" t="s">
        <v>1670</v>
      </c>
      <c r="G2858" s="354">
        <v>30</v>
      </c>
      <c r="H2858" s="68">
        <v>8.2100000000000009</v>
      </c>
      <c r="I2858" s="83">
        <v>10.08</v>
      </c>
      <c r="J2858" s="150" t="s">
        <v>216</v>
      </c>
    </row>
    <row r="2859" spans="1:10" ht="25.5" thickBot="1">
      <c r="A2859" s="144" t="s">
        <v>1669</v>
      </c>
      <c r="C2859" s="396" t="s">
        <v>7419</v>
      </c>
      <c r="D2859" s="373" t="s">
        <v>7422</v>
      </c>
      <c r="E2859" t="s">
        <v>2449</v>
      </c>
      <c r="F2859" s="150" t="s">
        <v>1670</v>
      </c>
      <c r="G2859" s="354">
        <v>25</v>
      </c>
      <c r="H2859" s="68">
        <v>8.2100000000000009</v>
      </c>
      <c r="I2859" s="83">
        <v>10.08</v>
      </c>
      <c r="J2859" s="150" t="s">
        <v>216</v>
      </c>
    </row>
    <row r="2860" spans="1:10" ht="15" thickBot="1">
      <c r="A2860" s="144" t="s">
        <v>1669</v>
      </c>
      <c r="C2860" s="396" t="s">
        <v>7421</v>
      </c>
      <c r="D2860" s="373" t="s">
        <v>7424</v>
      </c>
      <c r="E2860" t="s">
        <v>2449</v>
      </c>
      <c r="F2860" s="150" t="s">
        <v>1670</v>
      </c>
      <c r="G2860" s="354">
        <v>20</v>
      </c>
      <c r="H2860" s="68">
        <v>8.2100000000000009</v>
      </c>
      <c r="I2860" s="83">
        <v>10.08</v>
      </c>
      <c r="J2860" s="150" t="s">
        <v>216</v>
      </c>
    </row>
    <row r="2861" spans="1:10" ht="25.5" thickBot="1">
      <c r="A2861" s="144" t="s">
        <v>1669</v>
      </c>
      <c r="C2861" s="396" t="s">
        <v>7423</v>
      </c>
      <c r="D2861" s="373" t="s">
        <v>7426</v>
      </c>
      <c r="E2861" t="s">
        <v>2449</v>
      </c>
      <c r="F2861" s="150" t="s">
        <v>1670</v>
      </c>
      <c r="G2861" s="354">
        <v>40</v>
      </c>
      <c r="H2861" s="68">
        <v>8.2100000000000009</v>
      </c>
      <c r="I2861" s="83">
        <v>10.08</v>
      </c>
      <c r="J2861" s="150" t="s">
        <v>216</v>
      </c>
    </row>
    <row r="2862" spans="1:10" ht="25.5" thickBot="1">
      <c r="A2862" s="144" t="s">
        <v>1669</v>
      </c>
      <c r="C2862" s="396" t="s">
        <v>7425</v>
      </c>
      <c r="D2862" s="373" t="s">
        <v>7428</v>
      </c>
      <c r="E2862" t="s">
        <v>2449</v>
      </c>
      <c r="F2862" s="150" t="s">
        <v>1670</v>
      </c>
      <c r="G2862" s="354">
        <v>25</v>
      </c>
      <c r="H2862" s="68">
        <v>8.2100000000000009</v>
      </c>
      <c r="I2862" s="83">
        <v>10.08</v>
      </c>
      <c r="J2862" s="150" t="s">
        <v>216</v>
      </c>
    </row>
    <row r="2863" spans="1:10" ht="15" thickBot="1">
      <c r="A2863" s="144" t="s">
        <v>1669</v>
      </c>
      <c r="C2863" s="396" t="s">
        <v>7427</v>
      </c>
      <c r="D2863" s="373" t="s">
        <v>7430</v>
      </c>
      <c r="E2863" t="s">
        <v>2449</v>
      </c>
      <c r="F2863" s="150" t="s">
        <v>1670</v>
      </c>
      <c r="G2863" s="354">
        <v>30</v>
      </c>
      <c r="H2863" s="68">
        <v>8.2100000000000009</v>
      </c>
      <c r="I2863" s="83">
        <v>10.08</v>
      </c>
      <c r="J2863" s="150" t="s">
        <v>216</v>
      </c>
    </row>
    <row r="2864" spans="1:10" ht="25.5" thickBot="1">
      <c r="A2864" s="144" t="s">
        <v>1669</v>
      </c>
      <c r="C2864" s="396" t="s">
        <v>7429</v>
      </c>
      <c r="D2864" s="373" t="s">
        <v>7432</v>
      </c>
      <c r="E2864" t="s">
        <v>2449</v>
      </c>
      <c r="F2864" s="150" t="s">
        <v>1670</v>
      </c>
      <c r="G2864" s="354">
        <v>50</v>
      </c>
      <c r="H2864" s="68">
        <v>8.2100000000000009</v>
      </c>
      <c r="I2864" s="83">
        <v>10.08</v>
      </c>
      <c r="J2864" s="150" t="s">
        <v>216</v>
      </c>
    </row>
    <row r="2865" spans="1:10" ht="15" thickBot="1">
      <c r="A2865" s="144" t="s">
        <v>1669</v>
      </c>
      <c r="C2865" s="396" t="s">
        <v>7431</v>
      </c>
      <c r="D2865" s="373" t="s">
        <v>7434</v>
      </c>
      <c r="E2865" t="s">
        <v>2449</v>
      </c>
      <c r="F2865" s="150" t="s">
        <v>1670</v>
      </c>
      <c r="G2865" s="354">
        <v>10</v>
      </c>
      <c r="H2865" s="68">
        <v>8.2100000000000009</v>
      </c>
      <c r="I2865" s="83">
        <v>10.08</v>
      </c>
      <c r="J2865" s="150" t="s">
        <v>216</v>
      </c>
    </row>
    <row r="2866" spans="1:10" ht="15" thickBot="1">
      <c r="A2866" s="144" t="s">
        <v>1669</v>
      </c>
      <c r="C2866" s="396" t="s">
        <v>7433</v>
      </c>
      <c r="D2866" s="374" t="s">
        <v>7436</v>
      </c>
      <c r="E2866" t="s">
        <v>2449</v>
      </c>
      <c r="F2866" s="150" t="s">
        <v>1670</v>
      </c>
      <c r="G2866" s="354">
        <v>25</v>
      </c>
      <c r="H2866" s="68">
        <v>8.2100000000000009</v>
      </c>
      <c r="I2866" s="83">
        <v>10.08</v>
      </c>
      <c r="J2866" s="150" t="s">
        <v>216</v>
      </c>
    </row>
    <row r="2867" spans="1:10" ht="15" thickBot="1">
      <c r="A2867" s="109" t="s">
        <v>214</v>
      </c>
      <c r="B2867" s="148"/>
      <c r="C2867" s="387" t="s">
        <v>7435</v>
      </c>
      <c r="D2867" s="374" t="s">
        <v>7438</v>
      </c>
      <c r="E2867" t="s">
        <v>2449</v>
      </c>
      <c r="F2867" s="151" t="s">
        <v>1673</v>
      </c>
      <c r="G2867" s="355">
        <v>50</v>
      </c>
      <c r="H2867" s="68">
        <v>8.2100000000000009</v>
      </c>
      <c r="I2867" s="83">
        <v>10.08</v>
      </c>
      <c r="J2867" s="151" t="s">
        <v>216</v>
      </c>
    </row>
    <row r="2868" spans="1:10" ht="25.5" thickBot="1">
      <c r="A2868" s="109" t="s">
        <v>214</v>
      </c>
      <c r="B2868" s="148"/>
      <c r="C2868" s="387" t="s">
        <v>7437</v>
      </c>
      <c r="D2868" s="374" t="s">
        <v>7440</v>
      </c>
      <c r="E2868" t="s">
        <v>2449</v>
      </c>
      <c r="F2868" s="151" t="s">
        <v>1671</v>
      </c>
      <c r="G2868" s="355">
        <v>60</v>
      </c>
      <c r="H2868" s="68">
        <v>8.2100000000000009</v>
      </c>
      <c r="I2868" s="83">
        <v>10.08</v>
      </c>
      <c r="J2868" s="151" t="s">
        <v>216</v>
      </c>
    </row>
    <row r="2869" spans="1:10" ht="15" thickBot="1">
      <c r="A2869" s="109" t="s">
        <v>214</v>
      </c>
      <c r="B2869" s="148"/>
      <c r="C2869" s="387" t="s">
        <v>7439</v>
      </c>
      <c r="D2869" s="374" t="s">
        <v>7442</v>
      </c>
      <c r="E2869" t="s">
        <v>2449</v>
      </c>
      <c r="F2869" s="151" t="s">
        <v>1671</v>
      </c>
      <c r="G2869" s="355">
        <v>70</v>
      </c>
      <c r="H2869" s="68">
        <v>8.2100000000000009</v>
      </c>
      <c r="I2869" s="83">
        <v>10.08</v>
      </c>
      <c r="J2869" s="151" t="s">
        <v>216</v>
      </c>
    </row>
    <row r="2870" spans="1:10" ht="25.5" thickBot="1">
      <c r="A2870" s="109" t="s">
        <v>214</v>
      </c>
      <c r="B2870" s="148"/>
      <c r="C2870" s="387" t="s">
        <v>7441</v>
      </c>
      <c r="D2870" s="374" t="s">
        <v>7444</v>
      </c>
      <c r="E2870" t="s">
        <v>2449</v>
      </c>
      <c r="F2870" s="151" t="s">
        <v>1671</v>
      </c>
      <c r="G2870" s="355">
        <v>50</v>
      </c>
      <c r="H2870" s="68">
        <v>8.2100000000000009</v>
      </c>
      <c r="I2870" s="83">
        <v>10.08</v>
      </c>
      <c r="J2870" s="151" t="s">
        <v>216</v>
      </c>
    </row>
    <row r="2871" spans="1:10" ht="25.5" thickBot="1">
      <c r="A2871" s="109" t="s">
        <v>214</v>
      </c>
      <c r="B2871" s="148"/>
      <c r="C2871" s="387" t="s">
        <v>7443</v>
      </c>
      <c r="D2871" s="374" t="s">
        <v>7446</v>
      </c>
      <c r="E2871" t="s">
        <v>2449</v>
      </c>
      <c r="F2871" s="151" t="s">
        <v>1671</v>
      </c>
      <c r="G2871" s="355">
        <v>35</v>
      </c>
      <c r="H2871" s="68">
        <v>8.2100000000000009</v>
      </c>
      <c r="I2871" s="83">
        <v>10.08</v>
      </c>
      <c r="J2871" s="151" t="s">
        <v>216</v>
      </c>
    </row>
    <row r="2872" spans="1:10" ht="25.5" thickBot="1">
      <c r="A2872" s="109" t="s">
        <v>214</v>
      </c>
      <c r="B2872" s="148"/>
      <c r="C2872" s="387" t="s">
        <v>7445</v>
      </c>
      <c r="D2872" s="374" t="s">
        <v>7448</v>
      </c>
      <c r="E2872" t="s">
        <v>2449</v>
      </c>
      <c r="F2872" s="151" t="s">
        <v>1671</v>
      </c>
      <c r="G2872" s="355">
        <v>28</v>
      </c>
      <c r="H2872" s="68">
        <v>8.2100000000000009</v>
      </c>
      <c r="I2872" s="83">
        <v>10.08</v>
      </c>
      <c r="J2872" s="151" t="s">
        <v>216</v>
      </c>
    </row>
    <row r="2873" spans="1:10" ht="25.5" thickBot="1">
      <c r="A2873" s="109" t="s">
        <v>214</v>
      </c>
      <c r="B2873" s="148"/>
      <c r="C2873" s="387" t="s">
        <v>7447</v>
      </c>
      <c r="D2873" s="374" t="s">
        <v>7450</v>
      </c>
      <c r="E2873" t="s">
        <v>2449</v>
      </c>
      <c r="F2873" s="151" t="s">
        <v>1671</v>
      </c>
      <c r="G2873" s="355">
        <v>70</v>
      </c>
      <c r="H2873" s="68">
        <v>8.2100000000000009</v>
      </c>
      <c r="I2873" s="83">
        <v>10.08</v>
      </c>
      <c r="J2873" s="151" t="s">
        <v>216</v>
      </c>
    </row>
    <row r="2874" spans="1:10" ht="15" thickBot="1">
      <c r="A2874" s="109" t="s">
        <v>214</v>
      </c>
      <c r="B2874" s="148"/>
      <c r="C2874" s="387" t="s">
        <v>7449</v>
      </c>
      <c r="D2874" s="373" t="s">
        <v>7452</v>
      </c>
      <c r="E2874" t="s">
        <v>2449</v>
      </c>
      <c r="F2874" s="151" t="s">
        <v>1673</v>
      </c>
      <c r="G2874" s="355">
        <v>60</v>
      </c>
      <c r="H2874" s="68">
        <v>8.2100000000000009</v>
      </c>
      <c r="I2874" s="83">
        <v>10.08</v>
      </c>
      <c r="J2874" s="151" t="s">
        <v>216</v>
      </c>
    </row>
    <row r="2875" spans="1:10" ht="15" thickBot="1">
      <c r="A2875" s="144" t="s">
        <v>1669</v>
      </c>
      <c r="C2875" s="396" t="s">
        <v>7451</v>
      </c>
      <c r="D2875" s="373" t="s">
        <v>7454</v>
      </c>
      <c r="E2875" t="s">
        <v>2449</v>
      </c>
      <c r="F2875" s="150" t="s">
        <v>1670</v>
      </c>
      <c r="G2875" s="354">
        <v>30</v>
      </c>
      <c r="H2875" s="68">
        <v>8.2100000000000009</v>
      </c>
      <c r="I2875" s="83">
        <v>10.08</v>
      </c>
      <c r="J2875" s="150" t="s">
        <v>216</v>
      </c>
    </row>
    <row r="2876" spans="1:10" ht="15" thickBot="1">
      <c r="A2876" s="144" t="s">
        <v>1669</v>
      </c>
      <c r="C2876" s="396" t="s">
        <v>7453</v>
      </c>
      <c r="D2876" s="373" t="s">
        <v>7456</v>
      </c>
      <c r="E2876" t="s">
        <v>2449</v>
      </c>
      <c r="F2876" s="150" t="s">
        <v>1670</v>
      </c>
      <c r="G2876" s="354">
        <v>40</v>
      </c>
      <c r="H2876" s="68">
        <v>8.2100000000000009</v>
      </c>
      <c r="I2876" s="83">
        <v>10.08</v>
      </c>
      <c r="J2876" s="150" t="s">
        <v>216</v>
      </c>
    </row>
    <row r="2877" spans="1:10" ht="15" thickBot="1">
      <c r="A2877" s="144" t="s">
        <v>1669</v>
      </c>
      <c r="C2877" s="396" t="s">
        <v>7455</v>
      </c>
      <c r="D2877" s="373" t="s">
        <v>7458</v>
      </c>
      <c r="E2877" t="s">
        <v>2449</v>
      </c>
      <c r="F2877" s="150" t="s">
        <v>1670</v>
      </c>
      <c r="G2877" s="354">
        <v>35</v>
      </c>
      <c r="H2877" s="68">
        <v>8.2100000000000009</v>
      </c>
      <c r="I2877" s="83">
        <v>10.08</v>
      </c>
      <c r="J2877" s="150" t="s">
        <v>216</v>
      </c>
    </row>
    <row r="2878" spans="1:10" ht="15" thickBot="1">
      <c r="A2878" s="144" t="s">
        <v>1669</v>
      </c>
      <c r="C2878" s="396" t="s">
        <v>7457</v>
      </c>
      <c r="D2878" s="373" t="s">
        <v>7460</v>
      </c>
      <c r="E2878" t="s">
        <v>2449</v>
      </c>
      <c r="F2878" s="150" t="s">
        <v>1670</v>
      </c>
      <c r="G2878" s="354">
        <v>40</v>
      </c>
      <c r="H2878" s="68">
        <v>8.2100000000000009</v>
      </c>
      <c r="I2878" s="83">
        <v>10.08</v>
      </c>
      <c r="J2878" s="150" t="s">
        <v>216</v>
      </c>
    </row>
    <row r="2879" spans="1:10" ht="15" thickBot="1">
      <c r="A2879" s="144" t="s">
        <v>1669</v>
      </c>
      <c r="C2879" s="396" t="s">
        <v>7459</v>
      </c>
      <c r="D2879" s="373" t="s">
        <v>7462</v>
      </c>
      <c r="E2879" t="s">
        <v>2449</v>
      </c>
      <c r="F2879" s="150" t="s">
        <v>1670</v>
      </c>
      <c r="G2879" s="354">
        <v>30</v>
      </c>
      <c r="H2879" s="68">
        <v>8.2100000000000009</v>
      </c>
      <c r="I2879" s="83">
        <v>10.08</v>
      </c>
      <c r="J2879" s="150" t="s">
        <v>216</v>
      </c>
    </row>
    <row r="2880" spans="1:10" ht="25.5" thickBot="1">
      <c r="A2880" s="144" t="s">
        <v>1669</v>
      </c>
      <c r="C2880" s="396" t="s">
        <v>7461</v>
      </c>
      <c r="D2880" s="373" t="s">
        <v>7464</v>
      </c>
      <c r="E2880" t="s">
        <v>2449</v>
      </c>
      <c r="F2880" s="150" t="s">
        <v>1670</v>
      </c>
      <c r="G2880" s="354">
        <v>40</v>
      </c>
      <c r="H2880" s="68">
        <v>8.2100000000000009</v>
      </c>
      <c r="I2880" s="83">
        <v>10.08</v>
      </c>
      <c r="J2880" s="150" t="s">
        <v>216</v>
      </c>
    </row>
    <row r="2881" spans="1:10" ht="15" thickBot="1">
      <c r="A2881" s="144" t="s">
        <v>1669</v>
      </c>
      <c r="C2881" s="396" t="s">
        <v>7463</v>
      </c>
      <c r="D2881" s="373" t="s">
        <v>7466</v>
      </c>
      <c r="E2881" t="s">
        <v>2449</v>
      </c>
      <c r="F2881" s="150" t="s">
        <v>1670</v>
      </c>
      <c r="G2881" s="354">
        <v>150</v>
      </c>
      <c r="H2881" s="68">
        <v>8.2100000000000009</v>
      </c>
      <c r="I2881" s="83">
        <v>10.08</v>
      </c>
      <c r="J2881" s="150" t="s">
        <v>216</v>
      </c>
    </row>
    <row r="2882" spans="1:10" ht="25.5" thickBot="1">
      <c r="A2882" s="144" t="s">
        <v>1669</v>
      </c>
      <c r="C2882" s="396" t="s">
        <v>7465</v>
      </c>
      <c r="D2882" s="373" t="s">
        <v>7468</v>
      </c>
      <c r="E2882" t="s">
        <v>2449</v>
      </c>
      <c r="F2882" s="150" t="s">
        <v>1670</v>
      </c>
      <c r="G2882" s="354">
        <v>50</v>
      </c>
      <c r="H2882" s="68">
        <v>8.2100000000000009</v>
      </c>
      <c r="I2882" s="83">
        <v>10.08</v>
      </c>
      <c r="J2882" s="150" t="s">
        <v>216</v>
      </c>
    </row>
    <row r="2883" spans="1:10" ht="25.5" thickBot="1">
      <c r="A2883" s="144" t="s">
        <v>1669</v>
      </c>
      <c r="C2883" s="396" t="s">
        <v>7467</v>
      </c>
      <c r="D2883" s="374" t="s">
        <v>7470</v>
      </c>
      <c r="E2883" t="s">
        <v>2449</v>
      </c>
      <c r="F2883" s="150" t="s">
        <v>1670</v>
      </c>
      <c r="G2883" s="354">
        <v>10</v>
      </c>
      <c r="H2883" s="68">
        <v>8.2100000000000009</v>
      </c>
      <c r="I2883" s="83">
        <v>10.08</v>
      </c>
      <c r="J2883" s="150" t="s">
        <v>216</v>
      </c>
    </row>
    <row r="2884" spans="1:10" ht="25.5" thickBot="1">
      <c r="A2884" s="109" t="s">
        <v>214</v>
      </c>
      <c r="B2884" s="148"/>
      <c r="C2884" s="387" t="s">
        <v>7469</v>
      </c>
      <c r="D2884" s="373" t="s">
        <v>7472</v>
      </c>
      <c r="E2884" t="s">
        <v>2449</v>
      </c>
      <c r="F2884" s="151" t="s">
        <v>1674</v>
      </c>
      <c r="G2884" s="355">
        <v>228</v>
      </c>
      <c r="H2884" s="68">
        <v>8.2100000000000009</v>
      </c>
      <c r="I2884" s="83">
        <v>10.08</v>
      </c>
      <c r="J2884" s="151" t="s">
        <v>216</v>
      </c>
    </row>
    <row r="2885" spans="1:10" ht="25.5" thickBot="1">
      <c r="A2885" s="144" t="s">
        <v>1669</v>
      </c>
      <c r="C2885" s="396" t="s">
        <v>7471</v>
      </c>
      <c r="D2885" s="374" t="s">
        <v>7474</v>
      </c>
      <c r="E2885" t="s">
        <v>2449</v>
      </c>
      <c r="F2885" s="150" t="s">
        <v>1673</v>
      </c>
      <c r="G2885" s="354">
        <v>75</v>
      </c>
      <c r="H2885" s="68">
        <v>8.2100000000000009</v>
      </c>
      <c r="I2885" s="83">
        <v>10.08</v>
      </c>
      <c r="J2885" s="150" t="s">
        <v>216</v>
      </c>
    </row>
    <row r="2886" spans="1:10" ht="38" thickBot="1">
      <c r="A2886" s="109" t="s">
        <v>214</v>
      </c>
      <c r="B2886" s="148"/>
      <c r="C2886" s="387" t="s">
        <v>7473</v>
      </c>
      <c r="D2886" s="373" t="s">
        <v>7476</v>
      </c>
      <c r="E2886" t="s">
        <v>2449</v>
      </c>
      <c r="F2886" s="151" t="s">
        <v>1674</v>
      </c>
      <c r="G2886" s="355">
        <v>310</v>
      </c>
      <c r="H2886" s="68">
        <v>8.2100000000000009</v>
      </c>
      <c r="I2886" s="83">
        <v>10.08</v>
      </c>
      <c r="J2886" s="151" t="s">
        <v>216</v>
      </c>
    </row>
    <row r="2887" spans="1:10" ht="25.5" thickBot="1">
      <c r="A2887" s="144" t="s">
        <v>1669</v>
      </c>
      <c r="C2887" s="396" t="s">
        <v>7475</v>
      </c>
      <c r="D2887" s="373" t="s">
        <v>7478</v>
      </c>
      <c r="E2887" t="s">
        <v>2449</v>
      </c>
      <c r="F2887" s="150" t="s">
        <v>1673</v>
      </c>
      <c r="G2887" s="354">
        <v>140</v>
      </c>
      <c r="H2887" s="68">
        <v>8.2100000000000009</v>
      </c>
      <c r="I2887" s="83">
        <v>10.08</v>
      </c>
      <c r="J2887" s="150" t="s">
        <v>216</v>
      </c>
    </row>
    <row r="2888" spans="1:10" ht="15" thickBot="1">
      <c r="A2888" s="144" t="s">
        <v>1669</v>
      </c>
      <c r="C2888" s="396" t="s">
        <v>7477</v>
      </c>
      <c r="D2888" s="373" t="s">
        <v>7480</v>
      </c>
      <c r="E2888" t="s">
        <v>2449</v>
      </c>
      <c r="F2888" s="150" t="s">
        <v>1673</v>
      </c>
      <c r="G2888" s="354">
        <v>210</v>
      </c>
      <c r="H2888" s="68">
        <v>8.2100000000000009</v>
      </c>
      <c r="I2888" s="83">
        <v>10.08</v>
      </c>
      <c r="J2888" s="150" t="s">
        <v>216</v>
      </c>
    </row>
    <row r="2889" spans="1:10" ht="15" thickBot="1">
      <c r="A2889" s="144" t="s">
        <v>1669</v>
      </c>
      <c r="C2889" s="396" t="s">
        <v>7479</v>
      </c>
      <c r="D2889" s="373" t="s">
        <v>7482</v>
      </c>
      <c r="E2889" t="s">
        <v>2449</v>
      </c>
      <c r="F2889" s="150" t="s">
        <v>1670</v>
      </c>
      <c r="G2889" s="354">
        <v>20</v>
      </c>
      <c r="H2889" s="68">
        <v>8.2100000000000009</v>
      </c>
      <c r="I2889" s="83">
        <v>10.08</v>
      </c>
      <c r="J2889" s="150" t="s">
        <v>216</v>
      </c>
    </row>
    <row r="2890" spans="1:10" ht="25.5" thickBot="1">
      <c r="A2890" s="144" t="s">
        <v>1669</v>
      </c>
      <c r="C2890" s="396" t="s">
        <v>7481</v>
      </c>
      <c r="D2890" s="373" t="s">
        <v>7484</v>
      </c>
      <c r="E2890" t="s">
        <v>2449</v>
      </c>
      <c r="F2890" s="150" t="s">
        <v>1670</v>
      </c>
      <c r="G2890" s="354">
        <v>100</v>
      </c>
      <c r="H2890" s="68">
        <v>8.2100000000000009</v>
      </c>
      <c r="I2890" s="83">
        <v>10.08</v>
      </c>
      <c r="J2890" s="150" t="s">
        <v>216</v>
      </c>
    </row>
    <row r="2891" spans="1:10" ht="15" thickBot="1">
      <c r="A2891" s="144" t="s">
        <v>1669</v>
      </c>
      <c r="C2891" s="396" t="s">
        <v>7483</v>
      </c>
      <c r="D2891" s="373" t="s">
        <v>7486</v>
      </c>
      <c r="E2891" t="s">
        <v>2449</v>
      </c>
      <c r="F2891" s="150" t="s">
        <v>1670</v>
      </c>
      <c r="G2891" s="354">
        <v>60</v>
      </c>
      <c r="H2891" s="68">
        <v>8.2100000000000009</v>
      </c>
      <c r="I2891" s="83">
        <v>10.08</v>
      </c>
      <c r="J2891" s="150" t="s">
        <v>216</v>
      </c>
    </row>
    <row r="2892" spans="1:10" ht="38" thickBot="1">
      <c r="A2892" s="144" t="s">
        <v>1669</v>
      </c>
      <c r="C2892" s="396" t="s">
        <v>7485</v>
      </c>
      <c r="D2892" s="373" t="s">
        <v>7488</v>
      </c>
      <c r="E2892" t="s">
        <v>2449</v>
      </c>
      <c r="F2892" s="150" t="s">
        <v>1670</v>
      </c>
      <c r="G2892" s="354">
        <v>50</v>
      </c>
      <c r="H2892" s="68">
        <v>8.2100000000000009</v>
      </c>
      <c r="I2892" s="83">
        <v>10.08</v>
      </c>
      <c r="J2892" s="150" t="s">
        <v>216</v>
      </c>
    </row>
    <row r="2893" spans="1:10" ht="25.5" thickBot="1">
      <c r="A2893" s="144" t="s">
        <v>1669</v>
      </c>
      <c r="C2893" s="396" t="s">
        <v>7487</v>
      </c>
      <c r="D2893" s="373" t="s">
        <v>7490</v>
      </c>
      <c r="E2893" t="s">
        <v>2449</v>
      </c>
      <c r="F2893" s="150" t="s">
        <v>1673</v>
      </c>
      <c r="G2893" s="354">
        <v>190</v>
      </c>
      <c r="H2893" s="68">
        <v>8.2100000000000009</v>
      </c>
      <c r="I2893" s="83">
        <v>10.08</v>
      </c>
      <c r="J2893" s="150" t="s">
        <v>216</v>
      </c>
    </row>
    <row r="2894" spans="1:10" ht="25.5" thickBot="1">
      <c r="A2894" s="144" t="s">
        <v>1669</v>
      </c>
      <c r="C2894" s="396" t="s">
        <v>7489</v>
      </c>
      <c r="D2894" s="374" t="s">
        <v>7492</v>
      </c>
      <c r="E2894" t="s">
        <v>2449</v>
      </c>
      <c r="F2894" s="150" t="s">
        <v>1673</v>
      </c>
      <c r="G2894" s="354">
        <v>100</v>
      </c>
      <c r="H2894" s="68">
        <v>8.2100000000000009</v>
      </c>
      <c r="I2894" s="83">
        <v>10.08</v>
      </c>
      <c r="J2894" s="150" t="s">
        <v>216</v>
      </c>
    </row>
    <row r="2895" spans="1:10" ht="25.5" thickBot="1">
      <c r="A2895" s="109" t="s">
        <v>214</v>
      </c>
      <c r="B2895" s="148"/>
      <c r="C2895" s="387" t="s">
        <v>7491</v>
      </c>
      <c r="D2895" s="374" t="s">
        <v>7494</v>
      </c>
      <c r="E2895" t="s">
        <v>2449</v>
      </c>
      <c r="F2895" s="151" t="s">
        <v>1671</v>
      </c>
      <c r="G2895" s="355">
        <v>65</v>
      </c>
      <c r="H2895" s="68">
        <v>8.2100000000000009</v>
      </c>
      <c r="I2895" s="83">
        <v>10.08</v>
      </c>
      <c r="J2895" s="151" t="s">
        <v>216</v>
      </c>
    </row>
    <row r="2896" spans="1:10" ht="25.5" thickBot="1">
      <c r="A2896" s="109" t="s">
        <v>214</v>
      </c>
      <c r="B2896" s="148"/>
      <c r="C2896" s="387" t="s">
        <v>7493</v>
      </c>
      <c r="D2896" s="373" t="s">
        <v>7496</v>
      </c>
      <c r="E2896" t="s">
        <v>2449</v>
      </c>
      <c r="F2896" s="151" t="s">
        <v>1671</v>
      </c>
      <c r="G2896" s="355">
        <v>70</v>
      </c>
      <c r="H2896" s="68">
        <v>8.2100000000000009</v>
      </c>
      <c r="I2896" s="83">
        <v>10.08</v>
      </c>
      <c r="J2896" s="151" t="s">
        <v>216</v>
      </c>
    </row>
    <row r="2897" spans="1:10" ht="15" thickBot="1">
      <c r="A2897" s="144" t="s">
        <v>1669</v>
      </c>
      <c r="C2897" s="396" t="s">
        <v>7495</v>
      </c>
      <c r="D2897" s="373" t="s">
        <v>7498</v>
      </c>
      <c r="E2897" t="s">
        <v>2449</v>
      </c>
      <c r="F2897" s="150" t="s">
        <v>1670</v>
      </c>
      <c r="G2897" s="354">
        <v>30</v>
      </c>
      <c r="H2897" s="68">
        <v>8.2100000000000009</v>
      </c>
      <c r="I2897" s="83">
        <v>10.08</v>
      </c>
      <c r="J2897" s="150" t="s">
        <v>216</v>
      </c>
    </row>
    <row r="2898" spans="1:10" ht="25.5" thickBot="1">
      <c r="A2898" s="144" t="s">
        <v>1669</v>
      </c>
      <c r="C2898" s="396" t="s">
        <v>7497</v>
      </c>
      <c r="D2898" s="373" t="s">
        <v>7500</v>
      </c>
      <c r="E2898" t="s">
        <v>2449</v>
      </c>
      <c r="F2898" s="150" t="s">
        <v>1670</v>
      </c>
      <c r="G2898" s="354">
        <v>15</v>
      </c>
      <c r="H2898" s="68">
        <v>8.2100000000000009</v>
      </c>
      <c r="I2898" s="83">
        <v>10.08</v>
      </c>
      <c r="J2898" s="150" t="s">
        <v>216</v>
      </c>
    </row>
    <row r="2899" spans="1:10" s="437" customFormat="1" ht="38" thickBot="1">
      <c r="A2899" s="428" t="s">
        <v>1669</v>
      </c>
      <c r="C2899" s="438" t="s">
        <v>7499</v>
      </c>
      <c r="D2899" s="431" t="s">
        <v>7502</v>
      </c>
      <c r="E2899" s="437" t="s">
        <v>2449</v>
      </c>
      <c r="F2899" s="439" t="s">
        <v>1670</v>
      </c>
      <c r="G2899" s="440">
        <v>32</v>
      </c>
      <c r="H2899" s="425">
        <v>8.2100000000000009</v>
      </c>
      <c r="I2899" s="427">
        <v>10.08</v>
      </c>
      <c r="J2899" s="439" t="s">
        <v>216</v>
      </c>
    </row>
    <row r="2900" spans="1:10" ht="15" thickBot="1">
      <c r="A2900" s="144" t="s">
        <v>1669</v>
      </c>
      <c r="C2900" s="396" t="s">
        <v>7501</v>
      </c>
      <c r="D2900" s="373" t="s">
        <v>7504</v>
      </c>
      <c r="E2900" t="s">
        <v>2450</v>
      </c>
      <c r="F2900" s="150" t="s">
        <v>1673</v>
      </c>
      <c r="G2900" s="354">
        <v>60</v>
      </c>
      <c r="H2900" s="68">
        <v>6.31</v>
      </c>
      <c r="I2900" s="83">
        <v>7.22</v>
      </c>
      <c r="J2900" s="150" t="s">
        <v>216</v>
      </c>
    </row>
    <row r="2901" spans="1:10" ht="25.5" thickBot="1">
      <c r="A2901" s="144" t="s">
        <v>1669</v>
      </c>
      <c r="C2901" s="396" t="s">
        <v>7503</v>
      </c>
      <c r="D2901" s="373" t="s">
        <v>7506</v>
      </c>
      <c r="E2901" t="s">
        <v>2450</v>
      </c>
      <c r="F2901" s="150" t="s">
        <v>1673</v>
      </c>
      <c r="G2901" s="354">
        <v>60</v>
      </c>
      <c r="H2901" s="68">
        <v>6.31</v>
      </c>
      <c r="I2901" s="83">
        <v>7.22</v>
      </c>
      <c r="J2901" s="150" t="s">
        <v>216</v>
      </c>
    </row>
    <row r="2902" spans="1:10" ht="15" thickBot="1">
      <c r="A2902" s="144" t="s">
        <v>1669</v>
      </c>
      <c r="C2902" s="396" t="s">
        <v>7505</v>
      </c>
      <c r="D2902" s="373" t="s">
        <v>7508</v>
      </c>
      <c r="E2902" t="s">
        <v>2450</v>
      </c>
      <c r="F2902" s="150" t="s">
        <v>1673</v>
      </c>
      <c r="G2902" s="354">
        <v>80</v>
      </c>
      <c r="H2902" s="68">
        <v>6.31</v>
      </c>
      <c r="I2902" s="83">
        <v>7.22</v>
      </c>
      <c r="J2902" s="150" t="s">
        <v>216</v>
      </c>
    </row>
    <row r="2903" spans="1:10" ht="15" thickBot="1">
      <c r="A2903" s="144" t="s">
        <v>1669</v>
      </c>
      <c r="C2903" s="396" t="s">
        <v>7507</v>
      </c>
      <c r="D2903" s="373" t="s">
        <v>7510</v>
      </c>
      <c r="E2903" t="s">
        <v>2450</v>
      </c>
      <c r="F2903" s="150" t="s">
        <v>1673</v>
      </c>
      <c r="G2903" s="354">
        <v>80</v>
      </c>
      <c r="H2903" s="68">
        <v>6.31</v>
      </c>
      <c r="I2903" s="83">
        <v>7.22</v>
      </c>
      <c r="J2903" s="150" t="s">
        <v>216</v>
      </c>
    </row>
    <row r="2904" spans="1:10" ht="25.5" thickBot="1">
      <c r="A2904" s="144" t="s">
        <v>1669</v>
      </c>
      <c r="C2904" s="396" t="s">
        <v>7509</v>
      </c>
      <c r="D2904" s="373" t="s">
        <v>7512</v>
      </c>
      <c r="E2904" t="s">
        <v>2450</v>
      </c>
      <c r="F2904" s="150" t="s">
        <v>1673</v>
      </c>
      <c r="G2904" s="354">
        <v>80</v>
      </c>
      <c r="H2904" s="68">
        <v>6.31</v>
      </c>
      <c r="I2904" s="83">
        <v>7.22</v>
      </c>
      <c r="J2904" s="150" t="s">
        <v>216</v>
      </c>
    </row>
    <row r="2905" spans="1:10" ht="38" thickBot="1">
      <c r="A2905" s="144" t="s">
        <v>1669</v>
      </c>
      <c r="C2905" s="396" t="s">
        <v>7511</v>
      </c>
      <c r="D2905" s="373" t="s">
        <v>7514</v>
      </c>
      <c r="E2905" t="s">
        <v>2450</v>
      </c>
      <c r="F2905" s="150" t="s">
        <v>1671</v>
      </c>
      <c r="G2905" s="354">
        <v>90</v>
      </c>
      <c r="H2905" s="68">
        <v>6.31</v>
      </c>
      <c r="I2905" s="83">
        <v>7.22</v>
      </c>
      <c r="J2905" s="150" t="s">
        <v>216</v>
      </c>
    </row>
    <row r="2906" spans="1:10" ht="38" thickBot="1">
      <c r="A2906" s="144" t="s">
        <v>1669</v>
      </c>
      <c r="C2906" s="396" t="s">
        <v>7513</v>
      </c>
      <c r="D2906" s="373" t="s">
        <v>7516</v>
      </c>
      <c r="E2906" t="s">
        <v>2450</v>
      </c>
      <c r="F2906" s="150" t="s">
        <v>1671</v>
      </c>
      <c r="G2906" s="354">
        <v>100</v>
      </c>
      <c r="H2906" s="68">
        <v>6.31</v>
      </c>
      <c r="I2906" s="83">
        <v>7.22</v>
      </c>
      <c r="J2906" s="150" t="s">
        <v>216</v>
      </c>
    </row>
    <row r="2907" spans="1:10" ht="15" thickBot="1">
      <c r="A2907" s="144" t="s">
        <v>1669</v>
      </c>
      <c r="C2907" s="396" t="s">
        <v>7515</v>
      </c>
      <c r="D2907" s="373" t="s">
        <v>7518</v>
      </c>
      <c r="E2907" t="s">
        <v>2450</v>
      </c>
      <c r="F2907" s="150" t="s">
        <v>1673</v>
      </c>
      <c r="G2907" s="354">
        <v>60</v>
      </c>
      <c r="H2907" s="68">
        <v>6.31</v>
      </c>
      <c r="I2907" s="83">
        <v>7.22</v>
      </c>
      <c r="J2907" s="150" t="s">
        <v>216</v>
      </c>
    </row>
    <row r="2908" spans="1:10" ht="25.5" thickBot="1">
      <c r="A2908" s="144" t="s">
        <v>1669</v>
      </c>
      <c r="C2908" s="396" t="s">
        <v>7517</v>
      </c>
      <c r="D2908" s="373" t="s">
        <v>7520</v>
      </c>
      <c r="E2908" t="s">
        <v>2450</v>
      </c>
      <c r="F2908" s="150" t="s">
        <v>1674</v>
      </c>
      <c r="G2908" s="354">
        <v>30</v>
      </c>
      <c r="H2908" s="68">
        <v>6.31</v>
      </c>
      <c r="I2908" s="83">
        <v>7.22</v>
      </c>
      <c r="J2908" s="150" t="s">
        <v>216</v>
      </c>
    </row>
    <row r="2909" spans="1:10" ht="15" thickBot="1">
      <c r="A2909" s="144" t="s">
        <v>1669</v>
      </c>
      <c r="C2909" s="396" t="s">
        <v>7519</v>
      </c>
      <c r="D2909" s="373" t="s">
        <v>7522</v>
      </c>
      <c r="E2909" t="s">
        <v>2450</v>
      </c>
      <c r="F2909" s="150" t="s">
        <v>1673</v>
      </c>
      <c r="G2909" s="354">
        <v>80</v>
      </c>
      <c r="H2909" s="68">
        <v>6.31</v>
      </c>
      <c r="I2909" s="83">
        <v>7.22</v>
      </c>
      <c r="J2909" s="150" t="s">
        <v>216</v>
      </c>
    </row>
    <row r="2910" spans="1:10" ht="15" thickBot="1">
      <c r="A2910" s="144" t="s">
        <v>1669</v>
      </c>
      <c r="C2910" s="396" t="s">
        <v>7521</v>
      </c>
      <c r="D2910" s="373" t="s">
        <v>7524</v>
      </c>
      <c r="E2910" t="s">
        <v>2450</v>
      </c>
      <c r="F2910" s="150" t="s">
        <v>1673</v>
      </c>
      <c r="G2910" s="354">
        <v>80</v>
      </c>
      <c r="H2910" s="68">
        <v>6.31</v>
      </c>
      <c r="I2910" s="83">
        <v>7.22</v>
      </c>
      <c r="J2910" s="150" t="s">
        <v>216</v>
      </c>
    </row>
    <row r="2911" spans="1:10" ht="15" thickBot="1">
      <c r="A2911" s="144" t="s">
        <v>1669</v>
      </c>
      <c r="C2911" s="396" t="s">
        <v>7523</v>
      </c>
      <c r="D2911" s="374" t="s">
        <v>7526</v>
      </c>
      <c r="E2911" t="s">
        <v>2450</v>
      </c>
      <c r="F2911" s="150" t="s">
        <v>1673</v>
      </c>
      <c r="G2911" s="354">
        <v>80</v>
      </c>
      <c r="H2911" s="68">
        <v>6.31</v>
      </c>
      <c r="I2911" s="83">
        <v>7.22</v>
      </c>
      <c r="J2911" s="150" t="s">
        <v>216</v>
      </c>
    </row>
    <row r="2912" spans="1:10" s="437" customFormat="1" ht="15" thickBot="1">
      <c r="A2912" s="428" t="s">
        <v>214</v>
      </c>
      <c r="B2912" s="449"/>
      <c r="C2912" s="450" t="s">
        <v>7525</v>
      </c>
      <c r="D2912" s="431" t="s">
        <v>7528</v>
      </c>
      <c r="E2912" s="437" t="s">
        <v>2450</v>
      </c>
      <c r="F2912" s="452" t="s">
        <v>1674</v>
      </c>
      <c r="G2912" s="453">
        <v>125</v>
      </c>
      <c r="H2912" s="425">
        <v>6.31</v>
      </c>
      <c r="I2912" s="427">
        <v>7.22</v>
      </c>
      <c r="J2912" s="452" t="s">
        <v>216</v>
      </c>
    </row>
    <row r="2913" spans="1:10" ht="25.5" thickBot="1">
      <c r="A2913" s="144" t="s">
        <v>1669</v>
      </c>
      <c r="C2913" s="396" t="s">
        <v>7527</v>
      </c>
      <c r="D2913" s="373" t="s">
        <v>7530</v>
      </c>
      <c r="E2913" t="s">
        <v>2451</v>
      </c>
      <c r="F2913" s="150" t="s">
        <v>1670</v>
      </c>
      <c r="G2913" s="354">
        <v>100</v>
      </c>
      <c r="H2913" s="68">
        <v>6.05</v>
      </c>
      <c r="I2913" s="83">
        <v>8.01</v>
      </c>
      <c r="J2913" s="150" t="s">
        <v>216</v>
      </c>
    </row>
    <row r="2914" spans="1:10" ht="15" thickBot="1">
      <c r="A2914" s="144" t="s">
        <v>1669</v>
      </c>
      <c r="C2914" s="396" t="s">
        <v>7529</v>
      </c>
      <c r="D2914" s="373" t="s">
        <v>7532</v>
      </c>
      <c r="E2914" t="s">
        <v>2451</v>
      </c>
      <c r="F2914" s="150" t="s">
        <v>1670</v>
      </c>
      <c r="G2914" s="354">
        <v>30</v>
      </c>
      <c r="H2914" s="68">
        <v>6.05</v>
      </c>
      <c r="I2914" s="83">
        <v>8.01</v>
      </c>
      <c r="J2914" s="150" t="s">
        <v>216</v>
      </c>
    </row>
    <row r="2915" spans="1:10" ht="25.5" thickBot="1">
      <c r="A2915" s="144" t="s">
        <v>1669</v>
      </c>
      <c r="C2915" s="396" t="s">
        <v>7531</v>
      </c>
      <c r="D2915" s="373" t="s">
        <v>7534</v>
      </c>
      <c r="E2915" t="s">
        <v>2451</v>
      </c>
      <c r="F2915" s="150" t="s">
        <v>1670</v>
      </c>
      <c r="G2915" s="354">
        <v>120</v>
      </c>
      <c r="H2915" s="68">
        <v>6.05</v>
      </c>
      <c r="I2915" s="83">
        <v>8.01</v>
      </c>
      <c r="J2915" s="150" t="s">
        <v>216</v>
      </c>
    </row>
    <row r="2916" spans="1:10" ht="15" thickBot="1">
      <c r="A2916" s="144" t="s">
        <v>1669</v>
      </c>
      <c r="C2916" s="396" t="s">
        <v>7533</v>
      </c>
      <c r="D2916" s="373" t="s">
        <v>7536</v>
      </c>
      <c r="E2916" t="s">
        <v>2451</v>
      </c>
      <c r="F2916" s="150" t="s">
        <v>1670</v>
      </c>
      <c r="G2916" s="354">
        <v>50</v>
      </c>
      <c r="H2916" s="68">
        <v>6.05</v>
      </c>
      <c r="I2916" s="83">
        <v>8.01</v>
      </c>
      <c r="J2916" s="150" t="s">
        <v>216</v>
      </c>
    </row>
    <row r="2917" spans="1:10" ht="25.5" thickBot="1">
      <c r="A2917" s="144" t="s">
        <v>1669</v>
      </c>
      <c r="C2917" s="396" t="s">
        <v>7535</v>
      </c>
      <c r="D2917" s="373" t="s">
        <v>7538</v>
      </c>
      <c r="E2917" t="s">
        <v>2451</v>
      </c>
      <c r="F2917" s="150" t="s">
        <v>1670</v>
      </c>
      <c r="G2917" s="354">
        <v>13</v>
      </c>
      <c r="H2917" s="68">
        <v>6.05</v>
      </c>
      <c r="I2917" s="83">
        <v>8.01</v>
      </c>
      <c r="J2917" s="150" t="s">
        <v>216</v>
      </c>
    </row>
    <row r="2918" spans="1:10" ht="25.5" thickBot="1">
      <c r="A2918" s="144" t="s">
        <v>1669</v>
      </c>
      <c r="C2918" s="396" t="s">
        <v>7537</v>
      </c>
      <c r="D2918" s="374" t="s">
        <v>7540</v>
      </c>
      <c r="E2918" t="s">
        <v>2451</v>
      </c>
      <c r="F2918" s="150" t="s">
        <v>1670</v>
      </c>
      <c r="G2918" s="354">
        <v>16</v>
      </c>
      <c r="H2918" s="68">
        <v>6.05</v>
      </c>
      <c r="I2918" s="83">
        <v>8.01</v>
      </c>
      <c r="J2918" s="150" t="s">
        <v>216</v>
      </c>
    </row>
    <row r="2919" spans="1:10" ht="15" thickBot="1">
      <c r="A2919" s="109" t="s">
        <v>214</v>
      </c>
      <c r="B2919" s="148"/>
      <c r="C2919" s="387" t="s">
        <v>7539</v>
      </c>
      <c r="D2919" s="373" t="s">
        <v>7542</v>
      </c>
      <c r="E2919" t="s">
        <v>2451</v>
      </c>
      <c r="F2919" s="151" t="s">
        <v>1673</v>
      </c>
      <c r="G2919" s="355">
        <v>10</v>
      </c>
      <c r="H2919" s="68">
        <v>6.05</v>
      </c>
      <c r="I2919" s="83">
        <v>8.01</v>
      </c>
      <c r="J2919" s="151" t="s">
        <v>216</v>
      </c>
    </row>
    <row r="2920" spans="1:10" ht="25.5" thickBot="1">
      <c r="A2920" s="144" t="s">
        <v>1669</v>
      </c>
      <c r="C2920" s="396" t="s">
        <v>7541</v>
      </c>
      <c r="D2920" s="373" t="s">
        <v>7544</v>
      </c>
      <c r="E2920" t="s">
        <v>2451</v>
      </c>
      <c r="F2920" s="150" t="s">
        <v>1670</v>
      </c>
      <c r="G2920" s="354">
        <v>40</v>
      </c>
      <c r="H2920" s="68">
        <v>6.05</v>
      </c>
      <c r="I2920" s="83">
        <v>8.01</v>
      </c>
      <c r="J2920" s="150" t="s">
        <v>216</v>
      </c>
    </row>
    <row r="2921" spans="1:10" ht="25.5" thickBot="1">
      <c r="A2921" s="144" t="s">
        <v>1669</v>
      </c>
      <c r="C2921" s="396" t="s">
        <v>7543</v>
      </c>
      <c r="D2921" s="373" t="s">
        <v>7546</v>
      </c>
      <c r="E2921" t="s">
        <v>2451</v>
      </c>
      <c r="F2921" s="150" t="s">
        <v>1670</v>
      </c>
      <c r="G2921" s="354">
        <v>8</v>
      </c>
      <c r="H2921" s="68">
        <v>6.05</v>
      </c>
      <c r="I2921" s="83">
        <v>8.01</v>
      </c>
      <c r="J2921" s="150" t="s">
        <v>216</v>
      </c>
    </row>
    <row r="2922" spans="1:10" ht="25.5" thickBot="1">
      <c r="A2922" s="144" t="s">
        <v>1669</v>
      </c>
      <c r="C2922" s="396" t="s">
        <v>7545</v>
      </c>
      <c r="D2922" s="373" t="s">
        <v>7548</v>
      </c>
      <c r="E2922" t="s">
        <v>2451</v>
      </c>
      <c r="F2922" s="150" t="s">
        <v>1670</v>
      </c>
      <c r="G2922" s="354">
        <v>22</v>
      </c>
      <c r="H2922" s="68">
        <v>6.05</v>
      </c>
      <c r="I2922" s="83">
        <v>8.01</v>
      </c>
      <c r="J2922" s="150" t="s">
        <v>216</v>
      </c>
    </row>
    <row r="2923" spans="1:10" ht="15" thickBot="1">
      <c r="A2923" s="144" t="s">
        <v>1669</v>
      </c>
      <c r="C2923" s="396" t="s">
        <v>7547</v>
      </c>
      <c r="D2923" s="373" t="s">
        <v>7550</v>
      </c>
      <c r="E2923" t="s">
        <v>2451</v>
      </c>
      <c r="F2923" s="150" t="s">
        <v>1670</v>
      </c>
      <c r="G2923" s="354">
        <v>17</v>
      </c>
      <c r="H2923" s="68">
        <v>6.05</v>
      </c>
      <c r="I2923" s="83">
        <v>8.01</v>
      </c>
      <c r="J2923" s="150" t="s">
        <v>216</v>
      </c>
    </row>
    <row r="2924" spans="1:10" ht="25.5" thickBot="1">
      <c r="A2924" s="144" t="s">
        <v>1669</v>
      </c>
      <c r="C2924" s="396" t="s">
        <v>7549</v>
      </c>
      <c r="D2924" s="373" t="s">
        <v>7552</v>
      </c>
      <c r="E2924" t="s">
        <v>2451</v>
      </c>
      <c r="F2924" s="150" t="s">
        <v>1670</v>
      </c>
      <c r="G2924" s="354">
        <v>24</v>
      </c>
      <c r="H2924" s="68">
        <v>6.05</v>
      </c>
      <c r="I2924" s="83">
        <v>8.01</v>
      </c>
      <c r="J2924" s="150" t="s">
        <v>216</v>
      </c>
    </row>
    <row r="2925" spans="1:10" ht="25.5" thickBot="1">
      <c r="A2925" s="144" t="s">
        <v>1669</v>
      </c>
      <c r="C2925" s="396" t="s">
        <v>7551</v>
      </c>
      <c r="D2925" s="373" t="s">
        <v>7554</v>
      </c>
      <c r="E2925" t="s">
        <v>2451</v>
      </c>
      <c r="F2925" s="150" t="s">
        <v>1670</v>
      </c>
      <c r="G2925" s="354">
        <v>25</v>
      </c>
      <c r="H2925" s="68">
        <v>6.05</v>
      </c>
      <c r="I2925" s="83">
        <v>8.01</v>
      </c>
      <c r="J2925" s="150" t="s">
        <v>216</v>
      </c>
    </row>
    <row r="2926" spans="1:10" ht="25.5" thickBot="1">
      <c r="A2926" s="144" t="s">
        <v>1669</v>
      </c>
      <c r="C2926" s="396" t="s">
        <v>7553</v>
      </c>
      <c r="D2926" s="373" t="s">
        <v>7556</v>
      </c>
      <c r="E2926" t="s">
        <v>2451</v>
      </c>
      <c r="F2926" s="150" t="s">
        <v>1670</v>
      </c>
      <c r="G2926" s="354">
        <v>32</v>
      </c>
      <c r="H2926" s="68">
        <v>6.05</v>
      </c>
      <c r="I2926" s="83">
        <v>8.01</v>
      </c>
      <c r="J2926" s="150" t="s">
        <v>216</v>
      </c>
    </row>
    <row r="2927" spans="1:10" ht="38" thickBot="1">
      <c r="A2927" s="144" t="s">
        <v>1669</v>
      </c>
      <c r="C2927" s="396" t="s">
        <v>7555</v>
      </c>
      <c r="D2927" s="373" t="s">
        <v>7558</v>
      </c>
      <c r="E2927" t="s">
        <v>2451</v>
      </c>
      <c r="F2927" s="150" t="s">
        <v>1670</v>
      </c>
      <c r="G2927" s="354">
        <v>80</v>
      </c>
      <c r="H2927" s="68">
        <v>6.05</v>
      </c>
      <c r="I2927" s="83">
        <v>8.01</v>
      </c>
      <c r="J2927" s="150" t="s">
        <v>216</v>
      </c>
    </row>
    <row r="2928" spans="1:10" ht="38" thickBot="1">
      <c r="A2928" s="144" t="s">
        <v>1669</v>
      </c>
      <c r="C2928" s="396" t="s">
        <v>7557</v>
      </c>
      <c r="D2928" s="374" t="s">
        <v>7560</v>
      </c>
      <c r="E2928" t="s">
        <v>2451</v>
      </c>
      <c r="F2928" s="150" t="s">
        <v>1670</v>
      </c>
      <c r="G2928" s="354">
        <v>61</v>
      </c>
      <c r="H2928" s="68">
        <v>6.05</v>
      </c>
      <c r="I2928" s="83">
        <v>8.01</v>
      </c>
      <c r="J2928" s="150" t="s">
        <v>216</v>
      </c>
    </row>
    <row r="2929" spans="1:10" ht="15" thickBot="1">
      <c r="A2929" s="109" t="s">
        <v>214</v>
      </c>
      <c r="B2929" s="148"/>
      <c r="C2929" s="387" t="s">
        <v>7559</v>
      </c>
      <c r="D2929" s="373" t="s">
        <v>7562</v>
      </c>
      <c r="E2929" t="s">
        <v>2451</v>
      </c>
      <c r="F2929" s="151" t="s">
        <v>1673</v>
      </c>
      <c r="G2929" s="355">
        <v>60</v>
      </c>
      <c r="H2929" s="68">
        <v>6.05</v>
      </c>
      <c r="I2929" s="83">
        <v>8.01</v>
      </c>
      <c r="J2929" s="151" t="s">
        <v>216</v>
      </c>
    </row>
    <row r="2930" spans="1:10" ht="15" thickBot="1">
      <c r="A2930" s="144" t="s">
        <v>1669</v>
      </c>
      <c r="C2930" s="396" t="s">
        <v>7561</v>
      </c>
      <c r="D2930" s="373" t="s">
        <v>7564</v>
      </c>
      <c r="E2930" t="s">
        <v>2451</v>
      </c>
      <c r="F2930" s="150" t="s">
        <v>1670</v>
      </c>
      <c r="G2930" s="354">
        <v>270</v>
      </c>
      <c r="H2930" s="68">
        <v>6.05</v>
      </c>
      <c r="I2930" s="83">
        <v>8.01</v>
      </c>
      <c r="J2930" s="150" t="s">
        <v>216</v>
      </c>
    </row>
    <row r="2931" spans="1:10" ht="15" thickBot="1">
      <c r="A2931" s="144" t="s">
        <v>1669</v>
      </c>
      <c r="C2931" s="396" t="s">
        <v>7563</v>
      </c>
      <c r="D2931" s="373" t="s">
        <v>7566</v>
      </c>
      <c r="E2931" t="s">
        <v>2451</v>
      </c>
      <c r="F2931" s="150" t="s">
        <v>1670</v>
      </c>
      <c r="G2931" s="354">
        <v>40</v>
      </c>
      <c r="H2931" s="68">
        <v>6.05</v>
      </c>
      <c r="I2931" s="83">
        <v>8.01</v>
      </c>
      <c r="J2931" s="150" t="s">
        <v>216</v>
      </c>
    </row>
    <row r="2932" spans="1:10" ht="15" thickBot="1">
      <c r="A2932" s="144" t="s">
        <v>1669</v>
      </c>
      <c r="C2932" s="396" t="s">
        <v>7565</v>
      </c>
      <c r="D2932" s="373" t="s">
        <v>7568</v>
      </c>
      <c r="E2932" t="s">
        <v>2451</v>
      </c>
      <c r="F2932" s="150" t="s">
        <v>1670</v>
      </c>
      <c r="G2932" s="354">
        <v>25</v>
      </c>
      <c r="H2932" s="68">
        <v>6.05</v>
      </c>
      <c r="I2932" s="83">
        <v>8.01</v>
      </c>
      <c r="J2932" s="150" t="s">
        <v>216</v>
      </c>
    </row>
    <row r="2933" spans="1:10" ht="15" thickBot="1">
      <c r="A2933" s="144" t="s">
        <v>1669</v>
      </c>
      <c r="C2933" s="396" t="s">
        <v>7567</v>
      </c>
      <c r="D2933" s="373" t="s">
        <v>7570</v>
      </c>
      <c r="E2933" t="s">
        <v>2451</v>
      </c>
      <c r="F2933" s="150" t="s">
        <v>1670</v>
      </c>
      <c r="G2933" s="354">
        <v>25</v>
      </c>
      <c r="H2933" s="68">
        <v>6.05</v>
      </c>
      <c r="I2933" s="83">
        <v>8.01</v>
      </c>
      <c r="J2933" s="150" t="s">
        <v>216</v>
      </c>
    </row>
    <row r="2934" spans="1:10" ht="15" thickBot="1">
      <c r="A2934" s="144" t="s">
        <v>1669</v>
      </c>
      <c r="C2934" s="396" t="s">
        <v>7569</v>
      </c>
      <c r="D2934" s="373" t="s">
        <v>10183</v>
      </c>
      <c r="E2934" t="s">
        <v>2451</v>
      </c>
      <c r="F2934" s="150" t="s">
        <v>1670</v>
      </c>
      <c r="G2934" s="354">
        <v>25</v>
      </c>
      <c r="H2934" s="68">
        <v>6.05</v>
      </c>
      <c r="I2934" s="83">
        <v>8.01</v>
      </c>
      <c r="J2934" s="150" t="s">
        <v>216</v>
      </c>
    </row>
    <row r="2935" spans="1:10" ht="25.5" thickBot="1">
      <c r="A2935" s="144" t="s">
        <v>1669</v>
      </c>
      <c r="C2935" s="396" t="s">
        <v>7571</v>
      </c>
      <c r="D2935" s="373" t="s">
        <v>10184</v>
      </c>
      <c r="E2935" t="s">
        <v>2451</v>
      </c>
      <c r="F2935" s="150" t="s">
        <v>1670</v>
      </c>
      <c r="G2935" s="354">
        <v>20</v>
      </c>
      <c r="H2935" s="68">
        <v>6.05</v>
      </c>
      <c r="I2935" s="83">
        <v>8.01</v>
      </c>
      <c r="J2935" s="150" t="s">
        <v>216</v>
      </c>
    </row>
    <row r="2936" spans="1:10" ht="25.5" thickBot="1">
      <c r="A2936" s="144" t="s">
        <v>1669</v>
      </c>
      <c r="C2936" s="396" t="s">
        <v>7572</v>
      </c>
      <c r="D2936" s="373" t="s">
        <v>7573</v>
      </c>
      <c r="E2936" t="s">
        <v>2451</v>
      </c>
      <c r="F2936" s="150" t="s">
        <v>1670</v>
      </c>
      <c r="G2936" s="354">
        <v>270</v>
      </c>
      <c r="H2936" s="68">
        <v>6.05</v>
      </c>
      <c r="I2936" s="83">
        <v>8.01</v>
      </c>
      <c r="J2936" s="150" t="s">
        <v>216</v>
      </c>
    </row>
    <row r="2937" spans="1:10" ht="15" thickBot="1">
      <c r="A2937" s="144" t="s">
        <v>1669</v>
      </c>
      <c r="C2937" s="396" t="s">
        <v>7574</v>
      </c>
      <c r="D2937" s="373" t="s">
        <v>7575</v>
      </c>
      <c r="E2937" t="s">
        <v>2451</v>
      </c>
      <c r="F2937" s="150" t="s">
        <v>1670</v>
      </c>
      <c r="G2937" s="354">
        <v>25</v>
      </c>
      <c r="H2937" s="68">
        <v>6.05</v>
      </c>
      <c r="I2937" s="83">
        <v>8.01</v>
      </c>
      <c r="J2937" s="150" t="s">
        <v>216</v>
      </c>
    </row>
    <row r="2938" spans="1:10" ht="15" thickBot="1">
      <c r="A2938" s="109" t="s">
        <v>214</v>
      </c>
      <c r="B2938" s="148"/>
      <c r="C2938" s="387" t="s">
        <v>7576</v>
      </c>
      <c r="D2938" s="374" t="s">
        <v>7577</v>
      </c>
      <c r="E2938" t="s">
        <v>2451</v>
      </c>
      <c r="F2938" s="151" t="s">
        <v>1674</v>
      </c>
      <c r="G2938" s="355">
        <v>70</v>
      </c>
      <c r="H2938" s="68">
        <v>6.05</v>
      </c>
      <c r="I2938" s="83">
        <v>8.01</v>
      </c>
      <c r="J2938" s="151" t="s">
        <v>216</v>
      </c>
    </row>
    <row r="2939" spans="1:10" ht="15" thickBot="1">
      <c r="A2939" s="144" t="s">
        <v>1669</v>
      </c>
      <c r="C2939" s="396" t="s">
        <v>7578</v>
      </c>
      <c r="D2939" s="373" t="s">
        <v>7579</v>
      </c>
      <c r="E2939" t="s">
        <v>2451</v>
      </c>
      <c r="F2939" s="150" t="s">
        <v>1670</v>
      </c>
      <c r="G2939" s="354">
        <v>25</v>
      </c>
      <c r="H2939" s="68">
        <v>6.05</v>
      </c>
      <c r="I2939" s="83">
        <v>8.01</v>
      </c>
      <c r="J2939" s="150" t="s">
        <v>216</v>
      </c>
    </row>
    <row r="2940" spans="1:10" ht="15" thickBot="1">
      <c r="A2940" s="144" t="s">
        <v>1669</v>
      </c>
      <c r="C2940" s="396" t="s">
        <v>7580</v>
      </c>
      <c r="D2940" s="373" t="s">
        <v>7581</v>
      </c>
      <c r="E2940" t="s">
        <v>2451</v>
      </c>
      <c r="F2940" s="150" t="s">
        <v>1670</v>
      </c>
      <c r="G2940" s="354">
        <v>25</v>
      </c>
      <c r="H2940" s="68">
        <v>6.05</v>
      </c>
      <c r="I2940" s="83">
        <v>8.01</v>
      </c>
      <c r="J2940" s="150" t="s">
        <v>216</v>
      </c>
    </row>
    <row r="2941" spans="1:10" ht="15" thickBot="1">
      <c r="A2941" s="144" t="s">
        <v>1669</v>
      </c>
      <c r="C2941" s="396" t="s">
        <v>7582</v>
      </c>
      <c r="D2941" s="373" t="s">
        <v>7583</v>
      </c>
      <c r="E2941" t="s">
        <v>2451</v>
      </c>
      <c r="F2941" s="150" t="s">
        <v>1670</v>
      </c>
      <c r="G2941" s="354">
        <v>25</v>
      </c>
      <c r="H2941" s="68">
        <v>6.05</v>
      </c>
      <c r="I2941" s="83">
        <v>8.01</v>
      </c>
      <c r="J2941" s="150" t="s">
        <v>216</v>
      </c>
    </row>
    <row r="2942" spans="1:10" ht="15" thickBot="1">
      <c r="A2942" s="144" t="s">
        <v>1669</v>
      </c>
      <c r="C2942" s="396" t="s">
        <v>7584</v>
      </c>
      <c r="D2942" s="373" t="s">
        <v>7585</v>
      </c>
      <c r="E2942" t="s">
        <v>2451</v>
      </c>
      <c r="F2942" s="150" t="s">
        <v>1670</v>
      </c>
      <c r="G2942" s="354">
        <v>30</v>
      </c>
      <c r="H2942" s="68">
        <v>6.05</v>
      </c>
      <c r="I2942" s="83">
        <v>8.01</v>
      </c>
      <c r="J2942" s="150" t="s">
        <v>216</v>
      </c>
    </row>
    <row r="2943" spans="1:10" ht="15" thickBot="1">
      <c r="A2943" s="144" t="s">
        <v>1669</v>
      </c>
      <c r="C2943" s="396" t="s">
        <v>7586</v>
      </c>
      <c r="D2943" s="373" t="s">
        <v>7587</v>
      </c>
      <c r="E2943" t="s">
        <v>2451</v>
      </c>
      <c r="F2943" s="150" t="s">
        <v>1670</v>
      </c>
      <c r="G2943" s="354">
        <v>40</v>
      </c>
      <c r="H2943" s="68">
        <v>6.05</v>
      </c>
      <c r="I2943" s="83">
        <v>8.01</v>
      </c>
      <c r="J2943" s="150" t="s">
        <v>216</v>
      </c>
    </row>
    <row r="2944" spans="1:10" ht="38" thickBot="1">
      <c r="A2944" s="144" t="s">
        <v>1669</v>
      </c>
      <c r="C2944" s="396" t="s">
        <v>7588</v>
      </c>
      <c r="D2944" s="373" t="s">
        <v>7589</v>
      </c>
      <c r="E2944" t="s">
        <v>2451</v>
      </c>
      <c r="F2944" s="150" t="s">
        <v>1670</v>
      </c>
      <c r="G2944" s="354">
        <v>81</v>
      </c>
      <c r="H2944" s="68">
        <v>6.05</v>
      </c>
      <c r="I2944" s="83">
        <v>8.01</v>
      </c>
      <c r="J2944" s="150" t="s">
        <v>216</v>
      </c>
    </row>
    <row r="2945" spans="1:10" ht="15" thickBot="1">
      <c r="A2945" s="144" t="s">
        <v>1669</v>
      </c>
      <c r="C2945" s="396" t="s">
        <v>7590</v>
      </c>
      <c r="D2945" s="373" t="s">
        <v>7591</v>
      </c>
      <c r="E2945" t="s">
        <v>2451</v>
      </c>
      <c r="F2945" s="150" t="s">
        <v>1670</v>
      </c>
      <c r="G2945" s="354">
        <v>29</v>
      </c>
      <c r="H2945" s="68">
        <v>6.05</v>
      </c>
      <c r="I2945" s="83">
        <v>8.01</v>
      </c>
      <c r="J2945" s="150" t="s">
        <v>216</v>
      </c>
    </row>
    <row r="2946" spans="1:10" ht="25.5" thickBot="1">
      <c r="A2946" s="144" t="s">
        <v>1669</v>
      </c>
      <c r="C2946" s="396" t="s">
        <v>7592</v>
      </c>
      <c r="D2946" s="373" t="s">
        <v>7593</v>
      </c>
      <c r="E2946" t="s">
        <v>2451</v>
      </c>
      <c r="F2946" s="150" t="s">
        <v>1670</v>
      </c>
      <c r="G2946" s="354">
        <v>48</v>
      </c>
      <c r="H2946" s="68">
        <v>6.05</v>
      </c>
      <c r="I2946" s="83">
        <v>8.01</v>
      </c>
      <c r="J2946" s="150" t="s">
        <v>216</v>
      </c>
    </row>
    <row r="2947" spans="1:10" ht="38" thickBot="1">
      <c r="A2947" s="144" t="s">
        <v>1669</v>
      </c>
      <c r="C2947" s="396" t="s">
        <v>7594</v>
      </c>
      <c r="D2947" s="373" t="s">
        <v>7595</v>
      </c>
      <c r="E2947" t="s">
        <v>2451</v>
      </c>
      <c r="F2947" s="150" t="s">
        <v>1670</v>
      </c>
      <c r="G2947" s="354">
        <v>32</v>
      </c>
      <c r="H2947" s="68">
        <v>6.05</v>
      </c>
      <c r="I2947" s="83">
        <v>8.01</v>
      </c>
      <c r="J2947" s="150" t="s">
        <v>216</v>
      </c>
    </row>
    <row r="2948" spans="1:10" ht="15" thickBot="1">
      <c r="A2948" s="144" t="s">
        <v>1669</v>
      </c>
      <c r="C2948" s="396" t="s">
        <v>7596</v>
      </c>
      <c r="D2948" s="373" t="s">
        <v>7597</v>
      </c>
      <c r="E2948" t="s">
        <v>2451</v>
      </c>
      <c r="F2948" s="150" t="s">
        <v>1673</v>
      </c>
      <c r="G2948" s="354">
        <v>50</v>
      </c>
      <c r="H2948" s="68">
        <v>6.05</v>
      </c>
      <c r="I2948" s="83">
        <v>8.01</v>
      </c>
      <c r="J2948" s="150" t="s">
        <v>216</v>
      </c>
    </row>
    <row r="2949" spans="1:10" ht="25.5" thickBot="1">
      <c r="A2949" s="144" t="s">
        <v>1669</v>
      </c>
      <c r="C2949" s="396" t="s">
        <v>7598</v>
      </c>
      <c r="D2949" s="373" t="s">
        <v>7599</v>
      </c>
      <c r="E2949" t="s">
        <v>2451</v>
      </c>
      <c r="F2949" s="150" t="s">
        <v>1670</v>
      </c>
      <c r="G2949" s="354">
        <v>24</v>
      </c>
      <c r="H2949" s="68">
        <v>6.05</v>
      </c>
      <c r="I2949" s="83">
        <v>8.01</v>
      </c>
      <c r="J2949" s="150" t="s">
        <v>216</v>
      </c>
    </row>
    <row r="2950" spans="1:10" ht="25.5" thickBot="1">
      <c r="A2950" s="144" t="s">
        <v>1669</v>
      </c>
      <c r="C2950" s="396" t="s">
        <v>7600</v>
      </c>
      <c r="D2950" s="373" t="s">
        <v>7601</v>
      </c>
      <c r="E2950" t="s">
        <v>2451</v>
      </c>
      <c r="F2950" s="150" t="s">
        <v>1670</v>
      </c>
      <c r="G2950" s="354">
        <v>70</v>
      </c>
      <c r="H2950" s="68">
        <v>6.05</v>
      </c>
      <c r="I2950" s="83">
        <v>8.01</v>
      </c>
      <c r="J2950" s="150" t="s">
        <v>216</v>
      </c>
    </row>
    <row r="2951" spans="1:10" ht="15" thickBot="1">
      <c r="A2951" s="144" t="s">
        <v>1669</v>
      </c>
      <c r="C2951" s="396" t="s">
        <v>7602</v>
      </c>
      <c r="D2951" s="373" t="s">
        <v>7603</v>
      </c>
      <c r="E2951" t="s">
        <v>2451</v>
      </c>
      <c r="F2951" s="150" t="s">
        <v>1670</v>
      </c>
      <c r="G2951" s="354">
        <v>150</v>
      </c>
      <c r="H2951" s="68">
        <v>6.05</v>
      </c>
      <c r="I2951" s="83">
        <v>8.01</v>
      </c>
      <c r="J2951" s="150" t="s">
        <v>216</v>
      </c>
    </row>
    <row r="2952" spans="1:10" ht="25.5" thickBot="1">
      <c r="A2952" s="144" t="s">
        <v>1669</v>
      </c>
      <c r="C2952" s="396" t="s">
        <v>7604</v>
      </c>
      <c r="D2952" s="373" t="s">
        <v>7605</v>
      </c>
      <c r="E2952" t="s">
        <v>2451</v>
      </c>
      <c r="F2952" s="150" t="s">
        <v>1670</v>
      </c>
      <c r="G2952" s="354">
        <v>33</v>
      </c>
      <c r="H2952" s="68">
        <v>6.05</v>
      </c>
      <c r="I2952" s="83">
        <v>8.01</v>
      </c>
      <c r="J2952" s="150" t="s">
        <v>216</v>
      </c>
    </row>
    <row r="2953" spans="1:10" ht="25.5" thickBot="1">
      <c r="A2953" s="144" t="s">
        <v>1669</v>
      </c>
      <c r="C2953" s="396" t="s">
        <v>7606</v>
      </c>
      <c r="D2953" s="373" t="s">
        <v>7607</v>
      </c>
      <c r="E2953" t="s">
        <v>2451</v>
      </c>
      <c r="F2953" s="150" t="s">
        <v>1670</v>
      </c>
      <c r="G2953" s="354">
        <v>47</v>
      </c>
      <c r="H2953" s="68">
        <v>6.05</v>
      </c>
      <c r="I2953" s="83">
        <v>8.01</v>
      </c>
      <c r="J2953" s="150" t="s">
        <v>216</v>
      </c>
    </row>
    <row r="2954" spans="1:10" ht="25.5" thickBot="1">
      <c r="A2954" s="144" t="s">
        <v>1669</v>
      </c>
      <c r="C2954" s="396" t="s">
        <v>7608</v>
      </c>
      <c r="D2954" s="373" t="s">
        <v>7609</v>
      </c>
      <c r="E2954" t="s">
        <v>2451</v>
      </c>
      <c r="F2954" s="150" t="s">
        <v>1670</v>
      </c>
      <c r="G2954" s="354">
        <v>11</v>
      </c>
      <c r="H2954" s="68">
        <v>6.05</v>
      </c>
      <c r="I2954" s="83">
        <v>8.01</v>
      </c>
      <c r="J2954" s="150" t="s">
        <v>216</v>
      </c>
    </row>
    <row r="2955" spans="1:10" ht="15" thickBot="1">
      <c r="A2955" s="144" t="s">
        <v>1669</v>
      </c>
      <c r="C2955" s="396" t="s">
        <v>7610</v>
      </c>
      <c r="D2955" s="373" t="s">
        <v>7611</v>
      </c>
      <c r="E2955" t="s">
        <v>2451</v>
      </c>
      <c r="F2955" s="150" t="s">
        <v>1670</v>
      </c>
      <c r="G2955" s="354">
        <v>58</v>
      </c>
      <c r="H2955" s="68">
        <v>6.05</v>
      </c>
      <c r="I2955" s="83">
        <v>8.01</v>
      </c>
      <c r="J2955" s="150" t="s">
        <v>216</v>
      </c>
    </row>
    <row r="2956" spans="1:10" ht="25.5" thickBot="1">
      <c r="A2956" s="144" t="s">
        <v>1669</v>
      </c>
      <c r="C2956" s="396" t="s">
        <v>7612</v>
      </c>
      <c r="D2956" s="373" t="s">
        <v>7613</v>
      </c>
      <c r="E2956" t="s">
        <v>2451</v>
      </c>
      <c r="F2956" s="150" t="s">
        <v>1670</v>
      </c>
      <c r="G2956" s="354">
        <v>45</v>
      </c>
      <c r="H2956" s="68">
        <v>6.05</v>
      </c>
      <c r="I2956" s="83">
        <v>8.01</v>
      </c>
      <c r="J2956" s="150" t="s">
        <v>216</v>
      </c>
    </row>
    <row r="2957" spans="1:10" ht="25.5" thickBot="1">
      <c r="A2957" s="144" t="s">
        <v>1669</v>
      </c>
      <c r="C2957" s="396" t="s">
        <v>7614</v>
      </c>
      <c r="D2957" s="373" t="s">
        <v>7615</v>
      </c>
      <c r="E2957" t="s">
        <v>2451</v>
      </c>
      <c r="F2957" s="150" t="s">
        <v>1670</v>
      </c>
      <c r="G2957" s="354">
        <v>120</v>
      </c>
      <c r="H2957" s="68">
        <v>6.05</v>
      </c>
      <c r="I2957" s="83">
        <v>8.01</v>
      </c>
      <c r="J2957" s="150" t="s">
        <v>216</v>
      </c>
    </row>
    <row r="2958" spans="1:10" ht="15" thickBot="1">
      <c r="A2958" s="144" t="s">
        <v>1669</v>
      </c>
      <c r="C2958" s="396" t="s">
        <v>7616</v>
      </c>
      <c r="D2958" s="373" t="s">
        <v>7617</v>
      </c>
      <c r="E2958" t="s">
        <v>2451</v>
      </c>
      <c r="F2958" s="150" t="s">
        <v>1670</v>
      </c>
      <c r="G2958" s="354">
        <v>132</v>
      </c>
      <c r="H2958" s="68">
        <v>6.05</v>
      </c>
      <c r="I2958" s="83">
        <v>8.01</v>
      </c>
      <c r="J2958" s="150" t="s">
        <v>216</v>
      </c>
    </row>
    <row r="2959" spans="1:10" ht="25.5" thickBot="1">
      <c r="A2959" s="144" t="s">
        <v>1669</v>
      </c>
      <c r="C2959" s="396" t="s">
        <v>7618</v>
      </c>
      <c r="D2959" s="373" t="s">
        <v>7619</v>
      </c>
      <c r="E2959" t="s">
        <v>2451</v>
      </c>
      <c r="F2959" s="150" t="s">
        <v>1670</v>
      </c>
      <c r="G2959" s="354">
        <v>40</v>
      </c>
      <c r="H2959" s="68">
        <v>6.05</v>
      </c>
      <c r="I2959" s="83">
        <v>8.01</v>
      </c>
      <c r="J2959" s="150" t="s">
        <v>216</v>
      </c>
    </row>
    <row r="2960" spans="1:10" ht="15" thickBot="1">
      <c r="A2960" s="144" t="s">
        <v>1669</v>
      </c>
      <c r="C2960" s="396" t="s">
        <v>7620</v>
      </c>
      <c r="D2960" s="373" t="s">
        <v>7621</v>
      </c>
      <c r="E2960" t="s">
        <v>2451</v>
      </c>
      <c r="F2960" s="150" t="s">
        <v>1670</v>
      </c>
      <c r="G2960" s="354">
        <v>51</v>
      </c>
      <c r="H2960" s="68">
        <v>6.05</v>
      </c>
      <c r="I2960" s="83">
        <v>8.01</v>
      </c>
      <c r="J2960" s="150" t="s">
        <v>216</v>
      </c>
    </row>
    <row r="2961" spans="1:10" ht="25.5" thickBot="1">
      <c r="A2961" s="144" t="s">
        <v>1669</v>
      </c>
      <c r="C2961" s="396" t="s">
        <v>7622</v>
      </c>
      <c r="D2961" s="373" t="s">
        <v>7623</v>
      </c>
      <c r="E2961" t="s">
        <v>2451</v>
      </c>
      <c r="F2961" s="150" t="s">
        <v>1670</v>
      </c>
      <c r="G2961" s="354">
        <v>60</v>
      </c>
      <c r="H2961" s="68">
        <v>6.05</v>
      </c>
      <c r="I2961" s="83">
        <v>8.01</v>
      </c>
      <c r="J2961" s="150" t="s">
        <v>216</v>
      </c>
    </row>
    <row r="2962" spans="1:10" ht="15" thickBot="1">
      <c r="A2962" s="144" t="s">
        <v>1669</v>
      </c>
      <c r="C2962" s="396" t="s">
        <v>7624</v>
      </c>
      <c r="D2962" s="373" t="s">
        <v>7625</v>
      </c>
      <c r="E2962" t="s">
        <v>2451</v>
      </c>
      <c r="F2962" s="150" t="s">
        <v>1670</v>
      </c>
      <c r="G2962" s="354">
        <v>16</v>
      </c>
      <c r="H2962" s="68">
        <v>6.05</v>
      </c>
      <c r="I2962" s="83">
        <v>8.01</v>
      </c>
      <c r="J2962" s="150" t="s">
        <v>216</v>
      </c>
    </row>
    <row r="2963" spans="1:10" ht="25.5" thickBot="1">
      <c r="A2963" s="144" t="s">
        <v>1669</v>
      </c>
      <c r="C2963" s="396" t="s">
        <v>7626</v>
      </c>
      <c r="D2963" s="373" t="s">
        <v>7627</v>
      </c>
      <c r="E2963" t="s">
        <v>2451</v>
      </c>
      <c r="F2963" s="150" t="s">
        <v>1670</v>
      </c>
      <c r="G2963" s="354">
        <v>30</v>
      </c>
      <c r="H2963" s="68">
        <v>6.05</v>
      </c>
      <c r="I2963" s="83">
        <v>8.01</v>
      </c>
      <c r="J2963" s="150" t="s">
        <v>216</v>
      </c>
    </row>
    <row r="2964" spans="1:10" ht="25.5" thickBot="1">
      <c r="A2964" s="144" t="s">
        <v>1669</v>
      </c>
      <c r="C2964" s="396" t="s">
        <v>7628</v>
      </c>
      <c r="D2964" s="373" t="s">
        <v>7629</v>
      </c>
      <c r="E2964" t="s">
        <v>2451</v>
      </c>
      <c r="F2964" s="150" t="s">
        <v>1670</v>
      </c>
      <c r="G2964" s="354">
        <v>20</v>
      </c>
      <c r="H2964" s="68">
        <v>6.05</v>
      </c>
      <c r="I2964" s="83">
        <v>8.01</v>
      </c>
      <c r="J2964" s="150" t="s">
        <v>216</v>
      </c>
    </row>
    <row r="2965" spans="1:10" ht="25.5" thickBot="1">
      <c r="A2965" s="144" t="s">
        <v>1669</v>
      </c>
      <c r="C2965" s="396" t="s">
        <v>7630</v>
      </c>
      <c r="D2965" s="373" t="s">
        <v>7631</v>
      </c>
      <c r="E2965" t="s">
        <v>2451</v>
      </c>
      <c r="F2965" s="150" t="s">
        <v>1670</v>
      </c>
      <c r="G2965" s="354">
        <v>24</v>
      </c>
      <c r="H2965" s="68">
        <v>6.05</v>
      </c>
      <c r="I2965" s="83">
        <v>8.01</v>
      </c>
      <c r="J2965" s="150" t="s">
        <v>216</v>
      </c>
    </row>
    <row r="2966" spans="1:10" ht="38" thickBot="1">
      <c r="A2966" s="144" t="s">
        <v>1669</v>
      </c>
      <c r="C2966" s="396" t="s">
        <v>7632</v>
      </c>
      <c r="D2966" s="373" t="s">
        <v>7633</v>
      </c>
      <c r="E2966" t="s">
        <v>2451</v>
      </c>
      <c r="F2966" s="150" t="s">
        <v>1670</v>
      </c>
      <c r="G2966" s="354">
        <v>60</v>
      </c>
      <c r="H2966" s="68">
        <v>6.05</v>
      </c>
      <c r="I2966" s="83">
        <v>8.01</v>
      </c>
      <c r="J2966" s="150" t="s">
        <v>216</v>
      </c>
    </row>
    <row r="2967" spans="1:10" ht="38" thickBot="1">
      <c r="A2967" s="144" t="s">
        <v>1669</v>
      </c>
      <c r="C2967" s="396" t="s">
        <v>7634</v>
      </c>
      <c r="D2967" s="373" t="s">
        <v>7635</v>
      </c>
      <c r="E2967" t="s">
        <v>2451</v>
      </c>
      <c r="F2967" s="150" t="s">
        <v>1670</v>
      </c>
      <c r="G2967" s="354">
        <v>60</v>
      </c>
      <c r="H2967" s="68">
        <v>6.05</v>
      </c>
      <c r="I2967" s="83">
        <v>8.01</v>
      </c>
      <c r="J2967" s="150" t="s">
        <v>216</v>
      </c>
    </row>
    <row r="2968" spans="1:10" ht="38" thickBot="1">
      <c r="A2968" s="144" t="s">
        <v>1669</v>
      </c>
      <c r="C2968" s="396" t="s">
        <v>7636</v>
      </c>
      <c r="D2968" s="373" t="s">
        <v>7637</v>
      </c>
      <c r="E2968" t="s">
        <v>2451</v>
      </c>
      <c r="F2968" s="150" t="s">
        <v>1670</v>
      </c>
      <c r="G2968" s="354">
        <v>12</v>
      </c>
      <c r="H2968" s="68">
        <v>6.05</v>
      </c>
      <c r="I2968" s="83">
        <v>8.01</v>
      </c>
      <c r="J2968" s="150" t="s">
        <v>216</v>
      </c>
    </row>
    <row r="2969" spans="1:10" ht="38" thickBot="1">
      <c r="A2969" s="144" t="s">
        <v>1669</v>
      </c>
      <c r="C2969" s="396" t="s">
        <v>7638</v>
      </c>
      <c r="D2969" s="373" t="s">
        <v>7639</v>
      </c>
      <c r="E2969" t="s">
        <v>2451</v>
      </c>
      <c r="F2969" s="150" t="s">
        <v>1670</v>
      </c>
      <c r="G2969" s="354">
        <v>60</v>
      </c>
      <c r="H2969" s="68">
        <v>6.05</v>
      </c>
      <c r="I2969" s="83">
        <v>8.01</v>
      </c>
      <c r="J2969" s="150" t="s">
        <v>216</v>
      </c>
    </row>
    <row r="2970" spans="1:10" ht="38" thickBot="1">
      <c r="A2970" s="144" t="s">
        <v>1669</v>
      </c>
      <c r="C2970" s="396" t="s">
        <v>7640</v>
      </c>
      <c r="D2970" s="373" t="s">
        <v>7641</v>
      </c>
      <c r="E2970" t="s">
        <v>2451</v>
      </c>
      <c r="F2970" s="150" t="s">
        <v>1670</v>
      </c>
      <c r="G2970" s="354">
        <v>24</v>
      </c>
      <c r="H2970" s="68">
        <v>6.05</v>
      </c>
      <c r="I2970" s="83">
        <v>8.01</v>
      </c>
      <c r="J2970" s="150" t="s">
        <v>216</v>
      </c>
    </row>
    <row r="2971" spans="1:10" ht="25.5" thickBot="1">
      <c r="A2971" s="144" t="s">
        <v>1669</v>
      </c>
      <c r="C2971" s="396" t="s">
        <v>7642</v>
      </c>
      <c r="D2971" s="373" t="s">
        <v>7643</v>
      </c>
      <c r="E2971" t="s">
        <v>2451</v>
      </c>
      <c r="F2971" s="150" t="s">
        <v>1670</v>
      </c>
      <c r="G2971" s="354">
        <v>60</v>
      </c>
      <c r="H2971" s="68">
        <v>6.05</v>
      </c>
      <c r="I2971" s="83">
        <v>8.01</v>
      </c>
      <c r="J2971" s="150" t="s">
        <v>216</v>
      </c>
    </row>
    <row r="2972" spans="1:10" ht="38" thickBot="1">
      <c r="A2972" s="144" t="s">
        <v>1669</v>
      </c>
      <c r="C2972" s="396" t="s">
        <v>7644</v>
      </c>
      <c r="D2972" s="373" t="s">
        <v>7645</v>
      </c>
      <c r="E2972" t="s">
        <v>2451</v>
      </c>
      <c r="F2972" s="150" t="s">
        <v>1670</v>
      </c>
      <c r="G2972" s="354">
        <v>7</v>
      </c>
      <c r="H2972" s="68">
        <v>6.05</v>
      </c>
      <c r="I2972" s="83">
        <v>8.01</v>
      </c>
      <c r="J2972" s="150" t="s">
        <v>216</v>
      </c>
    </row>
    <row r="2973" spans="1:10" ht="25.5" thickBot="1">
      <c r="A2973" s="144" t="s">
        <v>1669</v>
      </c>
      <c r="C2973" s="396" t="s">
        <v>7646</v>
      </c>
      <c r="D2973" s="373" t="s">
        <v>7647</v>
      </c>
      <c r="E2973" t="s">
        <v>2451</v>
      </c>
      <c r="F2973" s="150" t="s">
        <v>1670</v>
      </c>
      <c r="G2973" s="354">
        <v>24</v>
      </c>
      <c r="H2973" s="68">
        <v>6.05</v>
      </c>
      <c r="I2973" s="83">
        <v>8.01</v>
      </c>
      <c r="J2973" s="150" t="s">
        <v>216</v>
      </c>
    </row>
    <row r="2974" spans="1:10" ht="25.5" thickBot="1">
      <c r="A2974" s="144" t="s">
        <v>1669</v>
      </c>
      <c r="C2974" s="396" t="s">
        <v>7648</v>
      </c>
      <c r="D2974" s="373" t="s">
        <v>7649</v>
      </c>
      <c r="E2974" t="s">
        <v>2451</v>
      </c>
      <c r="F2974" s="150" t="s">
        <v>1670</v>
      </c>
      <c r="G2974" s="354">
        <v>40</v>
      </c>
      <c r="H2974" s="68">
        <v>6.05</v>
      </c>
      <c r="I2974" s="83">
        <v>8.01</v>
      </c>
      <c r="J2974" s="150" t="s">
        <v>216</v>
      </c>
    </row>
    <row r="2975" spans="1:10" ht="25.5" thickBot="1">
      <c r="A2975" s="144" t="s">
        <v>1669</v>
      </c>
      <c r="C2975" s="396" t="s">
        <v>7650</v>
      </c>
      <c r="D2975" s="373" t="s">
        <v>7651</v>
      </c>
      <c r="E2975" t="s">
        <v>2451</v>
      </c>
      <c r="F2975" s="150" t="s">
        <v>1670</v>
      </c>
      <c r="G2975" s="354">
        <v>150</v>
      </c>
      <c r="H2975" s="68">
        <v>6.05</v>
      </c>
      <c r="I2975" s="83">
        <v>8.01</v>
      </c>
      <c r="J2975" s="150" t="s">
        <v>216</v>
      </c>
    </row>
    <row r="2976" spans="1:10" ht="25.5" thickBot="1">
      <c r="A2976" s="144" t="s">
        <v>1669</v>
      </c>
      <c r="C2976" s="396" t="s">
        <v>7652</v>
      </c>
      <c r="D2976" s="373" t="s">
        <v>7653</v>
      </c>
      <c r="E2976" t="s">
        <v>2451</v>
      </c>
      <c r="F2976" s="150" t="s">
        <v>1670</v>
      </c>
      <c r="G2976" s="354">
        <v>70</v>
      </c>
      <c r="H2976" s="68">
        <v>6.05</v>
      </c>
      <c r="I2976" s="83">
        <v>8.01</v>
      </c>
      <c r="J2976" s="150" t="s">
        <v>216</v>
      </c>
    </row>
    <row r="2977" spans="1:10" ht="25.5" thickBot="1">
      <c r="A2977" s="144" t="s">
        <v>1669</v>
      </c>
      <c r="C2977" s="396" t="s">
        <v>7654</v>
      </c>
      <c r="D2977" s="373" t="s">
        <v>7655</v>
      </c>
      <c r="E2977" t="s">
        <v>2451</v>
      </c>
      <c r="F2977" s="150" t="s">
        <v>1670</v>
      </c>
      <c r="G2977" s="354">
        <v>16</v>
      </c>
      <c r="H2977" s="68">
        <v>6.05</v>
      </c>
      <c r="I2977" s="83">
        <v>8.01</v>
      </c>
      <c r="J2977" s="150" t="s">
        <v>216</v>
      </c>
    </row>
    <row r="2978" spans="1:10" ht="25.5" thickBot="1">
      <c r="A2978" s="144" t="s">
        <v>1669</v>
      </c>
      <c r="C2978" s="396" t="s">
        <v>7656</v>
      </c>
      <c r="D2978" s="373" t="s">
        <v>7657</v>
      </c>
      <c r="E2978" t="s">
        <v>2451</v>
      </c>
      <c r="F2978" s="150" t="s">
        <v>1670</v>
      </c>
      <c r="G2978" s="354">
        <v>8</v>
      </c>
      <c r="H2978" s="68">
        <v>6.05</v>
      </c>
      <c r="I2978" s="83">
        <v>8.01</v>
      </c>
      <c r="J2978" s="150" t="s">
        <v>216</v>
      </c>
    </row>
    <row r="2979" spans="1:10" ht="25.5" thickBot="1">
      <c r="A2979" s="144" t="s">
        <v>1669</v>
      </c>
      <c r="C2979" s="396" t="s">
        <v>7658</v>
      </c>
      <c r="D2979" s="373" t="s">
        <v>7659</v>
      </c>
      <c r="E2979" t="s">
        <v>2451</v>
      </c>
      <c r="F2979" s="150" t="s">
        <v>1670</v>
      </c>
      <c r="G2979" s="354">
        <v>17</v>
      </c>
      <c r="H2979" s="68">
        <v>6.05</v>
      </c>
      <c r="I2979" s="83">
        <v>8.01</v>
      </c>
      <c r="J2979" s="150" t="s">
        <v>216</v>
      </c>
    </row>
    <row r="2980" spans="1:10" ht="38" thickBot="1">
      <c r="A2980" s="144" t="s">
        <v>1669</v>
      </c>
      <c r="C2980" s="396" t="s">
        <v>7660</v>
      </c>
      <c r="D2980" s="373" t="s">
        <v>7661</v>
      </c>
      <c r="E2980" t="s">
        <v>2451</v>
      </c>
      <c r="F2980" s="150" t="s">
        <v>1670</v>
      </c>
      <c r="G2980" s="354">
        <v>15</v>
      </c>
      <c r="H2980" s="68">
        <v>6.05</v>
      </c>
      <c r="I2980" s="83">
        <v>8.01</v>
      </c>
      <c r="J2980" s="150" t="s">
        <v>216</v>
      </c>
    </row>
    <row r="2981" spans="1:10" ht="38" thickBot="1">
      <c r="A2981" s="144" t="s">
        <v>1669</v>
      </c>
      <c r="C2981" s="396" t="s">
        <v>7662</v>
      </c>
      <c r="D2981" s="373" t="s">
        <v>7663</v>
      </c>
      <c r="E2981" t="s">
        <v>2451</v>
      </c>
      <c r="F2981" s="150" t="s">
        <v>1670</v>
      </c>
      <c r="G2981" s="354">
        <v>7</v>
      </c>
      <c r="H2981" s="68">
        <v>6.05</v>
      </c>
      <c r="I2981" s="83">
        <v>8.01</v>
      </c>
      <c r="J2981" s="150" t="s">
        <v>216</v>
      </c>
    </row>
    <row r="2982" spans="1:10" ht="25.5" thickBot="1">
      <c r="A2982" s="144" t="s">
        <v>1669</v>
      </c>
      <c r="C2982" s="396" t="s">
        <v>7664</v>
      </c>
      <c r="D2982" s="373" t="s">
        <v>7665</v>
      </c>
      <c r="E2982" t="s">
        <v>2451</v>
      </c>
      <c r="F2982" s="150" t="s">
        <v>1670</v>
      </c>
      <c r="G2982" s="354">
        <v>7</v>
      </c>
      <c r="H2982" s="68">
        <v>6.05</v>
      </c>
      <c r="I2982" s="83">
        <v>8.01</v>
      </c>
      <c r="J2982" s="150" t="s">
        <v>216</v>
      </c>
    </row>
    <row r="2983" spans="1:10" ht="25.5" thickBot="1">
      <c r="A2983" s="144" t="s">
        <v>1669</v>
      </c>
      <c r="C2983" s="396" t="s">
        <v>7666</v>
      </c>
      <c r="D2983" s="373" t="s">
        <v>7667</v>
      </c>
      <c r="E2983" t="s">
        <v>2451</v>
      </c>
      <c r="F2983" s="150" t="s">
        <v>1670</v>
      </c>
      <c r="G2983" s="354">
        <v>4</v>
      </c>
      <c r="H2983" s="68">
        <v>6.05</v>
      </c>
      <c r="I2983" s="83">
        <v>8.01</v>
      </c>
      <c r="J2983" s="150" t="s">
        <v>216</v>
      </c>
    </row>
    <row r="2984" spans="1:10" ht="25.5" thickBot="1">
      <c r="A2984" s="144" t="s">
        <v>1669</v>
      </c>
      <c r="C2984" s="396" t="s">
        <v>7668</v>
      </c>
      <c r="D2984" s="373" t="s">
        <v>7669</v>
      </c>
      <c r="E2984" t="s">
        <v>2451</v>
      </c>
      <c r="F2984" s="150" t="s">
        <v>1670</v>
      </c>
      <c r="G2984" s="354">
        <v>13</v>
      </c>
      <c r="H2984" s="68">
        <v>6.05</v>
      </c>
      <c r="I2984" s="83">
        <v>8.01</v>
      </c>
      <c r="J2984" s="150" t="s">
        <v>216</v>
      </c>
    </row>
    <row r="2985" spans="1:10" ht="25.5" thickBot="1">
      <c r="A2985" s="144" t="s">
        <v>1669</v>
      </c>
      <c r="C2985" s="396" t="s">
        <v>7670</v>
      </c>
      <c r="D2985" s="373" t="s">
        <v>7671</v>
      </c>
      <c r="E2985" t="s">
        <v>2451</v>
      </c>
      <c r="F2985" s="150" t="s">
        <v>1670</v>
      </c>
      <c r="G2985" s="354">
        <v>12</v>
      </c>
      <c r="H2985" s="68">
        <v>6.05</v>
      </c>
      <c r="I2985" s="83">
        <v>8.01</v>
      </c>
      <c r="J2985" s="150" t="s">
        <v>216</v>
      </c>
    </row>
    <row r="2986" spans="1:10" s="437" customFormat="1" ht="25.5" thickBot="1">
      <c r="A2986" s="428" t="s">
        <v>1669</v>
      </c>
      <c r="C2986" s="438" t="s">
        <v>7672</v>
      </c>
      <c r="D2986" s="431" t="s">
        <v>7673</v>
      </c>
      <c r="E2986" s="437" t="s">
        <v>2451</v>
      </c>
      <c r="F2986" s="439" t="s">
        <v>1670</v>
      </c>
      <c r="G2986" s="440">
        <v>32</v>
      </c>
      <c r="H2986" s="425">
        <v>6.05</v>
      </c>
      <c r="I2986" s="427">
        <v>8.01</v>
      </c>
      <c r="J2986" s="439" t="s">
        <v>216</v>
      </c>
    </row>
    <row r="2987" spans="1:10" ht="15" thickBot="1">
      <c r="A2987" s="144" t="s">
        <v>1669</v>
      </c>
      <c r="C2987" s="396" t="s">
        <v>7674</v>
      </c>
      <c r="D2987" s="373" t="s">
        <v>7675</v>
      </c>
      <c r="E2987" s="71" t="s">
        <v>2452</v>
      </c>
      <c r="F2987" s="150" t="s">
        <v>1670</v>
      </c>
      <c r="G2987" s="354">
        <v>24</v>
      </c>
      <c r="H2987" s="68">
        <v>9</v>
      </c>
      <c r="I2987" s="83">
        <v>13</v>
      </c>
      <c r="J2987" s="150" t="s">
        <v>216</v>
      </c>
    </row>
    <row r="2988" spans="1:10" ht="15" thickBot="1">
      <c r="A2988" s="144" t="s">
        <v>1669</v>
      </c>
      <c r="C2988" s="396" t="s">
        <v>7676</v>
      </c>
      <c r="D2988" s="373" t="s">
        <v>7677</v>
      </c>
      <c r="E2988" s="71" t="s">
        <v>2452</v>
      </c>
      <c r="F2988" s="150" t="s">
        <v>1670</v>
      </c>
      <c r="G2988" s="354">
        <v>24</v>
      </c>
      <c r="H2988" s="68">
        <v>9</v>
      </c>
      <c r="I2988" s="83">
        <v>13</v>
      </c>
      <c r="J2988" s="150" t="s">
        <v>216</v>
      </c>
    </row>
    <row r="2989" spans="1:10" ht="15" thickBot="1">
      <c r="A2989" s="144" t="s">
        <v>1669</v>
      </c>
      <c r="C2989" s="396" t="s">
        <v>7678</v>
      </c>
      <c r="D2989" s="373" t="s">
        <v>7679</v>
      </c>
      <c r="E2989" s="71" t="s">
        <v>2452</v>
      </c>
      <c r="F2989" s="150" t="s">
        <v>1670</v>
      </c>
      <c r="G2989" s="354">
        <v>30</v>
      </c>
      <c r="H2989" s="68">
        <v>9</v>
      </c>
      <c r="I2989" s="83">
        <v>13</v>
      </c>
      <c r="J2989" s="150" t="s">
        <v>216</v>
      </c>
    </row>
    <row r="2990" spans="1:10" ht="15" thickBot="1">
      <c r="A2990" s="144" t="s">
        <v>1669</v>
      </c>
      <c r="C2990" s="396" t="s">
        <v>7680</v>
      </c>
      <c r="D2990" s="373" t="s">
        <v>7681</v>
      </c>
      <c r="E2990" s="71" t="s">
        <v>2452</v>
      </c>
      <c r="F2990" s="150" t="s">
        <v>1670</v>
      </c>
      <c r="G2990" s="354">
        <v>30</v>
      </c>
      <c r="H2990" s="68">
        <v>9</v>
      </c>
      <c r="I2990" s="83">
        <v>13</v>
      </c>
      <c r="J2990" s="150" t="s">
        <v>216</v>
      </c>
    </row>
    <row r="2991" spans="1:10" ht="15" thickBot="1">
      <c r="A2991" s="144" t="s">
        <v>1669</v>
      </c>
      <c r="C2991" s="396" t="s">
        <v>7682</v>
      </c>
      <c r="D2991" s="373" t="s">
        <v>7683</v>
      </c>
      <c r="E2991" s="71" t="s">
        <v>2452</v>
      </c>
      <c r="F2991" s="150" t="s">
        <v>1670</v>
      </c>
      <c r="G2991" s="354">
        <v>15</v>
      </c>
      <c r="H2991" s="68">
        <v>9</v>
      </c>
      <c r="I2991" s="83">
        <v>13</v>
      </c>
      <c r="J2991" s="150" t="s">
        <v>216</v>
      </c>
    </row>
    <row r="2992" spans="1:10" ht="38" thickBot="1">
      <c r="A2992" s="144" t="s">
        <v>1669</v>
      </c>
      <c r="C2992" s="396" t="s">
        <v>7684</v>
      </c>
      <c r="D2992" s="373" t="s">
        <v>7685</v>
      </c>
      <c r="E2992" s="71" t="s">
        <v>2452</v>
      </c>
      <c r="F2992" s="150" t="s">
        <v>1670</v>
      </c>
      <c r="G2992" s="354">
        <v>40</v>
      </c>
      <c r="H2992" s="68">
        <v>9</v>
      </c>
      <c r="I2992" s="83">
        <v>13</v>
      </c>
      <c r="J2992" s="150" t="s">
        <v>216</v>
      </c>
    </row>
    <row r="2993" spans="1:10" ht="25.5" thickBot="1">
      <c r="A2993" s="144" t="s">
        <v>1669</v>
      </c>
      <c r="C2993" s="396" t="s">
        <v>7686</v>
      </c>
      <c r="D2993" s="373" t="s">
        <v>7687</v>
      </c>
      <c r="E2993" s="71" t="s">
        <v>2452</v>
      </c>
      <c r="F2993" s="150" t="s">
        <v>1670</v>
      </c>
      <c r="G2993" s="354">
        <v>45</v>
      </c>
      <c r="H2993" s="68">
        <v>9</v>
      </c>
      <c r="I2993" s="83">
        <v>13</v>
      </c>
      <c r="J2993" s="150" t="s">
        <v>216</v>
      </c>
    </row>
    <row r="2994" spans="1:10" ht="25.5" thickBot="1">
      <c r="A2994" s="109" t="s">
        <v>214</v>
      </c>
      <c r="B2994" s="148"/>
      <c r="C2994" s="387" t="s">
        <v>7688</v>
      </c>
      <c r="D2994" s="374" t="s">
        <v>7689</v>
      </c>
      <c r="E2994" s="71" t="s">
        <v>2452</v>
      </c>
      <c r="F2994" s="151" t="s">
        <v>1671</v>
      </c>
      <c r="G2994" s="355">
        <v>25</v>
      </c>
      <c r="H2994" s="68">
        <v>9</v>
      </c>
      <c r="I2994" s="83">
        <v>13</v>
      </c>
      <c r="J2994" s="151" t="s">
        <v>216</v>
      </c>
    </row>
    <row r="2995" spans="1:10" ht="15" thickBot="1">
      <c r="A2995" s="144" t="s">
        <v>1669</v>
      </c>
      <c r="C2995" s="396" t="s">
        <v>7690</v>
      </c>
      <c r="D2995" s="373" t="s">
        <v>7691</v>
      </c>
      <c r="E2995" s="71" t="s">
        <v>2452</v>
      </c>
      <c r="F2995" s="150" t="s">
        <v>1670</v>
      </c>
      <c r="G2995" s="354">
        <v>30</v>
      </c>
      <c r="H2995" s="68">
        <v>9</v>
      </c>
      <c r="I2995" s="83">
        <v>13</v>
      </c>
      <c r="J2995" s="150" t="s">
        <v>216</v>
      </c>
    </row>
    <row r="2996" spans="1:10" ht="25.5" thickBot="1">
      <c r="A2996" s="144" t="s">
        <v>1669</v>
      </c>
      <c r="C2996" s="396" t="s">
        <v>7692</v>
      </c>
      <c r="D2996" s="373" t="s">
        <v>7693</v>
      </c>
      <c r="E2996" s="71" t="s">
        <v>2452</v>
      </c>
      <c r="F2996" s="150" t="s">
        <v>1670</v>
      </c>
      <c r="G2996" s="354">
        <v>6</v>
      </c>
      <c r="H2996" s="68">
        <v>9</v>
      </c>
      <c r="I2996" s="83">
        <v>13</v>
      </c>
      <c r="J2996" s="150" t="s">
        <v>216</v>
      </c>
    </row>
    <row r="2997" spans="1:10" ht="25.5" thickBot="1">
      <c r="A2997" s="144" t="s">
        <v>1669</v>
      </c>
      <c r="C2997" s="396" t="s">
        <v>7694</v>
      </c>
      <c r="D2997" s="373" t="s">
        <v>7695</v>
      </c>
      <c r="E2997" s="71" t="s">
        <v>2452</v>
      </c>
      <c r="F2997" s="150" t="s">
        <v>1670</v>
      </c>
      <c r="G2997" s="354">
        <v>20</v>
      </c>
      <c r="H2997" s="68">
        <v>9</v>
      </c>
      <c r="I2997" s="83">
        <v>13</v>
      </c>
      <c r="J2997" s="150" t="s">
        <v>216</v>
      </c>
    </row>
    <row r="2998" spans="1:10" ht="15" thickBot="1">
      <c r="A2998" s="144" t="s">
        <v>1669</v>
      </c>
      <c r="C2998" s="396" t="s">
        <v>7696</v>
      </c>
      <c r="D2998" s="373" t="s">
        <v>7697</v>
      </c>
      <c r="E2998" s="71" t="s">
        <v>2452</v>
      </c>
      <c r="F2998" s="150" t="s">
        <v>1670</v>
      </c>
      <c r="G2998" s="354">
        <v>16</v>
      </c>
      <c r="H2998" s="68">
        <v>9</v>
      </c>
      <c r="I2998" s="83">
        <v>13</v>
      </c>
      <c r="J2998" s="150" t="s">
        <v>216</v>
      </c>
    </row>
    <row r="2999" spans="1:10" ht="15" thickBot="1">
      <c r="A2999" s="144" t="s">
        <v>1669</v>
      </c>
      <c r="C2999" s="396" t="s">
        <v>7698</v>
      </c>
      <c r="D2999" s="373" t="s">
        <v>7699</v>
      </c>
      <c r="E2999" s="71" t="s">
        <v>2452</v>
      </c>
      <c r="F2999" s="150" t="s">
        <v>1670</v>
      </c>
      <c r="G2999" s="354">
        <v>100</v>
      </c>
      <c r="H2999" s="68">
        <v>9</v>
      </c>
      <c r="I2999" s="83">
        <v>13</v>
      </c>
      <c r="J2999" s="150" t="s">
        <v>216</v>
      </c>
    </row>
    <row r="3000" spans="1:10" ht="25.5" thickBot="1">
      <c r="A3000" s="144" t="s">
        <v>1669</v>
      </c>
      <c r="C3000" s="396" t="s">
        <v>7700</v>
      </c>
      <c r="D3000" s="373" t="s">
        <v>7701</v>
      </c>
      <c r="E3000" s="71" t="s">
        <v>2452</v>
      </c>
      <c r="F3000" s="150" t="s">
        <v>1670</v>
      </c>
      <c r="G3000" s="354">
        <v>20</v>
      </c>
      <c r="H3000" s="68">
        <v>9</v>
      </c>
      <c r="I3000" s="83">
        <v>13</v>
      </c>
      <c r="J3000" s="150" t="s">
        <v>216</v>
      </c>
    </row>
    <row r="3001" spans="1:10" ht="15" thickBot="1">
      <c r="A3001" s="144" t="s">
        <v>1669</v>
      </c>
      <c r="C3001" s="396" t="s">
        <v>7702</v>
      </c>
      <c r="D3001" s="373" t="s">
        <v>7703</v>
      </c>
      <c r="E3001" s="71" t="s">
        <v>2452</v>
      </c>
      <c r="F3001" s="150" t="s">
        <v>1670</v>
      </c>
      <c r="G3001" s="354">
        <v>30</v>
      </c>
      <c r="H3001" s="68">
        <v>9</v>
      </c>
      <c r="I3001" s="83">
        <v>13</v>
      </c>
      <c r="J3001" s="150" t="s">
        <v>216</v>
      </c>
    </row>
    <row r="3002" spans="1:10" ht="15" thickBot="1">
      <c r="A3002" s="144" t="s">
        <v>1669</v>
      </c>
      <c r="C3002" s="396" t="s">
        <v>7704</v>
      </c>
      <c r="D3002" s="373" t="s">
        <v>7705</v>
      </c>
      <c r="E3002" s="71" t="s">
        <v>2452</v>
      </c>
      <c r="F3002" s="150" t="s">
        <v>1670</v>
      </c>
      <c r="G3002" s="354">
        <v>20</v>
      </c>
      <c r="H3002" s="68">
        <v>9</v>
      </c>
      <c r="I3002" s="83">
        <v>13</v>
      </c>
      <c r="J3002" s="150" t="s">
        <v>216</v>
      </c>
    </row>
    <row r="3003" spans="1:10" ht="25.5" thickBot="1">
      <c r="A3003" s="144" t="s">
        <v>1669</v>
      </c>
      <c r="C3003" s="396" t="s">
        <v>7706</v>
      </c>
      <c r="D3003" s="373" t="s">
        <v>7707</v>
      </c>
      <c r="E3003" s="71" t="s">
        <v>2452</v>
      </c>
      <c r="F3003" s="150" t="s">
        <v>1671</v>
      </c>
      <c r="G3003" s="354">
        <v>40</v>
      </c>
      <c r="H3003" s="68">
        <v>9</v>
      </c>
      <c r="I3003" s="83">
        <v>13</v>
      </c>
      <c r="J3003" s="150" t="s">
        <v>216</v>
      </c>
    </row>
    <row r="3004" spans="1:10" ht="25.5" thickBot="1">
      <c r="A3004" s="144" t="s">
        <v>1669</v>
      </c>
      <c r="C3004" s="396" t="s">
        <v>7708</v>
      </c>
      <c r="D3004" s="373" t="s">
        <v>7709</v>
      </c>
      <c r="E3004" s="71" t="s">
        <v>2452</v>
      </c>
      <c r="F3004" s="150" t="s">
        <v>1670</v>
      </c>
      <c r="G3004" s="354">
        <v>16</v>
      </c>
      <c r="H3004" s="68">
        <v>9</v>
      </c>
      <c r="I3004" s="83">
        <v>13</v>
      </c>
      <c r="J3004" s="150" t="s">
        <v>216</v>
      </c>
    </row>
    <row r="3005" spans="1:10" ht="25.5" thickBot="1">
      <c r="A3005" s="144" t="s">
        <v>1669</v>
      </c>
      <c r="C3005" s="396" t="s">
        <v>7710</v>
      </c>
      <c r="D3005" s="373" t="s">
        <v>7711</v>
      </c>
      <c r="E3005" s="71" t="s">
        <v>2452</v>
      </c>
      <c r="F3005" s="150" t="s">
        <v>1670</v>
      </c>
      <c r="G3005" s="354">
        <v>30</v>
      </c>
      <c r="H3005" s="68">
        <v>9</v>
      </c>
      <c r="I3005" s="83">
        <v>13</v>
      </c>
      <c r="J3005" s="150" t="s">
        <v>216</v>
      </c>
    </row>
    <row r="3006" spans="1:10" ht="15" thickBot="1">
      <c r="A3006" s="144" t="s">
        <v>1669</v>
      </c>
      <c r="C3006" s="396" t="s">
        <v>7712</v>
      </c>
      <c r="D3006" s="373" t="s">
        <v>7713</v>
      </c>
      <c r="E3006" s="71" t="s">
        <v>2452</v>
      </c>
      <c r="F3006" s="150" t="s">
        <v>1670</v>
      </c>
      <c r="G3006" s="354">
        <v>80</v>
      </c>
      <c r="H3006" s="68">
        <v>9</v>
      </c>
      <c r="I3006" s="83">
        <v>13</v>
      </c>
      <c r="J3006" s="150" t="s">
        <v>216</v>
      </c>
    </row>
    <row r="3007" spans="1:10" ht="38" thickBot="1">
      <c r="A3007" s="144" t="s">
        <v>1669</v>
      </c>
      <c r="C3007" s="396" t="s">
        <v>7714</v>
      </c>
      <c r="D3007" s="373" t="s">
        <v>7715</v>
      </c>
      <c r="E3007" s="71" t="s">
        <v>2452</v>
      </c>
      <c r="F3007" s="150" t="s">
        <v>1670</v>
      </c>
      <c r="G3007" s="354">
        <v>40</v>
      </c>
      <c r="H3007" s="68">
        <v>9</v>
      </c>
      <c r="I3007" s="83">
        <v>13</v>
      </c>
      <c r="J3007" s="150" t="s">
        <v>216</v>
      </c>
    </row>
    <row r="3008" spans="1:10" ht="25.5" thickBot="1">
      <c r="A3008" s="144" t="s">
        <v>1669</v>
      </c>
      <c r="C3008" s="396" t="s">
        <v>7716</v>
      </c>
      <c r="D3008" s="373" t="s">
        <v>7717</v>
      </c>
      <c r="E3008" s="71" t="s">
        <v>2452</v>
      </c>
      <c r="F3008" s="150" t="s">
        <v>1670</v>
      </c>
      <c r="G3008" s="354">
        <v>16</v>
      </c>
      <c r="H3008" s="68">
        <v>9</v>
      </c>
      <c r="I3008" s="83">
        <v>13</v>
      </c>
      <c r="J3008" s="150" t="s">
        <v>216</v>
      </c>
    </row>
    <row r="3009" spans="1:10" ht="15" thickBot="1">
      <c r="A3009" s="144" t="s">
        <v>1669</v>
      </c>
      <c r="C3009" s="396" t="s">
        <v>7718</v>
      </c>
      <c r="D3009" s="373" t="s">
        <v>7719</v>
      </c>
      <c r="E3009" s="71" t="s">
        <v>2452</v>
      </c>
      <c r="F3009" s="150" t="s">
        <v>1670</v>
      </c>
      <c r="G3009" s="354">
        <v>48</v>
      </c>
      <c r="H3009" s="68">
        <v>9</v>
      </c>
      <c r="I3009" s="83">
        <v>13</v>
      </c>
      <c r="J3009" s="150" t="s">
        <v>216</v>
      </c>
    </row>
    <row r="3010" spans="1:10" ht="15" thickBot="1">
      <c r="A3010" s="144" t="s">
        <v>1669</v>
      </c>
      <c r="C3010" s="396" t="s">
        <v>7720</v>
      </c>
      <c r="D3010" s="373" t="s">
        <v>7721</v>
      </c>
      <c r="E3010" s="71" t="s">
        <v>2452</v>
      </c>
      <c r="F3010" s="150" t="s">
        <v>1670</v>
      </c>
      <c r="G3010" s="354">
        <v>36</v>
      </c>
      <c r="H3010" s="68">
        <v>9</v>
      </c>
      <c r="I3010" s="83">
        <v>13</v>
      </c>
      <c r="J3010" s="150" t="s">
        <v>216</v>
      </c>
    </row>
    <row r="3011" spans="1:10" ht="25.5" thickBot="1">
      <c r="A3011" s="144" t="s">
        <v>1669</v>
      </c>
      <c r="C3011" s="396" t="s">
        <v>7722</v>
      </c>
      <c r="D3011" s="373" t="s">
        <v>7723</v>
      </c>
      <c r="E3011" s="71" t="s">
        <v>2452</v>
      </c>
      <c r="F3011" s="150" t="s">
        <v>1670</v>
      </c>
      <c r="G3011" s="354">
        <v>20</v>
      </c>
      <c r="H3011" s="68">
        <v>9</v>
      </c>
      <c r="I3011" s="83">
        <v>13</v>
      </c>
      <c r="J3011" s="150" t="s">
        <v>216</v>
      </c>
    </row>
    <row r="3012" spans="1:10" ht="25.5" thickBot="1">
      <c r="A3012" s="144" t="s">
        <v>1669</v>
      </c>
      <c r="C3012" s="396" t="s">
        <v>7724</v>
      </c>
      <c r="D3012" s="373" t="s">
        <v>7725</v>
      </c>
      <c r="E3012" s="71" t="s">
        <v>2452</v>
      </c>
      <c r="F3012" s="150" t="s">
        <v>1670</v>
      </c>
      <c r="G3012" s="354">
        <v>8</v>
      </c>
      <c r="H3012" s="68">
        <v>9</v>
      </c>
      <c r="I3012" s="83">
        <v>13</v>
      </c>
      <c r="J3012" s="150" t="s">
        <v>216</v>
      </c>
    </row>
    <row r="3013" spans="1:10" ht="15" thickBot="1">
      <c r="A3013" s="144" t="s">
        <v>1669</v>
      </c>
      <c r="C3013" s="396" t="s">
        <v>7726</v>
      </c>
      <c r="D3013" s="373" t="s">
        <v>7727</v>
      </c>
      <c r="E3013" s="71" t="s">
        <v>2452</v>
      </c>
      <c r="F3013" s="150" t="s">
        <v>1671</v>
      </c>
      <c r="G3013" s="354">
        <v>55</v>
      </c>
      <c r="H3013" s="68">
        <v>9</v>
      </c>
      <c r="I3013" s="83">
        <v>13</v>
      </c>
      <c r="J3013" s="150" t="s">
        <v>216</v>
      </c>
    </row>
    <row r="3014" spans="1:10" ht="25.5" thickBot="1">
      <c r="A3014" s="144" t="s">
        <v>1669</v>
      </c>
      <c r="C3014" s="396" t="s">
        <v>7728</v>
      </c>
      <c r="D3014" s="373" t="s">
        <v>7729</v>
      </c>
      <c r="E3014" s="71" t="s">
        <v>2452</v>
      </c>
      <c r="F3014" s="150" t="s">
        <v>1670</v>
      </c>
      <c r="G3014" s="354">
        <v>30</v>
      </c>
      <c r="H3014" s="68">
        <v>9</v>
      </c>
      <c r="I3014" s="83">
        <v>13</v>
      </c>
      <c r="J3014" s="150" t="s">
        <v>216</v>
      </c>
    </row>
    <row r="3015" spans="1:10" ht="25.5" thickBot="1">
      <c r="A3015" s="144" t="s">
        <v>1669</v>
      </c>
      <c r="C3015" s="396" t="s">
        <v>7730</v>
      </c>
      <c r="D3015" s="373" t="s">
        <v>7731</v>
      </c>
      <c r="E3015" s="71" t="s">
        <v>2452</v>
      </c>
      <c r="F3015" s="150" t="s">
        <v>1670</v>
      </c>
      <c r="G3015" s="354">
        <v>15</v>
      </c>
      <c r="H3015" s="68">
        <v>9</v>
      </c>
      <c r="I3015" s="83">
        <v>13</v>
      </c>
      <c r="J3015" s="150" t="s">
        <v>216</v>
      </c>
    </row>
    <row r="3016" spans="1:10" ht="15" thickBot="1">
      <c r="A3016" s="144" t="s">
        <v>1669</v>
      </c>
      <c r="C3016" s="396" t="s">
        <v>7732</v>
      </c>
      <c r="D3016" s="373" t="s">
        <v>7733</v>
      </c>
      <c r="E3016" s="71" t="s">
        <v>2452</v>
      </c>
      <c r="F3016" s="150" t="s">
        <v>1670</v>
      </c>
      <c r="G3016" s="354">
        <v>20</v>
      </c>
      <c r="H3016" s="68">
        <v>9</v>
      </c>
      <c r="I3016" s="83">
        <v>13</v>
      </c>
      <c r="J3016" s="150" t="s">
        <v>216</v>
      </c>
    </row>
    <row r="3017" spans="1:10" ht="15" thickBot="1">
      <c r="A3017" s="144" t="s">
        <v>1669</v>
      </c>
      <c r="C3017" s="396" t="s">
        <v>7734</v>
      </c>
      <c r="D3017" s="373" t="s">
        <v>7735</v>
      </c>
      <c r="E3017" s="71" t="s">
        <v>2452</v>
      </c>
      <c r="F3017" s="150" t="s">
        <v>1670</v>
      </c>
      <c r="G3017" s="354">
        <v>28</v>
      </c>
      <c r="H3017" s="68">
        <v>9</v>
      </c>
      <c r="I3017" s="83">
        <v>13</v>
      </c>
      <c r="J3017" s="150" t="s">
        <v>216</v>
      </c>
    </row>
    <row r="3018" spans="1:10" ht="15" thickBot="1">
      <c r="A3018" s="144" t="s">
        <v>1669</v>
      </c>
      <c r="C3018" s="396" t="s">
        <v>7736</v>
      </c>
      <c r="D3018" s="373" t="s">
        <v>7737</v>
      </c>
      <c r="E3018" s="71" t="s">
        <v>2452</v>
      </c>
      <c r="F3018" s="150" t="s">
        <v>1670</v>
      </c>
      <c r="G3018" s="354">
        <v>40</v>
      </c>
      <c r="H3018" s="68">
        <v>9</v>
      </c>
      <c r="I3018" s="83">
        <v>13</v>
      </c>
      <c r="J3018" s="150" t="s">
        <v>216</v>
      </c>
    </row>
    <row r="3019" spans="1:10" ht="38" thickBot="1">
      <c r="A3019" s="144" t="s">
        <v>1669</v>
      </c>
      <c r="C3019" s="396" t="s">
        <v>7738</v>
      </c>
      <c r="D3019" s="373" t="s">
        <v>7739</v>
      </c>
      <c r="E3019" s="71" t="s">
        <v>2452</v>
      </c>
      <c r="F3019" s="150" t="s">
        <v>1670</v>
      </c>
      <c r="G3019" s="354">
        <v>58</v>
      </c>
      <c r="H3019" s="68">
        <v>9</v>
      </c>
      <c r="I3019" s="83">
        <v>13</v>
      </c>
      <c r="J3019" s="150" t="s">
        <v>216</v>
      </c>
    </row>
    <row r="3020" spans="1:10" ht="25.5" thickBot="1">
      <c r="A3020" s="144" t="s">
        <v>1669</v>
      </c>
      <c r="C3020" s="396" t="s">
        <v>7740</v>
      </c>
      <c r="D3020" s="373" t="s">
        <v>7741</v>
      </c>
      <c r="E3020" s="71" t="s">
        <v>2452</v>
      </c>
      <c r="F3020" s="150" t="s">
        <v>1670</v>
      </c>
      <c r="G3020" s="354">
        <v>24</v>
      </c>
      <c r="H3020" s="68">
        <v>9</v>
      </c>
      <c r="I3020" s="83">
        <v>13</v>
      </c>
      <c r="J3020" s="150" t="s">
        <v>216</v>
      </c>
    </row>
    <row r="3021" spans="1:10" ht="15" thickBot="1">
      <c r="A3021" s="144" t="s">
        <v>1669</v>
      </c>
      <c r="C3021" s="396" t="s">
        <v>7742</v>
      </c>
      <c r="D3021" s="373" t="s">
        <v>7743</v>
      </c>
      <c r="E3021" s="71" t="s">
        <v>2452</v>
      </c>
      <c r="F3021" s="150" t="s">
        <v>1670</v>
      </c>
      <c r="G3021" s="354">
        <v>30</v>
      </c>
      <c r="H3021" s="68">
        <v>9</v>
      </c>
      <c r="I3021" s="83">
        <v>13</v>
      </c>
      <c r="J3021" s="150" t="s">
        <v>216</v>
      </c>
    </row>
    <row r="3022" spans="1:10" ht="25.5" thickBot="1">
      <c r="A3022" s="144" t="s">
        <v>1669</v>
      </c>
      <c r="C3022" s="396" t="s">
        <v>7744</v>
      </c>
      <c r="D3022" s="373" t="s">
        <v>7745</v>
      </c>
      <c r="E3022" s="71" t="s">
        <v>2452</v>
      </c>
      <c r="F3022" s="150" t="s">
        <v>1670</v>
      </c>
      <c r="G3022" s="354">
        <v>8</v>
      </c>
      <c r="H3022" s="68">
        <v>9</v>
      </c>
      <c r="I3022" s="83">
        <v>13</v>
      </c>
      <c r="J3022" s="150" t="s">
        <v>216</v>
      </c>
    </row>
    <row r="3023" spans="1:10" ht="15" thickBot="1">
      <c r="A3023" s="144" t="s">
        <v>1669</v>
      </c>
      <c r="C3023" s="396" t="s">
        <v>7746</v>
      </c>
      <c r="D3023" s="373" t="s">
        <v>7747</v>
      </c>
      <c r="E3023" s="71" t="s">
        <v>2452</v>
      </c>
      <c r="F3023" s="150" t="s">
        <v>1671</v>
      </c>
      <c r="G3023" s="354">
        <v>36</v>
      </c>
      <c r="H3023" s="68">
        <v>9</v>
      </c>
      <c r="I3023" s="83">
        <v>13</v>
      </c>
      <c r="J3023" s="150" t="s">
        <v>216</v>
      </c>
    </row>
    <row r="3024" spans="1:10" ht="25.5" thickBot="1">
      <c r="A3024" s="144" t="s">
        <v>1669</v>
      </c>
      <c r="C3024" s="396" t="s">
        <v>7748</v>
      </c>
      <c r="D3024" s="373" t="s">
        <v>7749</v>
      </c>
      <c r="E3024" s="71" t="s">
        <v>2452</v>
      </c>
      <c r="F3024" s="150" t="s">
        <v>1671</v>
      </c>
      <c r="G3024" s="354">
        <v>45</v>
      </c>
      <c r="H3024" s="68">
        <v>9</v>
      </c>
      <c r="I3024" s="83">
        <v>13</v>
      </c>
      <c r="J3024" s="150" t="s">
        <v>216</v>
      </c>
    </row>
    <row r="3025" spans="1:10" ht="25.5" thickBot="1">
      <c r="A3025" s="144" t="s">
        <v>1669</v>
      </c>
      <c r="C3025" s="396" t="s">
        <v>7750</v>
      </c>
      <c r="D3025" s="373" t="s">
        <v>7751</v>
      </c>
      <c r="E3025" s="71" t="s">
        <v>2452</v>
      </c>
      <c r="F3025" s="150" t="s">
        <v>1671</v>
      </c>
      <c r="G3025" s="354">
        <v>54</v>
      </c>
      <c r="H3025" s="68">
        <v>9</v>
      </c>
      <c r="I3025" s="83">
        <v>13</v>
      </c>
      <c r="J3025" s="150" t="s">
        <v>216</v>
      </c>
    </row>
    <row r="3026" spans="1:10" ht="25.5" thickBot="1">
      <c r="A3026" s="144" t="s">
        <v>1669</v>
      </c>
      <c r="C3026" s="396" t="s">
        <v>7752</v>
      </c>
      <c r="D3026" s="373" t="s">
        <v>7753</v>
      </c>
      <c r="E3026" s="71" t="s">
        <v>2452</v>
      </c>
      <c r="F3026" s="150" t="s">
        <v>1671</v>
      </c>
      <c r="G3026" s="354">
        <v>30</v>
      </c>
      <c r="H3026" s="68">
        <v>9</v>
      </c>
      <c r="I3026" s="83">
        <v>13</v>
      </c>
      <c r="J3026" s="150" t="s">
        <v>216</v>
      </c>
    </row>
    <row r="3027" spans="1:10" ht="25.5" thickBot="1">
      <c r="A3027" s="144" t="s">
        <v>1669</v>
      </c>
      <c r="C3027" s="396" t="s">
        <v>7754</v>
      </c>
      <c r="D3027" s="373" t="s">
        <v>7755</v>
      </c>
      <c r="E3027" s="71" t="s">
        <v>2452</v>
      </c>
      <c r="F3027" s="150" t="s">
        <v>1671</v>
      </c>
      <c r="G3027" s="354">
        <v>55</v>
      </c>
      <c r="H3027" s="68">
        <v>9</v>
      </c>
      <c r="I3027" s="83">
        <v>13</v>
      </c>
      <c r="J3027" s="150" t="s">
        <v>216</v>
      </c>
    </row>
    <row r="3028" spans="1:10" ht="15" thickBot="1">
      <c r="A3028" s="144" t="s">
        <v>1669</v>
      </c>
      <c r="C3028" s="396" t="s">
        <v>7756</v>
      </c>
      <c r="D3028" s="373" t="s">
        <v>7757</v>
      </c>
      <c r="E3028" s="71" t="s">
        <v>2452</v>
      </c>
      <c r="F3028" s="150" t="s">
        <v>1671</v>
      </c>
      <c r="G3028" s="354">
        <v>50</v>
      </c>
      <c r="H3028" s="68">
        <v>9</v>
      </c>
      <c r="I3028" s="83">
        <v>13</v>
      </c>
      <c r="J3028" s="150" t="s">
        <v>216</v>
      </c>
    </row>
    <row r="3029" spans="1:10" ht="38" thickBot="1">
      <c r="A3029" s="109" t="s">
        <v>214</v>
      </c>
      <c r="B3029" s="148"/>
      <c r="C3029" s="387" t="s">
        <v>7758</v>
      </c>
      <c r="D3029" s="374" t="s">
        <v>7759</v>
      </c>
      <c r="E3029" s="71" t="s">
        <v>2452</v>
      </c>
      <c r="F3029" s="151" t="s">
        <v>1686</v>
      </c>
      <c r="G3029" s="355">
        <v>120</v>
      </c>
      <c r="H3029" s="68">
        <v>9</v>
      </c>
      <c r="I3029" s="83">
        <v>13</v>
      </c>
      <c r="J3029" s="151" t="s">
        <v>216</v>
      </c>
    </row>
    <row r="3030" spans="1:10" ht="25.5" thickBot="1">
      <c r="A3030" s="144" t="s">
        <v>1669</v>
      </c>
      <c r="C3030" s="396" t="s">
        <v>7760</v>
      </c>
      <c r="D3030" s="373" t="s">
        <v>7761</v>
      </c>
      <c r="E3030" s="71" t="s">
        <v>2452</v>
      </c>
      <c r="F3030" s="150" t="s">
        <v>1673</v>
      </c>
      <c r="G3030" s="354">
        <v>20</v>
      </c>
      <c r="H3030" s="68">
        <v>9</v>
      </c>
      <c r="I3030" s="83">
        <v>13</v>
      </c>
      <c r="J3030" s="150" t="s">
        <v>216</v>
      </c>
    </row>
    <row r="3031" spans="1:10" ht="15" thickBot="1">
      <c r="A3031" s="144" t="s">
        <v>1669</v>
      </c>
      <c r="C3031" s="396" t="s">
        <v>7762</v>
      </c>
      <c r="D3031" s="373" t="s">
        <v>7763</v>
      </c>
      <c r="E3031" s="71" t="s">
        <v>2452</v>
      </c>
      <c r="F3031" s="150" t="s">
        <v>1673</v>
      </c>
      <c r="G3031" s="354">
        <v>26</v>
      </c>
      <c r="H3031" s="68">
        <v>9</v>
      </c>
      <c r="I3031" s="83">
        <v>13</v>
      </c>
      <c r="J3031" s="150" t="s">
        <v>216</v>
      </c>
    </row>
    <row r="3032" spans="1:10" ht="25.5" thickBot="1">
      <c r="A3032" s="144" t="s">
        <v>1669</v>
      </c>
      <c r="C3032" s="396" t="s">
        <v>7764</v>
      </c>
      <c r="D3032" s="373" t="s">
        <v>7765</v>
      </c>
      <c r="E3032" s="71" t="s">
        <v>2452</v>
      </c>
      <c r="F3032" s="150" t="s">
        <v>1673</v>
      </c>
      <c r="G3032" s="354">
        <v>25</v>
      </c>
      <c r="H3032" s="68">
        <v>9</v>
      </c>
      <c r="I3032" s="83">
        <v>13</v>
      </c>
      <c r="J3032" s="150" t="s">
        <v>216</v>
      </c>
    </row>
    <row r="3033" spans="1:10" ht="25.5" thickBot="1">
      <c r="A3033" s="144" t="s">
        <v>1669</v>
      </c>
      <c r="C3033" s="396" t="s">
        <v>7766</v>
      </c>
      <c r="D3033" s="373" t="s">
        <v>7767</v>
      </c>
      <c r="E3033" s="71" t="s">
        <v>2452</v>
      </c>
      <c r="F3033" s="150" t="s">
        <v>1673</v>
      </c>
      <c r="G3033" s="354">
        <v>30</v>
      </c>
      <c r="H3033" s="68">
        <v>9</v>
      </c>
      <c r="I3033" s="83">
        <v>13</v>
      </c>
      <c r="J3033" s="150" t="s">
        <v>216</v>
      </c>
    </row>
    <row r="3034" spans="1:10" ht="25.5" thickBot="1">
      <c r="A3034" s="144" t="s">
        <v>1669</v>
      </c>
      <c r="C3034" s="396" t="s">
        <v>7768</v>
      </c>
      <c r="D3034" s="373" t="s">
        <v>7769</v>
      </c>
      <c r="E3034" s="71" t="s">
        <v>2452</v>
      </c>
      <c r="F3034" s="150" t="s">
        <v>1673</v>
      </c>
      <c r="G3034" s="354">
        <v>20</v>
      </c>
      <c r="H3034" s="68">
        <v>9</v>
      </c>
      <c r="I3034" s="83">
        <v>13</v>
      </c>
      <c r="J3034" s="150" t="s">
        <v>216</v>
      </c>
    </row>
    <row r="3035" spans="1:10" ht="25.5" thickBot="1">
      <c r="A3035" s="144" t="s">
        <v>1669</v>
      </c>
      <c r="C3035" s="396" t="s">
        <v>7770</v>
      </c>
      <c r="D3035" s="373" t="s">
        <v>7771</v>
      </c>
      <c r="E3035" s="71" t="s">
        <v>2452</v>
      </c>
      <c r="F3035" s="150" t="s">
        <v>1673</v>
      </c>
      <c r="G3035" s="354">
        <v>30</v>
      </c>
      <c r="H3035" s="68">
        <v>9</v>
      </c>
      <c r="I3035" s="83">
        <v>13</v>
      </c>
      <c r="J3035" s="150" t="s">
        <v>216</v>
      </c>
    </row>
    <row r="3036" spans="1:10" ht="38" thickBot="1">
      <c r="A3036" s="109" t="s">
        <v>214</v>
      </c>
      <c r="B3036" s="148"/>
      <c r="C3036" s="387" t="s">
        <v>7772</v>
      </c>
      <c r="D3036" s="374" t="s">
        <v>7773</v>
      </c>
      <c r="E3036" s="71" t="s">
        <v>2452</v>
      </c>
      <c r="F3036" s="151" t="s">
        <v>1673</v>
      </c>
      <c r="G3036" s="355">
        <v>80</v>
      </c>
      <c r="H3036" s="68">
        <v>9</v>
      </c>
      <c r="I3036" s="83">
        <v>13</v>
      </c>
      <c r="J3036" s="151" t="s">
        <v>216</v>
      </c>
    </row>
    <row r="3037" spans="1:10" ht="25.5" thickBot="1">
      <c r="A3037" s="144" t="s">
        <v>1669</v>
      </c>
      <c r="C3037" s="396" t="s">
        <v>7774</v>
      </c>
      <c r="D3037" s="373" t="s">
        <v>7775</v>
      </c>
      <c r="E3037" s="71" t="s">
        <v>2452</v>
      </c>
      <c r="F3037" s="150" t="s">
        <v>1670</v>
      </c>
      <c r="G3037" s="354">
        <v>10</v>
      </c>
      <c r="H3037" s="68">
        <v>9</v>
      </c>
      <c r="I3037" s="83">
        <v>13</v>
      </c>
      <c r="J3037" s="150" t="s">
        <v>216</v>
      </c>
    </row>
    <row r="3038" spans="1:10" ht="15" thickBot="1">
      <c r="A3038" s="144" t="s">
        <v>1669</v>
      </c>
      <c r="C3038" s="396" t="s">
        <v>7776</v>
      </c>
      <c r="D3038" s="373" t="s">
        <v>7777</v>
      </c>
      <c r="E3038" s="71" t="s">
        <v>2452</v>
      </c>
      <c r="F3038" s="150" t="s">
        <v>1670</v>
      </c>
      <c r="G3038" s="354">
        <v>8</v>
      </c>
      <c r="H3038" s="68">
        <v>9</v>
      </c>
      <c r="I3038" s="83">
        <v>13</v>
      </c>
      <c r="J3038" s="150" t="s">
        <v>216</v>
      </c>
    </row>
    <row r="3039" spans="1:10" ht="15" thickBot="1">
      <c r="A3039" s="144" t="s">
        <v>1669</v>
      </c>
      <c r="C3039" s="396" t="s">
        <v>7778</v>
      </c>
      <c r="D3039" s="373" t="s">
        <v>7779</v>
      </c>
      <c r="E3039" s="71" t="s">
        <v>2452</v>
      </c>
      <c r="F3039" s="150" t="s">
        <v>1670</v>
      </c>
      <c r="G3039" s="354">
        <v>16</v>
      </c>
      <c r="H3039" s="68">
        <v>9</v>
      </c>
      <c r="I3039" s="83">
        <v>13</v>
      </c>
      <c r="J3039" s="150" t="s">
        <v>216</v>
      </c>
    </row>
    <row r="3040" spans="1:10" ht="15" thickBot="1">
      <c r="A3040" s="144" t="s">
        <v>1669</v>
      </c>
      <c r="C3040" s="396" t="s">
        <v>7780</v>
      </c>
      <c r="D3040" s="373" t="s">
        <v>7781</v>
      </c>
      <c r="E3040" s="71" t="s">
        <v>2452</v>
      </c>
      <c r="F3040" s="150" t="s">
        <v>1670</v>
      </c>
      <c r="G3040" s="354">
        <v>30</v>
      </c>
      <c r="H3040" s="68">
        <v>9</v>
      </c>
      <c r="I3040" s="83">
        <v>13</v>
      </c>
      <c r="J3040" s="150" t="s">
        <v>216</v>
      </c>
    </row>
    <row r="3041" spans="1:10" ht="25.5" thickBot="1">
      <c r="A3041" s="144" t="s">
        <v>1669</v>
      </c>
      <c r="C3041" s="396" t="s">
        <v>7782</v>
      </c>
      <c r="D3041" s="373" t="s">
        <v>7783</v>
      </c>
      <c r="E3041" s="71" t="s">
        <v>2452</v>
      </c>
      <c r="F3041" s="150" t="s">
        <v>1670</v>
      </c>
      <c r="G3041" s="354">
        <v>20</v>
      </c>
      <c r="H3041" s="68">
        <v>9</v>
      </c>
      <c r="I3041" s="83">
        <v>13</v>
      </c>
      <c r="J3041" s="150" t="s">
        <v>216</v>
      </c>
    </row>
    <row r="3042" spans="1:10" ht="25.5" thickBot="1">
      <c r="A3042" s="144" t="s">
        <v>1669</v>
      </c>
      <c r="C3042" s="396" t="s">
        <v>7784</v>
      </c>
      <c r="D3042" s="373" t="s">
        <v>7785</v>
      </c>
      <c r="E3042" s="71" t="s">
        <v>2452</v>
      </c>
      <c r="F3042" s="150" t="s">
        <v>1670</v>
      </c>
      <c r="G3042" s="354">
        <v>16</v>
      </c>
      <c r="H3042" s="68">
        <v>9</v>
      </c>
      <c r="I3042" s="83">
        <v>13</v>
      </c>
      <c r="J3042" s="150" t="s">
        <v>216</v>
      </c>
    </row>
    <row r="3043" spans="1:10" ht="25.5" thickBot="1">
      <c r="A3043" s="144" t="s">
        <v>1669</v>
      </c>
      <c r="C3043" s="396" t="s">
        <v>7786</v>
      </c>
      <c r="D3043" s="373" t="s">
        <v>7787</v>
      </c>
      <c r="E3043" s="71" t="s">
        <v>2452</v>
      </c>
      <c r="F3043" s="150" t="s">
        <v>1670</v>
      </c>
      <c r="G3043" s="354">
        <v>8</v>
      </c>
      <c r="H3043" s="68">
        <v>9</v>
      </c>
      <c r="I3043" s="83">
        <v>13</v>
      </c>
      <c r="J3043" s="150" t="s">
        <v>216</v>
      </c>
    </row>
    <row r="3044" spans="1:10" ht="25.5" thickBot="1">
      <c r="A3044" s="144" t="s">
        <v>1669</v>
      </c>
      <c r="C3044" s="396" t="s">
        <v>7788</v>
      </c>
      <c r="D3044" s="373" t="s">
        <v>7789</v>
      </c>
      <c r="E3044" s="71" t="s">
        <v>2452</v>
      </c>
      <c r="F3044" s="150" t="s">
        <v>1670</v>
      </c>
      <c r="G3044" s="354">
        <v>8</v>
      </c>
      <c r="H3044" s="68">
        <v>9</v>
      </c>
      <c r="I3044" s="83">
        <v>13</v>
      </c>
      <c r="J3044" s="150" t="s">
        <v>216</v>
      </c>
    </row>
    <row r="3045" spans="1:10" ht="25.5" thickBot="1">
      <c r="A3045" s="109" t="s">
        <v>214</v>
      </c>
      <c r="B3045" s="148"/>
      <c r="C3045" s="387" t="s">
        <v>7790</v>
      </c>
      <c r="D3045" s="374" t="s">
        <v>7791</v>
      </c>
      <c r="E3045" s="71" t="s">
        <v>2452</v>
      </c>
      <c r="F3045" s="151" t="s">
        <v>1671</v>
      </c>
      <c r="G3045" s="355">
        <v>25</v>
      </c>
      <c r="H3045" s="68">
        <v>9</v>
      </c>
      <c r="I3045" s="83">
        <v>13</v>
      </c>
      <c r="J3045" s="151" t="s">
        <v>216</v>
      </c>
    </row>
    <row r="3046" spans="1:10" ht="15" thickBot="1">
      <c r="A3046" s="144" t="s">
        <v>1669</v>
      </c>
      <c r="C3046" s="396" t="s">
        <v>7792</v>
      </c>
      <c r="D3046" s="373" t="s">
        <v>7793</v>
      </c>
      <c r="E3046" s="71" t="s">
        <v>2452</v>
      </c>
      <c r="F3046" s="150" t="s">
        <v>1670</v>
      </c>
      <c r="G3046" s="354">
        <v>30</v>
      </c>
      <c r="H3046" s="68">
        <v>9</v>
      </c>
      <c r="I3046" s="83">
        <v>13</v>
      </c>
      <c r="J3046" s="150" t="s">
        <v>216</v>
      </c>
    </row>
    <row r="3047" spans="1:10" ht="25.5" thickBot="1">
      <c r="A3047" s="144" t="s">
        <v>1669</v>
      </c>
      <c r="C3047" s="396" t="s">
        <v>7794</v>
      </c>
      <c r="D3047" s="373" t="s">
        <v>7795</v>
      </c>
      <c r="E3047" s="71" t="s">
        <v>2452</v>
      </c>
      <c r="F3047" s="150" t="s">
        <v>1670</v>
      </c>
      <c r="G3047" s="354">
        <v>60</v>
      </c>
      <c r="H3047" s="68">
        <v>9</v>
      </c>
      <c r="I3047" s="83">
        <v>13</v>
      </c>
      <c r="J3047" s="150" t="s">
        <v>216</v>
      </c>
    </row>
    <row r="3048" spans="1:10" ht="15" thickBot="1">
      <c r="A3048" s="144" t="s">
        <v>1669</v>
      </c>
      <c r="C3048" s="396" t="s">
        <v>7796</v>
      </c>
      <c r="D3048" s="373" t="s">
        <v>7797</v>
      </c>
      <c r="E3048" s="71" t="s">
        <v>2452</v>
      </c>
      <c r="F3048" s="150" t="s">
        <v>1670</v>
      </c>
      <c r="G3048" s="354">
        <v>45</v>
      </c>
      <c r="H3048" s="68">
        <v>9</v>
      </c>
      <c r="I3048" s="83">
        <v>13</v>
      </c>
      <c r="J3048" s="150" t="s">
        <v>216</v>
      </c>
    </row>
    <row r="3049" spans="1:10" ht="25.5" thickBot="1">
      <c r="A3049" s="144" t="s">
        <v>1669</v>
      </c>
      <c r="C3049" s="396" t="s">
        <v>7798</v>
      </c>
      <c r="D3049" s="373" t="s">
        <v>7799</v>
      </c>
      <c r="E3049" s="71" t="s">
        <v>2452</v>
      </c>
      <c r="F3049" s="150" t="s">
        <v>1670</v>
      </c>
      <c r="G3049" s="354">
        <v>8</v>
      </c>
      <c r="H3049" s="68">
        <v>9</v>
      </c>
      <c r="I3049" s="83">
        <v>13</v>
      </c>
      <c r="J3049" s="150" t="s">
        <v>216</v>
      </c>
    </row>
    <row r="3050" spans="1:10" ht="25.5" thickBot="1">
      <c r="A3050" s="144" t="s">
        <v>1669</v>
      </c>
      <c r="C3050" s="396" t="s">
        <v>7800</v>
      </c>
      <c r="D3050" s="373" t="s">
        <v>7801</v>
      </c>
      <c r="E3050" s="71" t="s">
        <v>2452</v>
      </c>
      <c r="F3050" s="150" t="s">
        <v>1670</v>
      </c>
      <c r="G3050" s="354">
        <v>8</v>
      </c>
      <c r="H3050" s="68">
        <v>9</v>
      </c>
      <c r="I3050" s="83">
        <v>13</v>
      </c>
      <c r="J3050" s="150" t="s">
        <v>216</v>
      </c>
    </row>
    <row r="3051" spans="1:10" ht="25.5" thickBot="1">
      <c r="A3051" s="144" t="s">
        <v>1669</v>
      </c>
      <c r="C3051" s="396" t="s">
        <v>7802</v>
      </c>
      <c r="D3051" s="373" t="s">
        <v>7803</v>
      </c>
      <c r="E3051" s="71" t="s">
        <v>2452</v>
      </c>
      <c r="F3051" s="150" t="s">
        <v>1670</v>
      </c>
      <c r="G3051" s="354">
        <v>20</v>
      </c>
      <c r="H3051" s="68">
        <v>9</v>
      </c>
      <c r="I3051" s="83">
        <v>13</v>
      </c>
      <c r="J3051" s="150" t="s">
        <v>216</v>
      </c>
    </row>
    <row r="3052" spans="1:10" ht="25.5" thickBot="1">
      <c r="A3052" s="144" t="s">
        <v>1669</v>
      </c>
      <c r="C3052" s="396" t="s">
        <v>7804</v>
      </c>
      <c r="D3052" s="373" t="s">
        <v>7805</v>
      </c>
      <c r="E3052" s="71" t="s">
        <v>2452</v>
      </c>
      <c r="F3052" s="150" t="s">
        <v>1670</v>
      </c>
      <c r="G3052" s="354">
        <v>50</v>
      </c>
      <c r="H3052" s="68">
        <v>9</v>
      </c>
      <c r="I3052" s="83">
        <v>13</v>
      </c>
      <c r="J3052" s="150" t="s">
        <v>216</v>
      </c>
    </row>
    <row r="3053" spans="1:10" ht="15" thickBot="1">
      <c r="A3053" s="144" t="s">
        <v>1669</v>
      </c>
      <c r="C3053" s="396" t="s">
        <v>7806</v>
      </c>
      <c r="D3053" s="373" t="s">
        <v>7807</v>
      </c>
      <c r="E3053" s="71" t="s">
        <v>2452</v>
      </c>
      <c r="F3053" s="150" t="s">
        <v>1670</v>
      </c>
      <c r="G3053" s="354">
        <v>20</v>
      </c>
      <c r="H3053" s="68">
        <v>9</v>
      </c>
      <c r="I3053" s="83">
        <v>13</v>
      </c>
      <c r="J3053" s="150" t="s">
        <v>216</v>
      </c>
    </row>
    <row r="3054" spans="1:10" ht="25.5" thickBot="1">
      <c r="A3054" s="144" t="s">
        <v>1669</v>
      </c>
      <c r="C3054" s="396" t="s">
        <v>7808</v>
      </c>
      <c r="D3054" s="373" t="s">
        <v>7809</v>
      </c>
      <c r="E3054" s="71" t="s">
        <v>2452</v>
      </c>
      <c r="F3054" s="150" t="s">
        <v>1670</v>
      </c>
      <c r="G3054" s="354">
        <v>45</v>
      </c>
      <c r="H3054" s="68">
        <v>9</v>
      </c>
      <c r="I3054" s="83">
        <v>13</v>
      </c>
      <c r="J3054" s="150" t="s">
        <v>216</v>
      </c>
    </row>
    <row r="3055" spans="1:10" ht="25.5" thickBot="1">
      <c r="A3055" s="109" t="s">
        <v>214</v>
      </c>
      <c r="B3055" s="148"/>
      <c r="C3055" s="387" t="s">
        <v>7810</v>
      </c>
      <c r="D3055" s="374" t="s">
        <v>7811</v>
      </c>
      <c r="E3055" s="71" t="s">
        <v>2452</v>
      </c>
      <c r="F3055" s="151" t="s">
        <v>1671</v>
      </c>
      <c r="G3055" s="355">
        <v>25</v>
      </c>
      <c r="H3055" s="68">
        <v>9</v>
      </c>
      <c r="I3055" s="83">
        <v>13</v>
      </c>
      <c r="J3055" s="151" t="s">
        <v>216</v>
      </c>
    </row>
    <row r="3056" spans="1:10" ht="15" thickBot="1">
      <c r="A3056" s="144" t="s">
        <v>1669</v>
      </c>
      <c r="C3056" s="396" t="s">
        <v>7812</v>
      </c>
      <c r="D3056" s="373" t="s">
        <v>7813</v>
      </c>
      <c r="E3056" s="71" t="s">
        <v>2452</v>
      </c>
      <c r="F3056" s="150" t="s">
        <v>1670</v>
      </c>
      <c r="G3056" s="354">
        <v>30</v>
      </c>
      <c r="H3056" s="68">
        <v>9</v>
      </c>
      <c r="I3056" s="83">
        <v>13</v>
      </c>
      <c r="J3056" s="150" t="s">
        <v>216</v>
      </c>
    </row>
    <row r="3057" spans="1:10" ht="15" thickBot="1">
      <c r="A3057" s="144" t="s">
        <v>1669</v>
      </c>
      <c r="C3057" s="396" t="s">
        <v>7814</v>
      </c>
      <c r="D3057" s="373" t="s">
        <v>7815</v>
      </c>
      <c r="E3057" s="71" t="s">
        <v>2452</v>
      </c>
      <c r="F3057" s="150" t="s">
        <v>1670</v>
      </c>
      <c r="G3057" s="354">
        <v>12</v>
      </c>
      <c r="H3057" s="68">
        <v>9</v>
      </c>
      <c r="I3057" s="83">
        <v>13</v>
      </c>
      <c r="J3057" s="150" t="s">
        <v>216</v>
      </c>
    </row>
    <row r="3058" spans="1:10" ht="15" thickBot="1">
      <c r="A3058" s="144" t="s">
        <v>1669</v>
      </c>
      <c r="C3058" s="396" t="s">
        <v>7816</v>
      </c>
      <c r="D3058" s="373" t="s">
        <v>7817</v>
      </c>
      <c r="E3058" s="71" t="s">
        <v>2452</v>
      </c>
      <c r="F3058" s="150" t="s">
        <v>1670</v>
      </c>
      <c r="G3058" s="354">
        <v>60</v>
      </c>
      <c r="H3058" s="68">
        <v>9</v>
      </c>
      <c r="I3058" s="83">
        <v>13</v>
      </c>
      <c r="J3058" s="150" t="s">
        <v>216</v>
      </c>
    </row>
    <row r="3059" spans="1:10" ht="15" thickBot="1">
      <c r="A3059" s="144" t="s">
        <v>1669</v>
      </c>
      <c r="C3059" s="396" t="s">
        <v>7818</v>
      </c>
      <c r="D3059" s="373" t="s">
        <v>7819</v>
      </c>
      <c r="E3059" s="71" t="s">
        <v>2452</v>
      </c>
      <c r="F3059" s="150" t="s">
        <v>1670</v>
      </c>
      <c r="G3059" s="354">
        <v>150</v>
      </c>
      <c r="H3059" s="68">
        <v>9</v>
      </c>
      <c r="I3059" s="83">
        <v>13</v>
      </c>
      <c r="J3059" s="150" t="s">
        <v>216</v>
      </c>
    </row>
    <row r="3060" spans="1:10" ht="25.5" thickBot="1">
      <c r="A3060" s="144" t="s">
        <v>1669</v>
      </c>
      <c r="C3060" s="396" t="s">
        <v>7820</v>
      </c>
      <c r="D3060" s="373" t="s">
        <v>7821</v>
      </c>
      <c r="E3060" s="71" t="s">
        <v>2452</v>
      </c>
      <c r="F3060" s="150" t="s">
        <v>1670</v>
      </c>
      <c r="G3060" s="354">
        <v>75</v>
      </c>
      <c r="H3060" s="68">
        <v>9</v>
      </c>
      <c r="I3060" s="83">
        <v>13</v>
      </c>
      <c r="J3060" s="150" t="s">
        <v>216</v>
      </c>
    </row>
    <row r="3061" spans="1:10" ht="25.5" thickBot="1">
      <c r="A3061" s="109" t="s">
        <v>214</v>
      </c>
      <c r="B3061" s="148"/>
      <c r="C3061" s="387" t="s">
        <v>7822</v>
      </c>
      <c r="D3061" s="374" t="s">
        <v>7823</v>
      </c>
      <c r="E3061" s="71" t="s">
        <v>2452</v>
      </c>
      <c r="F3061" s="151" t="s">
        <v>1671</v>
      </c>
      <c r="G3061" s="355">
        <v>40</v>
      </c>
      <c r="H3061" s="68">
        <v>9</v>
      </c>
      <c r="I3061" s="83">
        <v>13</v>
      </c>
      <c r="J3061" s="151" t="s">
        <v>216</v>
      </c>
    </row>
    <row r="3062" spans="1:10" ht="25.5" thickBot="1">
      <c r="A3062" s="109" t="s">
        <v>214</v>
      </c>
      <c r="B3062" s="148"/>
      <c r="C3062" s="387" t="s">
        <v>7824</v>
      </c>
      <c r="D3062" s="374" t="s">
        <v>7825</v>
      </c>
      <c r="E3062" s="71" t="s">
        <v>2452</v>
      </c>
      <c r="F3062" s="151" t="s">
        <v>1671</v>
      </c>
      <c r="G3062" s="355">
        <v>25</v>
      </c>
      <c r="H3062" s="68">
        <v>9</v>
      </c>
      <c r="I3062" s="83">
        <v>13</v>
      </c>
      <c r="J3062" s="151" t="s">
        <v>216</v>
      </c>
    </row>
    <row r="3063" spans="1:10" ht="25.5" thickBot="1">
      <c r="A3063" s="144" t="s">
        <v>1669</v>
      </c>
      <c r="C3063" s="396" t="s">
        <v>7826</v>
      </c>
      <c r="D3063" s="373" t="s">
        <v>7827</v>
      </c>
      <c r="E3063" s="71" t="s">
        <v>2452</v>
      </c>
      <c r="F3063" s="150" t="s">
        <v>1671</v>
      </c>
      <c r="G3063" s="354">
        <v>30</v>
      </c>
      <c r="H3063" s="68">
        <v>9</v>
      </c>
      <c r="I3063" s="83">
        <v>13</v>
      </c>
      <c r="J3063" s="150" t="s">
        <v>216</v>
      </c>
    </row>
    <row r="3064" spans="1:10" ht="25.5" thickBot="1">
      <c r="A3064" s="144" t="s">
        <v>1669</v>
      </c>
      <c r="C3064" s="396" t="s">
        <v>7828</v>
      </c>
      <c r="D3064" s="373" t="s">
        <v>7829</v>
      </c>
      <c r="E3064" s="71" t="s">
        <v>2452</v>
      </c>
      <c r="F3064" s="150" t="s">
        <v>1671</v>
      </c>
      <c r="G3064" s="354">
        <v>48</v>
      </c>
      <c r="H3064" s="68">
        <v>9</v>
      </c>
      <c r="I3064" s="83">
        <v>13</v>
      </c>
      <c r="J3064" s="150" t="s">
        <v>216</v>
      </c>
    </row>
    <row r="3065" spans="1:10" ht="15" thickBot="1">
      <c r="A3065" s="144" t="s">
        <v>1669</v>
      </c>
      <c r="C3065" s="396" t="s">
        <v>7830</v>
      </c>
      <c r="D3065" s="373" t="s">
        <v>7831</v>
      </c>
      <c r="E3065" s="71" t="s">
        <v>2452</v>
      </c>
      <c r="F3065" s="150" t="s">
        <v>1671</v>
      </c>
      <c r="G3065" s="354">
        <v>50</v>
      </c>
      <c r="H3065" s="68">
        <v>9</v>
      </c>
      <c r="I3065" s="83">
        <v>13</v>
      </c>
      <c r="J3065" s="150" t="s">
        <v>216</v>
      </c>
    </row>
    <row r="3066" spans="1:10" ht="25.5" thickBot="1">
      <c r="A3066" s="144" t="s">
        <v>1669</v>
      </c>
      <c r="C3066" s="396" t="s">
        <v>7832</v>
      </c>
      <c r="D3066" s="373" t="s">
        <v>7833</v>
      </c>
      <c r="E3066" s="71" t="s">
        <v>2452</v>
      </c>
      <c r="F3066" s="150" t="s">
        <v>1671</v>
      </c>
      <c r="G3066" s="354">
        <v>50</v>
      </c>
      <c r="H3066" s="68">
        <v>9</v>
      </c>
      <c r="I3066" s="83">
        <v>13</v>
      </c>
      <c r="J3066" s="150" t="s">
        <v>216</v>
      </c>
    </row>
    <row r="3067" spans="1:10" ht="15" thickBot="1">
      <c r="A3067" s="144" t="s">
        <v>1669</v>
      </c>
      <c r="C3067" s="396" t="s">
        <v>7834</v>
      </c>
      <c r="D3067" s="373" t="s">
        <v>7835</v>
      </c>
      <c r="E3067" s="71" t="s">
        <v>2452</v>
      </c>
      <c r="F3067" s="150" t="s">
        <v>1671</v>
      </c>
      <c r="G3067" s="354">
        <v>32</v>
      </c>
      <c r="H3067" s="68">
        <v>9</v>
      </c>
      <c r="I3067" s="83">
        <v>13</v>
      </c>
      <c r="J3067" s="150" t="s">
        <v>216</v>
      </c>
    </row>
    <row r="3068" spans="1:10" ht="25.5" thickBot="1">
      <c r="A3068" s="144" t="s">
        <v>1669</v>
      </c>
      <c r="C3068" s="396" t="s">
        <v>7836</v>
      </c>
      <c r="D3068" s="373" t="s">
        <v>7837</v>
      </c>
      <c r="E3068" s="71" t="s">
        <v>2452</v>
      </c>
      <c r="F3068" s="150" t="s">
        <v>1673</v>
      </c>
      <c r="G3068" s="354">
        <v>20</v>
      </c>
      <c r="H3068" s="68">
        <v>9</v>
      </c>
      <c r="I3068" s="83">
        <v>13</v>
      </c>
      <c r="J3068" s="150" t="s">
        <v>216</v>
      </c>
    </row>
    <row r="3069" spans="1:10" ht="25.5" thickBot="1">
      <c r="A3069" s="144" t="s">
        <v>1669</v>
      </c>
      <c r="C3069" s="396" t="s">
        <v>7838</v>
      </c>
      <c r="D3069" s="373" t="s">
        <v>7839</v>
      </c>
      <c r="E3069" s="71" t="s">
        <v>2452</v>
      </c>
      <c r="F3069" s="150" t="s">
        <v>1673</v>
      </c>
      <c r="G3069" s="354">
        <v>50</v>
      </c>
      <c r="H3069" s="68">
        <v>9</v>
      </c>
      <c r="I3069" s="83">
        <v>13</v>
      </c>
      <c r="J3069" s="150" t="s">
        <v>216</v>
      </c>
    </row>
    <row r="3070" spans="1:10" ht="25.5" thickBot="1">
      <c r="A3070" s="144" t="s">
        <v>1669</v>
      </c>
      <c r="C3070" s="396" t="s">
        <v>7840</v>
      </c>
      <c r="D3070" s="373" t="s">
        <v>7841</v>
      </c>
      <c r="E3070" s="71" t="s">
        <v>2452</v>
      </c>
      <c r="F3070" s="150" t="s">
        <v>1673</v>
      </c>
      <c r="G3070" s="354">
        <v>50</v>
      </c>
      <c r="H3070" s="68">
        <v>9</v>
      </c>
      <c r="I3070" s="83">
        <v>13</v>
      </c>
      <c r="J3070" s="150" t="s">
        <v>216</v>
      </c>
    </row>
    <row r="3071" spans="1:10" ht="25.5" thickBot="1">
      <c r="A3071" s="144" t="s">
        <v>1669</v>
      </c>
      <c r="C3071" s="396" t="s">
        <v>7842</v>
      </c>
      <c r="D3071" s="373" t="s">
        <v>7843</v>
      </c>
      <c r="E3071" s="71" t="s">
        <v>2452</v>
      </c>
      <c r="F3071" s="150" t="s">
        <v>1673</v>
      </c>
      <c r="G3071" s="354">
        <v>70</v>
      </c>
      <c r="H3071" s="68">
        <v>9</v>
      </c>
      <c r="I3071" s="83">
        <v>13</v>
      </c>
      <c r="J3071" s="150" t="s">
        <v>216</v>
      </c>
    </row>
    <row r="3072" spans="1:10" ht="25.5" thickBot="1">
      <c r="A3072" s="144" t="s">
        <v>1669</v>
      </c>
      <c r="C3072" s="396" t="s">
        <v>7844</v>
      </c>
      <c r="D3072" s="373" t="s">
        <v>7845</v>
      </c>
      <c r="E3072" s="71" t="s">
        <v>2452</v>
      </c>
      <c r="F3072" s="150" t="s">
        <v>1673</v>
      </c>
      <c r="G3072" s="354">
        <v>120</v>
      </c>
      <c r="H3072" s="68">
        <v>9</v>
      </c>
      <c r="I3072" s="83">
        <v>13</v>
      </c>
      <c r="J3072" s="150" t="s">
        <v>216</v>
      </c>
    </row>
    <row r="3073" spans="1:10" ht="25.5" thickBot="1">
      <c r="A3073" s="144" t="s">
        <v>1669</v>
      </c>
      <c r="C3073" s="396" t="s">
        <v>7846</v>
      </c>
      <c r="D3073" s="373" t="s">
        <v>7847</v>
      </c>
      <c r="E3073" s="71" t="s">
        <v>2452</v>
      </c>
      <c r="F3073" s="150" t="s">
        <v>1673</v>
      </c>
      <c r="G3073" s="354">
        <v>50</v>
      </c>
      <c r="H3073" s="68">
        <v>9</v>
      </c>
      <c r="I3073" s="83">
        <v>13</v>
      </c>
      <c r="J3073" s="150" t="s">
        <v>216</v>
      </c>
    </row>
    <row r="3074" spans="1:10" ht="25.5" thickBot="1">
      <c r="A3074" s="144" t="s">
        <v>1669</v>
      </c>
      <c r="C3074" s="396" t="s">
        <v>7848</v>
      </c>
      <c r="D3074" s="373" t="s">
        <v>7849</v>
      </c>
      <c r="E3074" s="71" t="s">
        <v>2452</v>
      </c>
      <c r="F3074" s="150" t="s">
        <v>1673</v>
      </c>
      <c r="G3074" s="354">
        <v>70</v>
      </c>
      <c r="H3074" s="68">
        <v>9</v>
      </c>
      <c r="I3074" s="83">
        <v>13</v>
      </c>
      <c r="J3074" s="150" t="s">
        <v>216</v>
      </c>
    </row>
    <row r="3075" spans="1:10" ht="38" thickBot="1">
      <c r="A3075" s="144" t="s">
        <v>1669</v>
      </c>
      <c r="C3075" s="396" t="s">
        <v>7850</v>
      </c>
      <c r="D3075" s="373" t="s">
        <v>7851</v>
      </c>
      <c r="E3075" s="71" t="s">
        <v>2452</v>
      </c>
      <c r="F3075" s="150" t="s">
        <v>1673</v>
      </c>
      <c r="G3075" s="354">
        <v>142</v>
      </c>
      <c r="H3075" s="68">
        <v>9</v>
      </c>
      <c r="I3075" s="83">
        <v>13</v>
      </c>
      <c r="J3075" s="150" t="s">
        <v>216</v>
      </c>
    </row>
    <row r="3076" spans="1:10" ht="25.5" thickBot="1">
      <c r="A3076" s="144" t="s">
        <v>1669</v>
      </c>
      <c r="C3076" s="396" t="s">
        <v>7852</v>
      </c>
      <c r="D3076" s="373" t="s">
        <v>7853</v>
      </c>
      <c r="E3076" s="71" t="s">
        <v>2452</v>
      </c>
      <c r="F3076" s="150" t="s">
        <v>1673</v>
      </c>
      <c r="G3076" s="354">
        <v>18</v>
      </c>
      <c r="H3076" s="68">
        <v>9</v>
      </c>
      <c r="I3076" s="83">
        <v>13</v>
      </c>
      <c r="J3076" s="150" t="s">
        <v>216</v>
      </c>
    </row>
    <row r="3077" spans="1:10" ht="25.5" thickBot="1">
      <c r="A3077" s="144" t="s">
        <v>1669</v>
      </c>
      <c r="C3077" s="396" t="s">
        <v>7854</v>
      </c>
      <c r="D3077" s="373" t="s">
        <v>7855</v>
      </c>
      <c r="E3077" s="71" t="s">
        <v>2452</v>
      </c>
      <c r="F3077" s="150" t="s">
        <v>1670</v>
      </c>
      <c r="G3077" s="354">
        <v>72</v>
      </c>
      <c r="H3077" s="68">
        <v>9</v>
      </c>
      <c r="I3077" s="83">
        <v>13</v>
      </c>
      <c r="J3077" s="150" t="s">
        <v>216</v>
      </c>
    </row>
    <row r="3078" spans="1:10" ht="25.5" thickBot="1">
      <c r="A3078" s="144" t="s">
        <v>1669</v>
      </c>
      <c r="C3078" s="396" t="s">
        <v>7856</v>
      </c>
      <c r="D3078" s="373" t="s">
        <v>7857</v>
      </c>
      <c r="E3078" s="71" t="s">
        <v>2452</v>
      </c>
      <c r="F3078" s="150" t="s">
        <v>1670</v>
      </c>
      <c r="G3078" s="354">
        <v>12</v>
      </c>
      <c r="H3078" s="68">
        <v>9</v>
      </c>
      <c r="I3078" s="83">
        <v>13</v>
      </c>
      <c r="J3078" s="150" t="s">
        <v>216</v>
      </c>
    </row>
    <row r="3079" spans="1:10" ht="15" thickBot="1">
      <c r="A3079" s="144" t="s">
        <v>1669</v>
      </c>
      <c r="C3079" s="396" t="s">
        <v>7858</v>
      </c>
      <c r="D3079" s="373" t="s">
        <v>7859</v>
      </c>
      <c r="E3079" s="71" t="s">
        <v>2452</v>
      </c>
      <c r="F3079" s="150" t="s">
        <v>1670</v>
      </c>
      <c r="G3079" s="354">
        <v>48</v>
      </c>
      <c r="H3079" s="68">
        <v>9</v>
      </c>
      <c r="I3079" s="83">
        <v>13</v>
      </c>
      <c r="J3079" s="150" t="s">
        <v>216</v>
      </c>
    </row>
    <row r="3080" spans="1:10" ht="25.5" thickBot="1">
      <c r="A3080" s="144" t="s">
        <v>1669</v>
      </c>
      <c r="C3080" s="396" t="s">
        <v>7860</v>
      </c>
      <c r="D3080" s="373" t="s">
        <v>7861</v>
      </c>
      <c r="E3080" s="71" t="s">
        <v>2452</v>
      </c>
      <c r="F3080" s="150" t="s">
        <v>1670</v>
      </c>
      <c r="G3080" s="354">
        <v>60</v>
      </c>
      <c r="H3080" s="68">
        <v>9</v>
      </c>
      <c r="I3080" s="83">
        <v>13</v>
      </c>
      <c r="J3080" s="150" t="s">
        <v>216</v>
      </c>
    </row>
    <row r="3081" spans="1:10" ht="25.5" thickBot="1">
      <c r="A3081" s="144" t="s">
        <v>1669</v>
      </c>
      <c r="C3081" s="396" t="s">
        <v>7862</v>
      </c>
      <c r="D3081" s="373" t="s">
        <v>7863</v>
      </c>
      <c r="E3081" s="71" t="s">
        <v>2452</v>
      </c>
      <c r="F3081" s="150" t="s">
        <v>1670</v>
      </c>
      <c r="G3081" s="354">
        <v>16</v>
      </c>
      <c r="H3081" s="68">
        <v>9</v>
      </c>
      <c r="I3081" s="83">
        <v>13</v>
      </c>
      <c r="J3081" s="150" t="s">
        <v>216</v>
      </c>
    </row>
    <row r="3082" spans="1:10" ht="15" thickBot="1">
      <c r="A3082" s="144" t="s">
        <v>1669</v>
      </c>
      <c r="C3082" s="396" t="s">
        <v>7864</v>
      </c>
      <c r="D3082" s="373" t="s">
        <v>7865</v>
      </c>
      <c r="E3082" s="71" t="s">
        <v>2452</v>
      </c>
      <c r="F3082" s="150" t="s">
        <v>1670</v>
      </c>
      <c r="G3082" s="354">
        <v>80</v>
      </c>
      <c r="H3082" s="68">
        <v>9</v>
      </c>
      <c r="I3082" s="83">
        <v>13</v>
      </c>
      <c r="J3082" s="150" t="s">
        <v>216</v>
      </c>
    </row>
    <row r="3083" spans="1:10" ht="15" thickBot="1">
      <c r="A3083" s="144" t="s">
        <v>1669</v>
      </c>
      <c r="C3083" s="396" t="s">
        <v>7866</v>
      </c>
      <c r="D3083" s="373" t="s">
        <v>7867</v>
      </c>
      <c r="E3083" s="71" t="s">
        <v>2452</v>
      </c>
      <c r="F3083" s="150" t="s">
        <v>1670</v>
      </c>
      <c r="G3083" s="354">
        <v>90</v>
      </c>
      <c r="H3083" s="68">
        <v>9</v>
      </c>
      <c r="I3083" s="83">
        <v>13</v>
      </c>
      <c r="J3083" s="150" t="s">
        <v>216</v>
      </c>
    </row>
    <row r="3084" spans="1:10" ht="25.5" thickBot="1">
      <c r="A3084" s="144" t="s">
        <v>1669</v>
      </c>
      <c r="C3084" s="396" t="s">
        <v>7868</v>
      </c>
      <c r="D3084" s="373" t="s">
        <v>7869</v>
      </c>
      <c r="E3084" s="71" t="s">
        <v>2452</v>
      </c>
      <c r="F3084" s="150" t="s">
        <v>1670</v>
      </c>
      <c r="G3084" s="354">
        <v>35</v>
      </c>
      <c r="H3084" s="68">
        <v>9</v>
      </c>
      <c r="I3084" s="83">
        <v>13</v>
      </c>
      <c r="J3084" s="150" t="s">
        <v>216</v>
      </c>
    </row>
    <row r="3085" spans="1:10" ht="25.5" thickBot="1">
      <c r="A3085" s="144" t="s">
        <v>1669</v>
      </c>
      <c r="C3085" s="396" t="s">
        <v>7870</v>
      </c>
      <c r="D3085" s="373" t="s">
        <v>7871</v>
      </c>
      <c r="E3085" s="71" t="s">
        <v>2452</v>
      </c>
      <c r="F3085" s="150" t="s">
        <v>1670</v>
      </c>
      <c r="G3085" s="354">
        <v>32</v>
      </c>
      <c r="H3085" s="68">
        <v>9</v>
      </c>
      <c r="I3085" s="83">
        <v>13</v>
      </c>
      <c r="J3085" s="150" t="s">
        <v>216</v>
      </c>
    </row>
    <row r="3086" spans="1:10" ht="25.5" thickBot="1">
      <c r="A3086" s="144" t="s">
        <v>1669</v>
      </c>
      <c r="C3086" s="396" t="s">
        <v>7872</v>
      </c>
      <c r="D3086" s="373" t="s">
        <v>7873</v>
      </c>
      <c r="E3086" s="71" t="s">
        <v>2452</v>
      </c>
      <c r="F3086" s="150" t="s">
        <v>1670</v>
      </c>
      <c r="G3086" s="354">
        <v>30</v>
      </c>
      <c r="H3086" s="68">
        <v>9</v>
      </c>
      <c r="I3086" s="83">
        <v>13</v>
      </c>
      <c r="J3086" s="150" t="s">
        <v>216</v>
      </c>
    </row>
    <row r="3087" spans="1:10" ht="25.5" thickBot="1">
      <c r="A3087" s="144" t="s">
        <v>1669</v>
      </c>
      <c r="C3087" s="396" t="s">
        <v>7874</v>
      </c>
      <c r="D3087" s="373" t="s">
        <v>7875</v>
      </c>
      <c r="E3087" s="71" t="s">
        <v>2452</v>
      </c>
      <c r="F3087" s="150" t="s">
        <v>1670</v>
      </c>
      <c r="G3087" s="354">
        <v>40</v>
      </c>
      <c r="H3087" s="68">
        <v>9</v>
      </c>
      <c r="I3087" s="83">
        <v>13</v>
      </c>
      <c r="J3087" s="150" t="s">
        <v>216</v>
      </c>
    </row>
    <row r="3088" spans="1:10" ht="15" thickBot="1">
      <c r="A3088" s="144" t="s">
        <v>1669</v>
      </c>
      <c r="C3088" s="396" t="s">
        <v>7876</v>
      </c>
      <c r="D3088" s="373" t="s">
        <v>7877</v>
      </c>
      <c r="E3088" s="71" t="s">
        <v>2452</v>
      </c>
      <c r="F3088" s="150" t="s">
        <v>1670</v>
      </c>
      <c r="G3088" s="354">
        <v>16</v>
      </c>
      <c r="H3088" s="68">
        <v>9</v>
      </c>
      <c r="I3088" s="83">
        <v>13</v>
      </c>
      <c r="J3088" s="150" t="s">
        <v>216</v>
      </c>
    </row>
    <row r="3089" spans="1:10" ht="15" thickBot="1">
      <c r="A3089" s="144" t="s">
        <v>1669</v>
      </c>
      <c r="C3089" s="396" t="s">
        <v>7878</v>
      </c>
      <c r="D3089" s="373" t="s">
        <v>7879</v>
      </c>
      <c r="E3089" s="71" t="s">
        <v>2452</v>
      </c>
      <c r="F3089" s="150" t="s">
        <v>1670</v>
      </c>
      <c r="G3089" s="354">
        <v>30</v>
      </c>
      <c r="H3089" s="68">
        <v>9</v>
      </c>
      <c r="I3089" s="83">
        <v>13</v>
      </c>
      <c r="J3089" s="150" t="s">
        <v>216</v>
      </c>
    </row>
    <row r="3090" spans="1:10" ht="25.5" thickBot="1">
      <c r="A3090" s="144" t="s">
        <v>1669</v>
      </c>
      <c r="C3090" s="396" t="s">
        <v>7880</v>
      </c>
      <c r="D3090" s="373" t="s">
        <v>7881</v>
      </c>
      <c r="E3090" s="71" t="s">
        <v>2452</v>
      </c>
      <c r="F3090" s="150" t="s">
        <v>1670</v>
      </c>
      <c r="G3090" s="354">
        <v>40</v>
      </c>
      <c r="H3090" s="68">
        <v>9</v>
      </c>
      <c r="I3090" s="83">
        <v>13</v>
      </c>
      <c r="J3090" s="150" t="s">
        <v>216</v>
      </c>
    </row>
    <row r="3091" spans="1:10" ht="25.5" thickBot="1">
      <c r="A3091" s="144" t="s">
        <v>1669</v>
      </c>
      <c r="C3091" s="396" t="s">
        <v>7882</v>
      </c>
      <c r="D3091" s="373" t="s">
        <v>7883</v>
      </c>
      <c r="E3091" s="71" t="s">
        <v>2452</v>
      </c>
      <c r="F3091" s="150" t="s">
        <v>1670</v>
      </c>
      <c r="G3091" s="354">
        <v>30</v>
      </c>
      <c r="H3091" s="68">
        <v>9</v>
      </c>
      <c r="I3091" s="83">
        <v>13</v>
      </c>
      <c r="J3091" s="150" t="s">
        <v>216</v>
      </c>
    </row>
    <row r="3092" spans="1:10" ht="25.5" thickBot="1">
      <c r="A3092" s="144" t="s">
        <v>1669</v>
      </c>
      <c r="C3092" s="396" t="s">
        <v>7884</v>
      </c>
      <c r="D3092" s="373" t="s">
        <v>7885</v>
      </c>
      <c r="E3092" s="71" t="s">
        <v>2452</v>
      </c>
      <c r="F3092" s="150" t="s">
        <v>1670</v>
      </c>
      <c r="G3092" s="354">
        <v>28</v>
      </c>
      <c r="H3092" s="68">
        <v>9</v>
      </c>
      <c r="I3092" s="83">
        <v>13</v>
      </c>
      <c r="J3092" s="150" t="s">
        <v>216</v>
      </c>
    </row>
    <row r="3093" spans="1:10" ht="15" thickBot="1">
      <c r="A3093" s="144" t="s">
        <v>1669</v>
      </c>
      <c r="C3093" s="396" t="s">
        <v>7886</v>
      </c>
      <c r="D3093" s="373" t="s">
        <v>7887</v>
      </c>
      <c r="E3093" s="71" t="s">
        <v>2452</v>
      </c>
      <c r="F3093" s="150" t="s">
        <v>1670</v>
      </c>
      <c r="G3093" s="354">
        <v>16</v>
      </c>
      <c r="H3093" s="68">
        <v>9</v>
      </c>
      <c r="I3093" s="83">
        <v>13</v>
      </c>
      <c r="J3093" s="150" t="s">
        <v>216</v>
      </c>
    </row>
    <row r="3094" spans="1:10" ht="15" thickBot="1">
      <c r="A3094" s="144" t="s">
        <v>1669</v>
      </c>
      <c r="C3094" s="396" t="s">
        <v>7888</v>
      </c>
      <c r="D3094" s="373" t="s">
        <v>7889</v>
      </c>
      <c r="E3094" s="71" t="s">
        <v>2452</v>
      </c>
      <c r="F3094" s="150" t="s">
        <v>1670</v>
      </c>
      <c r="G3094" s="354">
        <v>48</v>
      </c>
      <c r="H3094" s="68">
        <v>9</v>
      </c>
      <c r="I3094" s="83">
        <v>13</v>
      </c>
      <c r="J3094" s="150" t="s">
        <v>216</v>
      </c>
    </row>
    <row r="3095" spans="1:10" ht="25.5" thickBot="1">
      <c r="A3095" s="144" t="s">
        <v>1669</v>
      </c>
      <c r="C3095" s="396" t="s">
        <v>7890</v>
      </c>
      <c r="D3095" s="373" t="s">
        <v>7891</v>
      </c>
      <c r="E3095" s="71" t="s">
        <v>2452</v>
      </c>
      <c r="F3095" s="150" t="s">
        <v>1670</v>
      </c>
      <c r="G3095" s="354">
        <v>8</v>
      </c>
      <c r="H3095" s="68">
        <v>9</v>
      </c>
      <c r="I3095" s="83">
        <v>13</v>
      </c>
      <c r="J3095" s="150" t="s">
        <v>216</v>
      </c>
    </row>
    <row r="3096" spans="1:10" ht="25.5" thickBot="1">
      <c r="A3096" s="144" t="s">
        <v>1669</v>
      </c>
      <c r="C3096" s="396" t="s">
        <v>7892</v>
      </c>
      <c r="D3096" s="373" t="s">
        <v>7893</v>
      </c>
      <c r="E3096" s="71" t="s">
        <v>2452</v>
      </c>
      <c r="F3096" s="150" t="s">
        <v>1670</v>
      </c>
      <c r="G3096" s="354">
        <v>40</v>
      </c>
      <c r="H3096" s="68">
        <v>9</v>
      </c>
      <c r="I3096" s="83">
        <v>13</v>
      </c>
      <c r="J3096" s="150" t="s">
        <v>216</v>
      </c>
    </row>
    <row r="3097" spans="1:10" ht="15" thickBot="1">
      <c r="A3097" s="144" t="s">
        <v>1669</v>
      </c>
      <c r="C3097" s="396" t="s">
        <v>7894</v>
      </c>
      <c r="D3097" s="373" t="s">
        <v>7895</v>
      </c>
      <c r="E3097" s="71" t="s">
        <v>2452</v>
      </c>
      <c r="F3097" s="150" t="s">
        <v>1670</v>
      </c>
      <c r="G3097" s="354">
        <v>45</v>
      </c>
      <c r="H3097" s="68">
        <v>9</v>
      </c>
      <c r="I3097" s="83">
        <v>13</v>
      </c>
      <c r="J3097" s="150" t="s">
        <v>216</v>
      </c>
    </row>
    <row r="3098" spans="1:10" ht="15" thickBot="1">
      <c r="A3098" s="144" t="s">
        <v>1669</v>
      </c>
      <c r="C3098" s="396" t="s">
        <v>7896</v>
      </c>
      <c r="D3098" s="373" t="s">
        <v>7897</v>
      </c>
      <c r="E3098" s="71" t="s">
        <v>2452</v>
      </c>
      <c r="F3098" s="150" t="s">
        <v>1670</v>
      </c>
      <c r="G3098" s="354">
        <v>20</v>
      </c>
      <c r="H3098" s="68">
        <v>9</v>
      </c>
      <c r="I3098" s="83">
        <v>13</v>
      </c>
      <c r="J3098" s="150" t="s">
        <v>216</v>
      </c>
    </row>
    <row r="3099" spans="1:10" ht="25.5" thickBot="1">
      <c r="A3099" s="144" t="s">
        <v>1669</v>
      </c>
      <c r="C3099" s="396" t="s">
        <v>7898</v>
      </c>
      <c r="D3099" s="373" t="s">
        <v>7899</v>
      </c>
      <c r="E3099" s="71" t="s">
        <v>2452</v>
      </c>
      <c r="F3099" s="150" t="s">
        <v>1670</v>
      </c>
      <c r="G3099" s="354">
        <v>20</v>
      </c>
      <c r="H3099" s="68">
        <v>9</v>
      </c>
      <c r="I3099" s="83">
        <v>13</v>
      </c>
      <c r="J3099" s="150" t="s">
        <v>216</v>
      </c>
    </row>
    <row r="3100" spans="1:10" ht="15" thickBot="1">
      <c r="A3100" s="144" t="s">
        <v>1669</v>
      </c>
      <c r="C3100" s="396" t="s">
        <v>7900</v>
      </c>
      <c r="D3100" s="373" t="s">
        <v>7901</v>
      </c>
      <c r="E3100" s="71" t="s">
        <v>2452</v>
      </c>
      <c r="F3100" s="150" t="s">
        <v>1670</v>
      </c>
      <c r="G3100" s="354">
        <v>270</v>
      </c>
      <c r="H3100" s="68">
        <v>9</v>
      </c>
      <c r="I3100" s="83">
        <v>13</v>
      </c>
      <c r="J3100" s="150" t="s">
        <v>216</v>
      </c>
    </row>
    <row r="3101" spans="1:10" ht="15" thickBot="1">
      <c r="A3101" s="144" t="s">
        <v>1669</v>
      </c>
      <c r="C3101" s="396" t="s">
        <v>7902</v>
      </c>
      <c r="D3101" s="373" t="s">
        <v>7903</v>
      </c>
      <c r="E3101" s="71" t="s">
        <v>2452</v>
      </c>
      <c r="F3101" s="150" t="s">
        <v>1670</v>
      </c>
      <c r="G3101" s="354">
        <v>110</v>
      </c>
      <c r="H3101" s="68">
        <v>9</v>
      </c>
      <c r="I3101" s="83">
        <v>13</v>
      </c>
      <c r="J3101" s="150" t="s">
        <v>216</v>
      </c>
    </row>
    <row r="3102" spans="1:10" ht="15" thickBot="1">
      <c r="A3102" s="144" t="s">
        <v>1669</v>
      </c>
      <c r="C3102" s="396" t="s">
        <v>7904</v>
      </c>
      <c r="D3102" s="373" t="s">
        <v>7905</v>
      </c>
      <c r="E3102" s="71" t="s">
        <v>2452</v>
      </c>
      <c r="F3102" s="150" t="s">
        <v>1670</v>
      </c>
      <c r="G3102" s="354">
        <v>110</v>
      </c>
      <c r="H3102" s="68">
        <v>9</v>
      </c>
      <c r="I3102" s="83">
        <v>13</v>
      </c>
      <c r="J3102" s="150" t="s">
        <v>216</v>
      </c>
    </row>
    <row r="3103" spans="1:10" ht="25.5" thickBot="1">
      <c r="A3103" s="144" t="s">
        <v>1669</v>
      </c>
      <c r="C3103" s="396" t="s">
        <v>7906</v>
      </c>
      <c r="D3103" s="373" t="s">
        <v>7907</v>
      </c>
      <c r="E3103" s="71" t="s">
        <v>2452</v>
      </c>
      <c r="F3103" s="150" t="s">
        <v>1670</v>
      </c>
      <c r="G3103" s="354">
        <v>75</v>
      </c>
      <c r="H3103" s="68">
        <v>9</v>
      </c>
      <c r="I3103" s="83">
        <v>13</v>
      </c>
      <c r="J3103" s="150" t="s">
        <v>216</v>
      </c>
    </row>
    <row r="3104" spans="1:10" ht="15" thickBot="1">
      <c r="A3104" s="144" t="s">
        <v>1669</v>
      </c>
      <c r="C3104" s="396" t="s">
        <v>7908</v>
      </c>
      <c r="D3104" s="373" t="s">
        <v>7909</v>
      </c>
      <c r="E3104" s="71" t="s">
        <v>2452</v>
      </c>
      <c r="F3104" s="150" t="s">
        <v>1670</v>
      </c>
      <c r="G3104" s="354">
        <v>75</v>
      </c>
      <c r="H3104" s="68">
        <v>9</v>
      </c>
      <c r="I3104" s="83">
        <v>13</v>
      </c>
      <c r="J3104" s="150" t="s">
        <v>216</v>
      </c>
    </row>
    <row r="3105" spans="1:10" ht="25.5" thickBot="1">
      <c r="A3105" s="144" t="s">
        <v>1669</v>
      </c>
      <c r="C3105" s="396" t="s">
        <v>7910</v>
      </c>
      <c r="D3105" s="373" t="s">
        <v>7911</v>
      </c>
      <c r="E3105" s="71" t="s">
        <v>2452</v>
      </c>
      <c r="F3105" s="150" t="s">
        <v>1670</v>
      </c>
      <c r="G3105" s="354">
        <v>75</v>
      </c>
      <c r="H3105" s="68">
        <v>9</v>
      </c>
      <c r="I3105" s="83">
        <v>13</v>
      </c>
      <c r="J3105" s="150" t="s">
        <v>216</v>
      </c>
    </row>
    <row r="3106" spans="1:10" ht="15" thickBot="1">
      <c r="A3106" s="144" t="s">
        <v>1669</v>
      </c>
      <c r="C3106" s="396" t="s">
        <v>7912</v>
      </c>
      <c r="D3106" s="373" t="s">
        <v>7913</v>
      </c>
      <c r="E3106" s="71" t="s">
        <v>2452</v>
      </c>
      <c r="F3106" s="150" t="s">
        <v>1670</v>
      </c>
      <c r="G3106" s="354">
        <v>45</v>
      </c>
      <c r="H3106" s="68">
        <v>9</v>
      </c>
      <c r="I3106" s="83">
        <v>13</v>
      </c>
      <c r="J3106" s="150" t="s">
        <v>216</v>
      </c>
    </row>
    <row r="3107" spans="1:10" ht="15" thickBot="1">
      <c r="A3107" s="144" t="s">
        <v>1669</v>
      </c>
      <c r="C3107" s="396" t="s">
        <v>7914</v>
      </c>
      <c r="D3107" s="373" t="s">
        <v>7915</v>
      </c>
      <c r="E3107" s="71" t="s">
        <v>2452</v>
      </c>
      <c r="F3107" s="150" t="s">
        <v>1670</v>
      </c>
      <c r="G3107" s="354">
        <v>24</v>
      </c>
      <c r="H3107" s="68">
        <v>9</v>
      </c>
      <c r="I3107" s="83">
        <v>13</v>
      </c>
      <c r="J3107" s="150" t="s">
        <v>216</v>
      </c>
    </row>
    <row r="3108" spans="1:10" ht="15" thickBot="1">
      <c r="A3108" s="144" t="s">
        <v>1669</v>
      </c>
      <c r="C3108" s="396" t="s">
        <v>7916</v>
      </c>
      <c r="D3108" s="373" t="s">
        <v>7917</v>
      </c>
      <c r="E3108" s="71" t="s">
        <v>2452</v>
      </c>
      <c r="F3108" s="150" t="s">
        <v>1670</v>
      </c>
      <c r="G3108" s="354">
        <v>60</v>
      </c>
      <c r="H3108" s="68">
        <v>9</v>
      </c>
      <c r="I3108" s="83">
        <v>13</v>
      </c>
      <c r="J3108" s="150" t="s">
        <v>216</v>
      </c>
    </row>
    <row r="3109" spans="1:10" ht="25.5" thickBot="1">
      <c r="A3109" s="144" t="s">
        <v>1669</v>
      </c>
      <c r="C3109" s="396" t="s">
        <v>7918</v>
      </c>
      <c r="D3109" s="373" t="s">
        <v>7919</v>
      </c>
      <c r="E3109" s="71" t="s">
        <v>2452</v>
      </c>
      <c r="F3109" s="150" t="s">
        <v>1670</v>
      </c>
      <c r="G3109" s="354">
        <v>40</v>
      </c>
      <c r="H3109" s="68">
        <v>9</v>
      </c>
      <c r="I3109" s="83">
        <v>13</v>
      </c>
      <c r="J3109" s="150" t="s">
        <v>216</v>
      </c>
    </row>
    <row r="3110" spans="1:10" ht="15" thickBot="1">
      <c r="A3110" s="144" t="s">
        <v>1669</v>
      </c>
      <c r="C3110" s="396" t="s">
        <v>7920</v>
      </c>
      <c r="D3110" s="373" t="s">
        <v>7921</v>
      </c>
      <c r="E3110" s="71" t="s">
        <v>2452</v>
      </c>
      <c r="F3110" s="150" t="s">
        <v>1670</v>
      </c>
      <c r="G3110" s="354">
        <v>8</v>
      </c>
      <c r="H3110" s="68">
        <v>9</v>
      </c>
      <c r="I3110" s="83">
        <v>13</v>
      </c>
      <c r="J3110" s="150" t="s">
        <v>216</v>
      </c>
    </row>
    <row r="3111" spans="1:10" ht="15" thickBot="1">
      <c r="A3111" s="144" t="s">
        <v>1669</v>
      </c>
      <c r="C3111" s="396" t="s">
        <v>7922</v>
      </c>
      <c r="D3111" s="373" t="s">
        <v>7923</v>
      </c>
      <c r="E3111" s="71" t="s">
        <v>2452</v>
      </c>
      <c r="F3111" s="150" t="s">
        <v>1670</v>
      </c>
      <c r="G3111" s="354">
        <v>8</v>
      </c>
      <c r="H3111" s="68">
        <v>9</v>
      </c>
      <c r="I3111" s="83">
        <v>13</v>
      </c>
      <c r="J3111" s="150" t="s">
        <v>216</v>
      </c>
    </row>
    <row r="3112" spans="1:10" ht="25.5" thickBot="1">
      <c r="A3112" s="144" t="s">
        <v>1669</v>
      </c>
      <c r="C3112" s="396" t="s">
        <v>7924</v>
      </c>
      <c r="D3112" s="373" t="s">
        <v>7925</v>
      </c>
      <c r="E3112" s="71" t="s">
        <v>2452</v>
      </c>
      <c r="F3112" s="150" t="s">
        <v>1670</v>
      </c>
      <c r="G3112" s="354">
        <v>20</v>
      </c>
      <c r="H3112" s="68">
        <v>9</v>
      </c>
      <c r="I3112" s="83">
        <v>13</v>
      </c>
      <c r="J3112" s="150" t="s">
        <v>216</v>
      </c>
    </row>
    <row r="3113" spans="1:10" ht="25.5" thickBot="1">
      <c r="A3113" s="144" t="s">
        <v>1669</v>
      </c>
      <c r="C3113" s="396" t="s">
        <v>7926</v>
      </c>
      <c r="D3113" s="373" t="s">
        <v>7927</v>
      </c>
      <c r="E3113" s="71" t="s">
        <v>2452</v>
      </c>
      <c r="F3113" s="150" t="s">
        <v>1670</v>
      </c>
      <c r="G3113" s="354">
        <v>45</v>
      </c>
      <c r="H3113" s="68">
        <v>9</v>
      </c>
      <c r="I3113" s="83">
        <v>13</v>
      </c>
      <c r="J3113" s="150" t="s">
        <v>216</v>
      </c>
    </row>
    <row r="3114" spans="1:10" ht="25.5" thickBot="1">
      <c r="A3114" s="144" t="s">
        <v>1669</v>
      </c>
      <c r="C3114" s="396" t="s">
        <v>7928</v>
      </c>
      <c r="D3114" s="373" t="s">
        <v>7929</v>
      </c>
      <c r="E3114" s="71" t="s">
        <v>2452</v>
      </c>
      <c r="F3114" s="150" t="s">
        <v>1670</v>
      </c>
      <c r="G3114" s="354">
        <v>20</v>
      </c>
      <c r="H3114" s="68">
        <v>9</v>
      </c>
      <c r="I3114" s="83">
        <v>13</v>
      </c>
      <c r="J3114" s="150" t="s">
        <v>216</v>
      </c>
    </row>
    <row r="3115" spans="1:10" ht="15" thickBot="1">
      <c r="A3115" s="109" t="s">
        <v>214</v>
      </c>
      <c r="B3115" s="148"/>
      <c r="C3115" s="387" t="s">
        <v>7930</v>
      </c>
      <c r="D3115" s="374" t="s">
        <v>7931</v>
      </c>
      <c r="E3115" s="71" t="s">
        <v>2452</v>
      </c>
      <c r="F3115" s="151" t="s">
        <v>1671</v>
      </c>
      <c r="G3115" s="355">
        <v>25</v>
      </c>
      <c r="H3115" s="68">
        <v>9</v>
      </c>
      <c r="I3115" s="83">
        <v>13</v>
      </c>
      <c r="J3115" s="151" t="s">
        <v>216</v>
      </c>
    </row>
    <row r="3116" spans="1:10" ht="25.5" thickBot="1">
      <c r="A3116" s="144" t="s">
        <v>1669</v>
      </c>
      <c r="C3116" s="396" t="s">
        <v>7932</v>
      </c>
      <c r="D3116" s="373" t="s">
        <v>7933</v>
      </c>
      <c r="E3116" s="71" t="s">
        <v>2452</v>
      </c>
      <c r="F3116" s="150" t="s">
        <v>1670</v>
      </c>
      <c r="G3116" s="354">
        <v>20</v>
      </c>
      <c r="H3116" s="68">
        <v>9</v>
      </c>
      <c r="I3116" s="83">
        <v>13</v>
      </c>
      <c r="J3116" s="150" t="s">
        <v>216</v>
      </c>
    </row>
    <row r="3117" spans="1:10" ht="25.5" thickBot="1">
      <c r="A3117" s="144" t="s">
        <v>1669</v>
      </c>
      <c r="C3117" s="396" t="s">
        <v>7934</v>
      </c>
      <c r="D3117" s="373" t="s">
        <v>7935</v>
      </c>
      <c r="E3117" s="71" t="s">
        <v>2452</v>
      </c>
      <c r="F3117" s="150" t="s">
        <v>1670</v>
      </c>
      <c r="G3117" s="354">
        <v>20</v>
      </c>
      <c r="H3117" s="68">
        <v>9</v>
      </c>
      <c r="I3117" s="83">
        <v>13</v>
      </c>
      <c r="J3117" s="150" t="s">
        <v>216</v>
      </c>
    </row>
    <row r="3118" spans="1:10" ht="25.5" thickBot="1">
      <c r="A3118" s="144" t="s">
        <v>1669</v>
      </c>
      <c r="C3118" s="396" t="s">
        <v>7936</v>
      </c>
      <c r="D3118" s="373" t="s">
        <v>7937</v>
      </c>
      <c r="E3118" s="71" t="s">
        <v>2452</v>
      </c>
      <c r="F3118" s="150" t="s">
        <v>1670</v>
      </c>
      <c r="G3118" s="354">
        <v>100</v>
      </c>
      <c r="H3118" s="68">
        <v>9</v>
      </c>
      <c r="I3118" s="83">
        <v>13</v>
      </c>
      <c r="J3118" s="150" t="s">
        <v>216</v>
      </c>
    </row>
    <row r="3119" spans="1:10" ht="25.5" thickBot="1">
      <c r="A3119" s="144" t="s">
        <v>1669</v>
      </c>
      <c r="C3119" s="396" t="s">
        <v>7938</v>
      </c>
      <c r="D3119" s="373" t="s">
        <v>7939</v>
      </c>
      <c r="E3119" s="71" t="s">
        <v>2452</v>
      </c>
      <c r="F3119" s="150" t="s">
        <v>1670</v>
      </c>
      <c r="G3119" s="354">
        <v>50</v>
      </c>
      <c r="H3119" s="68">
        <v>9</v>
      </c>
      <c r="I3119" s="83">
        <v>13</v>
      </c>
      <c r="J3119" s="150" t="s">
        <v>216</v>
      </c>
    </row>
    <row r="3120" spans="1:10" ht="25.5" thickBot="1">
      <c r="A3120" s="144" t="s">
        <v>1669</v>
      </c>
      <c r="C3120" s="396" t="s">
        <v>7940</v>
      </c>
      <c r="D3120" s="373" t="s">
        <v>7941</v>
      </c>
      <c r="E3120" s="71" t="s">
        <v>2452</v>
      </c>
      <c r="F3120" s="150" t="s">
        <v>1670</v>
      </c>
      <c r="G3120" s="354">
        <v>50</v>
      </c>
      <c r="H3120" s="68">
        <v>9</v>
      </c>
      <c r="I3120" s="83">
        <v>13</v>
      </c>
      <c r="J3120" s="150" t="s">
        <v>216</v>
      </c>
    </row>
    <row r="3121" spans="1:10" ht="38" thickBot="1">
      <c r="A3121" s="109" t="s">
        <v>214</v>
      </c>
      <c r="B3121" s="148"/>
      <c r="C3121" s="387" t="s">
        <v>7942</v>
      </c>
      <c r="D3121" s="374" t="s">
        <v>7943</v>
      </c>
      <c r="E3121" s="71" t="s">
        <v>2452</v>
      </c>
      <c r="F3121" s="151" t="s">
        <v>1674</v>
      </c>
      <c r="G3121" s="355">
        <v>460</v>
      </c>
      <c r="H3121" s="68">
        <v>9</v>
      </c>
      <c r="I3121" s="83">
        <v>13</v>
      </c>
      <c r="J3121" s="151" t="s">
        <v>216</v>
      </c>
    </row>
    <row r="3122" spans="1:10" ht="25.5" thickBot="1">
      <c r="A3122" s="109" t="s">
        <v>214</v>
      </c>
      <c r="B3122" s="148"/>
      <c r="C3122" s="387" t="s">
        <v>7944</v>
      </c>
      <c r="D3122" s="374" t="s">
        <v>7945</v>
      </c>
      <c r="E3122" s="71" t="s">
        <v>2452</v>
      </c>
      <c r="F3122" s="151" t="s">
        <v>1671</v>
      </c>
      <c r="G3122" s="355">
        <v>100</v>
      </c>
      <c r="H3122" s="68">
        <v>9</v>
      </c>
      <c r="I3122" s="83">
        <v>13</v>
      </c>
      <c r="J3122" s="151" t="s">
        <v>216</v>
      </c>
    </row>
    <row r="3123" spans="1:10" s="437" customFormat="1" ht="25.5" thickBot="1">
      <c r="A3123" s="428" t="s">
        <v>214</v>
      </c>
      <c r="B3123" s="449"/>
      <c r="C3123" s="450" t="s">
        <v>7946</v>
      </c>
      <c r="D3123" s="444" t="s">
        <v>7947</v>
      </c>
      <c r="E3123" s="457" t="s">
        <v>2452</v>
      </c>
      <c r="F3123" s="452" t="s">
        <v>1673</v>
      </c>
      <c r="G3123" s="453">
        <v>30</v>
      </c>
      <c r="H3123" s="425">
        <v>9</v>
      </c>
      <c r="I3123" s="427">
        <v>13</v>
      </c>
      <c r="J3123" s="452" t="s">
        <v>216</v>
      </c>
    </row>
    <row r="3124" spans="1:10" ht="15" thickBot="1">
      <c r="A3124" s="144" t="s">
        <v>1669</v>
      </c>
      <c r="C3124" s="396" t="s">
        <v>7948</v>
      </c>
      <c r="D3124" s="373" t="s">
        <v>7949</v>
      </c>
      <c r="E3124" s="71" t="s">
        <v>2453</v>
      </c>
      <c r="F3124" s="150" t="s">
        <v>1670</v>
      </c>
      <c r="G3124" s="354">
        <v>100</v>
      </c>
      <c r="H3124" s="68">
        <v>9</v>
      </c>
      <c r="I3124" s="83">
        <v>10.73</v>
      </c>
      <c r="J3124" s="150" t="s">
        <v>216</v>
      </c>
    </row>
    <row r="3125" spans="1:10" ht="25.5" thickBot="1">
      <c r="A3125" s="144" t="s">
        <v>1669</v>
      </c>
      <c r="C3125" s="396" t="s">
        <v>7950</v>
      </c>
      <c r="D3125" s="373" t="s">
        <v>7951</v>
      </c>
      <c r="E3125" s="71" t="s">
        <v>2453</v>
      </c>
      <c r="F3125" s="150" t="s">
        <v>1670</v>
      </c>
      <c r="G3125" s="354">
        <v>100</v>
      </c>
      <c r="H3125" s="68">
        <v>9</v>
      </c>
      <c r="I3125" s="83">
        <v>10.73</v>
      </c>
      <c r="J3125" s="150" t="s">
        <v>216</v>
      </c>
    </row>
    <row r="3126" spans="1:10" ht="15" thickBot="1">
      <c r="A3126" s="144" t="s">
        <v>1669</v>
      </c>
      <c r="C3126" s="396" t="s">
        <v>7952</v>
      </c>
      <c r="D3126" s="373" t="s">
        <v>7953</v>
      </c>
      <c r="E3126" s="71" t="s">
        <v>2453</v>
      </c>
      <c r="F3126" s="150" t="s">
        <v>1670</v>
      </c>
      <c r="G3126" s="354">
        <v>50</v>
      </c>
      <c r="H3126" s="68">
        <v>9</v>
      </c>
      <c r="I3126" s="83">
        <v>10.73</v>
      </c>
      <c r="J3126" s="150" t="s">
        <v>216</v>
      </c>
    </row>
    <row r="3127" spans="1:10" ht="15" thickBot="1">
      <c r="A3127" s="144" t="s">
        <v>1669</v>
      </c>
      <c r="C3127" s="396" t="s">
        <v>7954</v>
      </c>
      <c r="D3127" s="373" t="s">
        <v>7955</v>
      </c>
      <c r="E3127" s="71" t="s">
        <v>2453</v>
      </c>
      <c r="F3127" s="150" t="s">
        <v>1670</v>
      </c>
      <c r="G3127" s="354">
        <v>150</v>
      </c>
      <c r="H3127" s="68">
        <v>9</v>
      </c>
      <c r="I3127" s="83">
        <v>10.73</v>
      </c>
      <c r="J3127" s="150" t="s">
        <v>216</v>
      </c>
    </row>
    <row r="3128" spans="1:10" ht="15" thickBot="1">
      <c r="A3128" s="144" t="s">
        <v>1669</v>
      </c>
      <c r="C3128" s="396" t="s">
        <v>7956</v>
      </c>
      <c r="D3128" s="373" t="s">
        <v>7957</v>
      </c>
      <c r="E3128" s="71" t="s">
        <v>2453</v>
      </c>
      <c r="F3128" s="150" t="s">
        <v>1670</v>
      </c>
      <c r="G3128" s="354">
        <v>100</v>
      </c>
      <c r="H3128" s="68">
        <v>9</v>
      </c>
      <c r="I3128" s="83">
        <v>10.73</v>
      </c>
      <c r="J3128" s="150" t="s">
        <v>216</v>
      </c>
    </row>
    <row r="3129" spans="1:10" ht="15" thickBot="1">
      <c r="A3129" s="144" t="s">
        <v>1669</v>
      </c>
      <c r="C3129" s="396" t="s">
        <v>7958</v>
      </c>
      <c r="D3129" s="373" t="s">
        <v>7959</v>
      </c>
      <c r="E3129" s="71" t="s">
        <v>2453</v>
      </c>
      <c r="F3129" s="150" t="s">
        <v>1670</v>
      </c>
      <c r="G3129" s="354">
        <v>100</v>
      </c>
      <c r="H3129" s="68">
        <v>9</v>
      </c>
      <c r="I3129" s="83">
        <v>10.73</v>
      </c>
      <c r="J3129" s="150" t="s">
        <v>216</v>
      </c>
    </row>
    <row r="3130" spans="1:10" ht="15" thickBot="1">
      <c r="A3130" s="144" t="s">
        <v>1669</v>
      </c>
      <c r="C3130" s="396" t="s">
        <v>7960</v>
      </c>
      <c r="D3130" s="373" t="s">
        <v>7961</v>
      </c>
      <c r="E3130" s="71" t="s">
        <v>2453</v>
      </c>
      <c r="F3130" s="150" t="s">
        <v>1670</v>
      </c>
      <c r="G3130" s="354">
        <v>55</v>
      </c>
      <c r="H3130" s="68">
        <v>9</v>
      </c>
      <c r="I3130" s="83">
        <v>10.73</v>
      </c>
      <c r="J3130" s="150" t="s">
        <v>216</v>
      </c>
    </row>
    <row r="3131" spans="1:10" ht="38" thickBot="1">
      <c r="A3131" s="109" t="s">
        <v>214</v>
      </c>
      <c r="B3131" s="148"/>
      <c r="C3131" s="387" t="s">
        <v>7962</v>
      </c>
      <c r="D3131" s="374" t="s">
        <v>7963</v>
      </c>
      <c r="E3131" s="71" t="s">
        <v>2453</v>
      </c>
      <c r="F3131" s="151" t="s">
        <v>1673</v>
      </c>
      <c r="G3131" s="355">
        <v>25</v>
      </c>
      <c r="H3131" s="68">
        <v>9</v>
      </c>
      <c r="I3131" s="83">
        <v>10.73</v>
      </c>
      <c r="J3131" s="151" t="s">
        <v>216</v>
      </c>
    </row>
    <row r="3132" spans="1:10" ht="15" thickBot="1">
      <c r="A3132" s="144" t="s">
        <v>1669</v>
      </c>
      <c r="C3132" s="396" t="s">
        <v>7964</v>
      </c>
      <c r="D3132" s="373" t="s">
        <v>7965</v>
      </c>
      <c r="E3132" s="71" t="s">
        <v>2453</v>
      </c>
      <c r="F3132" s="150" t="s">
        <v>1670</v>
      </c>
      <c r="G3132" s="354">
        <v>20</v>
      </c>
      <c r="H3132" s="68">
        <v>9</v>
      </c>
      <c r="I3132" s="83">
        <v>10.73</v>
      </c>
      <c r="J3132" s="150" t="s">
        <v>216</v>
      </c>
    </row>
    <row r="3133" spans="1:10" ht="25.5" thickBot="1">
      <c r="A3133" s="144" t="s">
        <v>1669</v>
      </c>
      <c r="C3133" s="396" t="s">
        <v>7966</v>
      </c>
      <c r="D3133" s="373" t="s">
        <v>7967</v>
      </c>
      <c r="E3133" s="71" t="s">
        <v>2453</v>
      </c>
      <c r="F3133" s="150" t="s">
        <v>1670</v>
      </c>
      <c r="G3133" s="354">
        <v>32</v>
      </c>
      <c r="H3133" s="68">
        <v>9</v>
      </c>
      <c r="I3133" s="83">
        <v>10.73</v>
      </c>
      <c r="J3133" s="150" t="s">
        <v>216</v>
      </c>
    </row>
    <row r="3134" spans="1:10" ht="15" thickBot="1">
      <c r="A3134" s="144" t="s">
        <v>1669</v>
      </c>
      <c r="C3134" s="396" t="s">
        <v>7968</v>
      </c>
      <c r="D3134" s="373" t="s">
        <v>7969</v>
      </c>
      <c r="E3134" s="71" t="s">
        <v>2453</v>
      </c>
      <c r="F3134" s="150" t="s">
        <v>1670</v>
      </c>
      <c r="G3134" s="354">
        <v>100</v>
      </c>
      <c r="H3134" s="68">
        <v>9</v>
      </c>
      <c r="I3134" s="83">
        <v>10.73</v>
      </c>
      <c r="J3134" s="150" t="s">
        <v>216</v>
      </c>
    </row>
    <row r="3135" spans="1:10" ht="25.5" thickBot="1">
      <c r="A3135" s="144" t="s">
        <v>1669</v>
      </c>
      <c r="C3135" s="396" t="s">
        <v>7970</v>
      </c>
      <c r="D3135" s="373" t="s">
        <v>7971</v>
      </c>
      <c r="E3135" s="71" t="s">
        <v>2453</v>
      </c>
      <c r="F3135" s="150" t="s">
        <v>1670</v>
      </c>
      <c r="G3135" s="354">
        <v>16</v>
      </c>
      <c r="H3135" s="68">
        <v>9</v>
      </c>
      <c r="I3135" s="83">
        <v>10.73</v>
      </c>
      <c r="J3135" s="150" t="s">
        <v>216</v>
      </c>
    </row>
    <row r="3136" spans="1:10" ht="15" thickBot="1">
      <c r="A3136" s="144" t="s">
        <v>1669</v>
      </c>
      <c r="C3136" s="396" t="s">
        <v>7972</v>
      </c>
      <c r="D3136" s="373" t="s">
        <v>7973</v>
      </c>
      <c r="E3136" s="71" t="s">
        <v>2453</v>
      </c>
      <c r="F3136" s="150" t="s">
        <v>1670</v>
      </c>
      <c r="G3136" s="354">
        <v>100</v>
      </c>
      <c r="H3136" s="68">
        <v>9</v>
      </c>
      <c r="I3136" s="83">
        <v>10.73</v>
      </c>
      <c r="J3136" s="150" t="s">
        <v>216</v>
      </c>
    </row>
    <row r="3137" spans="1:10" ht="25.5" thickBot="1">
      <c r="A3137" s="144" t="s">
        <v>1669</v>
      </c>
      <c r="C3137" s="396" t="s">
        <v>7974</v>
      </c>
      <c r="D3137" s="373" t="s">
        <v>7975</v>
      </c>
      <c r="E3137" s="71" t="s">
        <v>2453</v>
      </c>
      <c r="F3137" s="150" t="s">
        <v>1670</v>
      </c>
      <c r="G3137" s="354">
        <v>100</v>
      </c>
      <c r="H3137" s="68">
        <v>9</v>
      </c>
      <c r="I3137" s="83">
        <v>10.73</v>
      </c>
      <c r="J3137" s="150" t="s">
        <v>216</v>
      </c>
    </row>
    <row r="3138" spans="1:10" ht="15" thickBot="1">
      <c r="A3138" s="144" t="s">
        <v>1669</v>
      </c>
      <c r="C3138" s="396" t="s">
        <v>7976</v>
      </c>
      <c r="D3138" s="373" t="s">
        <v>7977</v>
      </c>
      <c r="E3138" s="71" t="s">
        <v>2453</v>
      </c>
      <c r="F3138" s="150" t="s">
        <v>1670</v>
      </c>
      <c r="G3138" s="354">
        <v>100</v>
      </c>
      <c r="H3138" s="68">
        <v>9</v>
      </c>
      <c r="I3138" s="83">
        <v>10.73</v>
      </c>
      <c r="J3138" s="150" t="s">
        <v>216</v>
      </c>
    </row>
    <row r="3139" spans="1:10" ht="15" thickBot="1">
      <c r="A3139" s="144" t="s">
        <v>1669</v>
      </c>
      <c r="C3139" s="396" t="s">
        <v>7978</v>
      </c>
      <c r="D3139" s="373" t="s">
        <v>7979</v>
      </c>
      <c r="E3139" s="71" t="s">
        <v>2453</v>
      </c>
      <c r="F3139" s="150" t="s">
        <v>1670</v>
      </c>
      <c r="G3139" s="354">
        <v>12</v>
      </c>
      <c r="H3139" s="68">
        <v>9</v>
      </c>
      <c r="I3139" s="83">
        <v>10.73</v>
      </c>
      <c r="J3139" s="150" t="s">
        <v>216</v>
      </c>
    </row>
    <row r="3140" spans="1:10" ht="15" thickBot="1">
      <c r="A3140" s="144" t="s">
        <v>1669</v>
      </c>
      <c r="C3140" s="396" t="s">
        <v>7980</v>
      </c>
      <c r="D3140" s="373" t="s">
        <v>7981</v>
      </c>
      <c r="E3140" s="71" t="s">
        <v>2453</v>
      </c>
      <c r="F3140" s="150" t="s">
        <v>1670</v>
      </c>
      <c r="G3140" s="354">
        <v>8</v>
      </c>
      <c r="H3140" s="68">
        <v>9</v>
      </c>
      <c r="I3140" s="83">
        <v>10.73</v>
      </c>
      <c r="J3140" s="150" t="s">
        <v>216</v>
      </c>
    </row>
    <row r="3141" spans="1:10" ht="15" thickBot="1">
      <c r="A3141" s="144" t="s">
        <v>1669</v>
      </c>
      <c r="C3141" s="396" t="s">
        <v>7982</v>
      </c>
      <c r="D3141" s="373" t="s">
        <v>7983</v>
      </c>
      <c r="E3141" s="71" t="s">
        <v>2453</v>
      </c>
      <c r="F3141" s="150" t="s">
        <v>1670</v>
      </c>
      <c r="G3141" s="354">
        <v>25</v>
      </c>
      <c r="H3141" s="68">
        <v>9</v>
      </c>
      <c r="I3141" s="83">
        <v>10.73</v>
      </c>
      <c r="J3141" s="150" t="s">
        <v>216</v>
      </c>
    </row>
    <row r="3142" spans="1:10" ht="25.5" thickBot="1">
      <c r="A3142" s="109" t="s">
        <v>214</v>
      </c>
      <c r="B3142" s="148"/>
      <c r="C3142" s="387" t="s">
        <v>7984</v>
      </c>
      <c r="D3142" s="374" t="s">
        <v>7985</v>
      </c>
      <c r="E3142" s="71" t="s">
        <v>2453</v>
      </c>
      <c r="F3142" s="151" t="s">
        <v>1673</v>
      </c>
      <c r="G3142" s="355">
        <v>35</v>
      </c>
      <c r="H3142" s="68">
        <v>9</v>
      </c>
      <c r="I3142" s="83">
        <v>10.73</v>
      </c>
      <c r="J3142" s="151" t="s">
        <v>216</v>
      </c>
    </row>
    <row r="3143" spans="1:10" ht="15" thickBot="1">
      <c r="A3143" s="144" t="s">
        <v>1669</v>
      </c>
      <c r="C3143" s="396" t="s">
        <v>7986</v>
      </c>
      <c r="D3143" s="373" t="s">
        <v>7987</v>
      </c>
      <c r="E3143" s="71" t="s">
        <v>2453</v>
      </c>
      <c r="F3143" s="150" t="s">
        <v>1670</v>
      </c>
      <c r="G3143" s="354">
        <v>110</v>
      </c>
      <c r="H3143" s="68">
        <v>9</v>
      </c>
      <c r="I3143" s="83">
        <v>10.73</v>
      </c>
      <c r="J3143" s="150" t="s">
        <v>216</v>
      </c>
    </row>
    <row r="3144" spans="1:10" ht="15" thickBot="1">
      <c r="A3144" s="144" t="s">
        <v>1669</v>
      </c>
      <c r="C3144" s="396" t="s">
        <v>7988</v>
      </c>
      <c r="D3144" s="373" t="s">
        <v>7989</v>
      </c>
      <c r="E3144" s="71" t="s">
        <v>2453</v>
      </c>
      <c r="F3144" s="150" t="s">
        <v>1670</v>
      </c>
      <c r="G3144" s="354">
        <v>90</v>
      </c>
      <c r="H3144" s="68">
        <v>9</v>
      </c>
      <c r="I3144" s="83">
        <v>10.73</v>
      </c>
      <c r="J3144" s="150" t="s">
        <v>216</v>
      </c>
    </row>
    <row r="3145" spans="1:10" ht="15" thickBot="1">
      <c r="A3145" s="144" t="s">
        <v>1669</v>
      </c>
      <c r="C3145" s="396" t="s">
        <v>7990</v>
      </c>
      <c r="D3145" s="373" t="s">
        <v>7991</v>
      </c>
      <c r="E3145" s="71" t="s">
        <v>2453</v>
      </c>
      <c r="F3145" s="150" t="s">
        <v>1670</v>
      </c>
      <c r="G3145" s="354">
        <v>105</v>
      </c>
      <c r="H3145" s="68">
        <v>9</v>
      </c>
      <c r="I3145" s="83">
        <v>10.73</v>
      </c>
      <c r="J3145" s="150" t="s">
        <v>216</v>
      </c>
    </row>
    <row r="3146" spans="1:10" ht="15" thickBot="1">
      <c r="A3146" s="144" t="s">
        <v>1669</v>
      </c>
      <c r="C3146" s="396" t="s">
        <v>7992</v>
      </c>
      <c r="D3146" s="373" t="s">
        <v>7993</v>
      </c>
      <c r="E3146" s="71" t="s">
        <v>2453</v>
      </c>
      <c r="F3146" s="150" t="s">
        <v>1670</v>
      </c>
      <c r="G3146" s="354">
        <v>40</v>
      </c>
      <c r="H3146" s="68">
        <v>9</v>
      </c>
      <c r="I3146" s="83">
        <v>10.73</v>
      </c>
      <c r="J3146" s="150" t="s">
        <v>216</v>
      </c>
    </row>
    <row r="3147" spans="1:10" ht="25.5" thickBot="1">
      <c r="A3147" s="144" t="s">
        <v>1669</v>
      </c>
      <c r="C3147" s="396" t="s">
        <v>7994</v>
      </c>
      <c r="D3147" s="373" t="s">
        <v>7995</v>
      </c>
      <c r="E3147" s="71" t="s">
        <v>2453</v>
      </c>
      <c r="F3147" s="150" t="s">
        <v>1670</v>
      </c>
      <c r="G3147" s="354">
        <v>100</v>
      </c>
      <c r="H3147" s="68">
        <v>9</v>
      </c>
      <c r="I3147" s="83">
        <v>10.73</v>
      </c>
      <c r="J3147" s="150" t="s">
        <v>216</v>
      </c>
    </row>
    <row r="3148" spans="1:10" ht="15" thickBot="1">
      <c r="A3148" s="144" t="s">
        <v>1669</v>
      </c>
      <c r="C3148" s="396" t="s">
        <v>7996</v>
      </c>
      <c r="D3148" s="373" t="s">
        <v>7997</v>
      </c>
      <c r="E3148" s="71" t="s">
        <v>2453</v>
      </c>
      <c r="F3148" s="150" t="s">
        <v>1670</v>
      </c>
      <c r="G3148" s="354">
        <v>100</v>
      </c>
      <c r="H3148" s="68">
        <v>9</v>
      </c>
      <c r="I3148" s="83">
        <v>10.73</v>
      </c>
      <c r="J3148" s="150" t="s">
        <v>216</v>
      </c>
    </row>
    <row r="3149" spans="1:10" ht="25.5" thickBot="1">
      <c r="A3149" s="144" t="s">
        <v>1669</v>
      </c>
      <c r="C3149" s="396" t="s">
        <v>7998</v>
      </c>
      <c r="D3149" s="373" t="s">
        <v>7999</v>
      </c>
      <c r="E3149" s="71" t="s">
        <v>2453</v>
      </c>
      <c r="F3149" s="150" t="s">
        <v>1670</v>
      </c>
      <c r="G3149" s="354">
        <v>20</v>
      </c>
      <c r="H3149" s="68">
        <v>9</v>
      </c>
      <c r="I3149" s="83">
        <v>10.73</v>
      </c>
      <c r="J3149" s="150" t="s">
        <v>216</v>
      </c>
    </row>
    <row r="3150" spans="1:10" ht="25.5" thickBot="1">
      <c r="A3150" s="144" t="s">
        <v>1669</v>
      </c>
      <c r="C3150" s="396" t="s">
        <v>8000</v>
      </c>
      <c r="D3150" s="373" t="s">
        <v>8001</v>
      </c>
      <c r="E3150" s="71" t="s">
        <v>2453</v>
      </c>
      <c r="F3150" s="150" t="s">
        <v>1670</v>
      </c>
      <c r="G3150" s="354">
        <v>40</v>
      </c>
      <c r="H3150" s="68">
        <v>9</v>
      </c>
      <c r="I3150" s="83">
        <v>10.73</v>
      </c>
      <c r="J3150" s="150" t="s">
        <v>216</v>
      </c>
    </row>
    <row r="3151" spans="1:10" ht="15" thickBot="1">
      <c r="A3151" s="144" t="s">
        <v>1669</v>
      </c>
      <c r="C3151" s="396" t="s">
        <v>8002</v>
      </c>
      <c r="D3151" s="373" t="s">
        <v>8003</v>
      </c>
      <c r="E3151" s="71" t="s">
        <v>2453</v>
      </c>
      <c r="F3151" s="150" t="s">
        <v>1670</v>
      </c>
      <c r="G3151" s="354">
        <v>100</v>
      </c>
      <c r="H3151" s="68">
        <v>9</v>
      </c>
      <c r="I3151" s="83">
        <v>10.73</v>
      </c>
      <c r="J3151" s="150" t="s">
        <v>216</v>
      </c>
    </row>
    <row r="3152" spans="1:10" ht="15" thickBot="1">
      <c r="A3152" s="144" t="s">
        <v>1669</v>
      </c>
      <c r="C3152" s="396" t="s">
        <v>8004</v>
      </c>
      <c r="D3152" s="373" t="s">
        <v>8005</v>
      </c>
      <c r="E3152" s="71" t="s">
        <v>2453</v>
      </c>
      <c r="F3152" s="150" t="s">
        <v>1670</v>
      </c>
      <c r="G3152" s="354">
        <v>50</v>
      </c>
      <c r="H3152" s="68">
        <v>9</v>
      </c>
      <c r="I3152" s="83">
        <v>10.73</v>
      </c>
      <c r="J3152" s="150" t="s">
        <v>216</v>
      </c>
    </row>
    <row r="3153" spans="1:10" ht="25.5" thickBot="1">
      <c r="A3153" s="144" t="s">
        <v>1669</v>
      </c>
      <c r="C3153" s="396" t="s">
        <v>8006</v>
      </c>
      <c r="D3153" s="373" t="s">
        <v>8007</v>
      </c>
      <c r="E3153" s="71" t="s">
        <v>2453</v>
      </c>
      <c r="F3153" s="150" t="s">
        <v>1670</v>
      </c>
      <c r="G3153" s="354">
        <v>20</v>
      </c>
      <c r="H3153" s="68">
        <v>9</v>
      </c>
      <c r="I3153" s="83">
        <v>10.73</v>
      </c>
      <c r="J3153" s="150" t="s">
        <v>216</v>
      </c>
    </row>
    <row r="3154" spans="1:10" ht="15" thickBot="1">
      <c r="A3154" s="144" t="s">
        <v>1669</v>
      </c>
      <c r="C3154" s="396" t="s">
        <v>8008</v>
      </c>
      <c r="D3154" s="373" t="s">
        <v>8009</v>
      </c>
      <c r="E3154" s="71" t="s">
        <v>2453</v>
      </c>
      <c r="F3154" s="150" t="s">
        <v>1670</v>
      </c>
      <c r="G3154" s="354">
        <v>120</v>
      </c>
      <c r="H3154" s="68">
        <v>9</v>
      </c>
      <c r="I3154" s="83">
        <v>10.73</v>
      </c>
      <c r="J3154" s="150" t="s">
        <v>216</v>
      </c>
    </row>
    <row r="3155" spans="1:10" ht="15" thickBot="1">
      <c r="A3155" s="144" t="s">
        <v>1669</v>
      </c>
      <c r="C3155" s="396" t="s">
        <v>8010</v>
      </c>
      <c r="D3155" s="373" t="s">
        <v>8011</v>
      </c>
      <c r="E3155" s="71" t="s">
        <v>2453</v>
      </c>
      <c r="F3155" s="150" t="s">
        <v>1670</v>
      </c>
      <c r="G3155" s="354">
        <v>20</v>
      </c>
      <c r="H3155" s="68">
        <v>9</v>
      </c>
      <c r="I3155" s="83">
        <v>10.73</v>
      </c>
      <c r="J3155" s="150" t="s">
        <v>216</v>
      </c>
    </row>
    <row r="3156" spans="1:10" ht="15" thickBot="1">
      <c r="A3156" s="144" t="s">
        <v>1669</v>
      </c>
      <c r="C3156" s="396" t="s">
        <v>8012</v>
      </c>
      <c r="D3156" s="373" t="s">
        <v>8013</v>
      </c>
      <c r="E3156" s="71" t="s">
        <v>2453</v>
      </c>
      <c r="F3156" s="150" t="s">
        <v>1670</v>
      </c>
      <c r="G3156" s="354">
        <v>100</v>
      </c>
      <c r="H3156" s="68">
        <v>9</v>
      </c>
      <c r="I3156" s="83">
        <v>10.73</v>
      </c>
      <c r="J3156" s="150" t="s">
        <v>216</v>
      </c>
    </row>
    <row r="3157" spans="1:10" ht="15" thickBot="1">
      <c r="A3157" s="144" t="s">
        <v>1669</v>
      </c>
      <c r="C3157" s="396" t="s">
        <v>8014</v>
      </c>
      <c r="D3157" s="373" t="s">
        <v>8015</v>
      </c>
      <c r="E3157" s="71" t="s">
        <v>2453</v>
      </c>
      <c r="F3157" s="150" t="s">
        <v>1670</v>
      </c>
      <c r="G3157" s="354">
        <v>50</v>
      </c>
      <c r="H3157" s="68">
        <v>9</v>
      </c>
      <c r="I3157" s="83">
        <v>10.73</v>
      </c>
      <c r="J3157" s="150" t="s">
        <v>216</v>
      </c>
    </row>
    <row r="3158" spans="1:10" ht="15" thickBot="1">
      <c r="A3158" s="144" t="s">
        <v>1669</v>
      </c>
      <c r="C3158" s="396" t="s">
        <v>8016</v>
      </c>
      <c r="D3158" s="373" t="s">
        <v>8017</v>
      </c>
      <c r="E3158" s="71" t="s">
        <v>2453</v>
      </c>
      <c r="F3158" s="150" t="s">
        <v>1670</v>
      </c>
      <c r="G3158" s="354">
        <v>75</v>
      </c>
      <c r="H3158" s="68">
        <v>9</v>
      </c>
      <c r="I3158" s="83">
        <v>10.73</v>
      </c>
      <c r="J3158" s="150" t="s">
        <v>216</v>
      </c>
    </row>
    <row r="3159" spans="1:10" ht="25.5" thickBot="1">
      <c r="A3159" s="144" t="s">
        <v>1669</v>
      </c>
      <c r="C3159" s="396" t="s">
        <v>8018</v>
      </c>
      <c r="D3159" s="373" t="s">
        <v>8019</v>
      </c>
      <c r="E3159" s="71" t="s">
        <v>2453</v>
      </c>
      <c r="F3159" s="150" t="s">
        <v>1670</v>
      </c>
      <c r="G3159" s="354">
        <v>50</v>
      </c>
      <c r="H3159" s="68">
        <v>9</v>
      </c>
      <c r="I3159" s="83">
        <v>10.73</v>
      </c>
      <c r="J3159" s="150" t="s">
        <v>216</v>
      </c>
    </row>
    <row r="3160" spans="1:10" ht="25.5" thickBot="1">
      <c r="A3160" s="144" t="s">
        <v>1669</v>
      </c>
      <c r="C3160" s="396" t="s">
        <v>8020</v>
      </c>
      <c r="D3160" s="373" t="s">
        <v>8021</v>
      </c>
      <c r="E3160" s="71" t="s">
        <v>2453</v>
      </c>
      <c r="F3160" s="150" t="s">
        <v>1670</v>
      </c>
      <c r="G3160" s="354">
        <v>60</v>
      </c>
      <c r="H3160" s="68">
        <v>9</v>
      </c>
      <c r="I3160" s="83">
        <v>10.73</v>
      </c>
      <c r="J3160" s="150" t="s">
        <v>216</v>
      </c>
    </row>
    <row r="3161" spans="1:10" ht="25.5" thickBot="1">
      <c r="A3161" s="144" t="s">
        <v>1669</v>
      </c>
      <c r="C3161" s="396" t="s">
        <v>8022</v>
      </c>
      <c r="D3161" s="373" t="s">
        <v>8023</v>
      </c>
      <c r="E3161" s="71" t="s">
        <v>2453</v>
      </c>
      <c r="F3161" s="150" t="s">
        <v>1670</v>
      </c>
      <c r="G3161" s="354">
        <v>20</v>
      </c>
      <c r="H3161" s="68">
        <v>9</v>
      </c>
      <c r="I3161" s="83">
        <v>10.73</v>
      </c>
      <c r="J3161" s="150" t="s">
        <v>216</v>
      </c>
    </row>
    <row r="3162" spans="1:10" ht="15" thickBot="1">
      <c r="A3162" s="144" t="s">
        <v>1669</v>
      </c>
      <c r="C3162" s="396" t="s">
        <v>8024</v>
      </c>
      <c r="D3162" s="373" t="s">
        <v>8025</v>
      </c>
      <c r="E3162" s="71" t="s">
        <v>2453</v>
      </c>
      <c r="F3162" s="150" t="s">
        <v>1670</v>
      </c>
      <c r="G3162" s="354">
        <v>20</v>
      </c>
      <c r="H3162" s="68">
        <v>9</v>
      </c>
      <c r="I3162" s="83">
        <v>10.73</v>
      </c>
      <c r="J3162" s="150" t="s">
        <v>216</v>
      </c>
    </row>
    <row r="3163" spans="1:10" ht="15" thickBot="1">
      <c r="A3163" s="144" t="s">
        <v>1669</v>
      </c>
      <c r="C3163" s="396" t="s">
        <v>8026</v>
      </c>
      <c r="D3163" s="373" t="s">
        <v>8027</v>
      </c>
      <c r="E3163" s="71" t="s">
        <v>2453</v>
      </c>
      <c r="F3163" s="150" t="s">
        <v>1670</v>
      </c>
      <c r="G3163" s="354">
        <v>60</v>
      </c>
      <c r="H3163" s="68">
        <v>9</v>
      </c>
      <c r="I3163" s="83">
        <v>10.73</v>
      </c>
      <c r="J3163" s="150" t="s">
        <v>216</v>
      </c>
    </row>
    <row r="3164" spans="1:10" ht="15" thickBot="1">
      <c r="A3164" s="144" t="s">
        <v>1669</v>
      </c>
      <c r="C3164" s="396" t="s">
        <v>8028</v>
      </c>
      <c r="D3164" s="373" t="s">
        <v>8029</v>
      </c>
      <c r="E3164" s="71" t="s">
        <v>2453</v>
      </c>
      <c r="F3164" s="150" t="s">
        <v>1670</v>
      </c>
      <c r="G3164" s="354">
        <v>20</v>
      </c>
      <c r="H3164" s="68">
        <v>9</v>
      </c>
      <c r="I3164" s="83">
        <v>10.73</v>
      </c>
      <c r="J3164" s="150" t="s">
        <v>216</v>
      </c>
    </row>
    <row r="3165" spans="1:10" ht="15" thickBot="1">
      <c r="A3165" s="144" t="s">
        <v>1669</v>
      </c>
      <c r="C3165" s="396" t="s">
        <v>8030</v>
      </c>
      <c r="D3165" s="373" t="s">
        <v>8031</v>
      </c>
      <c r="E3165" s="71" t="s">
        <v>2453</v>
      </c>
      <c r="F3165" s="150" t="s">
        <v>1670</v>
      </c>
      <c r="G3165" s="354">
        <v>60</v>
      </c>
      <c r="H3165" s="68">
        <v>9</v>
      </c>
      <c r="I3165" s="83">
        <v>10.73</v>
      </c>
      <c r="J3165" s="150" t="s">
        <v>216</v>
      </c>
    </row>
    <row r="3166" spans="1:10" ht="25.5" thickBot="1">
      <c r="A3166" s="144" t="s">
        <v>1669</v>
      </c>
      <c r="C3166" s="396" t="s">
        <v>8032</v>
      </c>
      <c r="D3166" s="373" t="s">
        <v>8033</v>
      </c>
      <c r="E3166" s="71" t="s">
        <v>2453</v>
      </c>
      <c r="F3166" s="150" t="s">
        <v>1670</v>
      </c>
      <c r="G3166" s="354">
        <v>60</v>
      </c>
      <c r="H3166" s="68">
        <v>9</v>
      </c>
      <c r="I3166" s="83">
        <v>10.73</v>
      </c>
      <c r="J3166" s="150" t="s">
        <v>216</v>
      </c>
    </row>
    <row r="3167" spans="1:10" ht="25.5" thickBot="1">
      <c r="A3167" s="144" t="s">
        <v>1669</v>
      </c>
      <c r="C3167" s="396" t="s">
        <v>8034</v>
      </c>
      <c r="D3167" s="373" t="s">
        <v>8035</v>
      </c>
      <c r="E3167" s="71" t="s">
        <v>2453</v>
      </c>
      <c r="F3167" s="150" t="s">
        <v>1670</v>
      </c>
      <c r="G3167" s="354">
        <v>60</v>
      </c>
      <c r="H3167" s="68">
        <v>9</v>
      </c>
      <c r="I3167" s="83">
        <v>10.73</v>
      </c>
      <c r="J3167" s="150" t="s">
        <v>216</v>
      </c>
    </row>
    <row r="3168" spans="1:10" ht="15" thickBot="1">
      <c r="A3168" s="144" t="s">
        <v>1669</v>
      </c>
      <c r="C3168" s="396" t="s">
        <v>8036</v>
      </c>
      <c r="D3168" s="373" t="s">
        <v>8037</v>
      </c>
      <c r="E3168" s="71" t="s">
        <v>2453</v>
      </c>
      <c r="F3168" s="150" t="s">
        <v>1670</v>
      </c>
      <c r="G3168" s="354">
        <v>60</v>
      </c>
      <c r="H3168" s="68">
        <v>9</v>
      </c>
      <c r="I3168" s="83">
        <v>10.73</v>
      </c>
      <c r="J3168" s="150" t="s">
        <v>216</v>
      </c>
    </row>
    <row r="3169" spans="1:10" ht="25.5" thickBot="1">
      <c r="A3169" s="144" t="s">
        <v>1669</v>
      </c>
      <c r="C3169" s="396" t="s">
        <v>8038</v>
      </c>
      <c r="D3169" s="373" t="s">
        <v>8039</v>
      </c>
      <c r="E3169" s="71" t="s">
        <v>2453</v>
      </c>
      <c r="F3169" s="150" t="s">
        <v>1670</v>
      </c>
      <c r="G3169" s="354">
        <v>60</v>
      </c>
      <c r="H3169" s="68">
        <v>9</v>
      </c>
      <c r="I3169" s="83">
        <v>10.73</v>
      </c>
      <c r="J3169" s="150" t="s">
        <v>216</v>
      </c>
    </row>
    <row r="3170" spans="1:10" ht="25.5" thickBot="1">
      <c r="A3170" s="144" t="s">
        <v>1669</v>
      </c>
      <c r="C3170" s="396" t="s">
        <v>8040</v>
      </c>
      <c r="D3170" s="373" t="s">
        <v>8041</v>
      </c>
      <c r="E3170" s="71" t="s">
        <v>2453</v>
      </c>
      <c r="F3170" s="150" t="s">
        <v>1670</v>
      </c>
      <c r="G3170" s="354">
        <v>20</v>
      </c>
      <c r="H3170" s="68">
        <v>9</v>
      </c>
      <c r="I3170" s="83">
        <v>10.73</v>
      </c>
      <c r="J3170" s="150" t="s">
        <v>216</v>
      </c>
    </row>
    <row r="3171" spans="1:10" ht="15" thickBot="1">
      <c r="A3171" s="144" t="s">
        <v>1669</v>
      </c>
      <c r="C3171" s="396" t="s">
        <v>8042</v>
      </c>
      <c r="D3171" s="373" t="s">
        <v>8043</v>
      </c>
      <c r="E3171" s="71" t="s">
        <v>2453</v>
      </c>
      <c r="F3171" s="150" t="s">
        <v>1670</v>
      </c>
      <c r="G3171" s="354">
        <v>20</v>
      </c>
      <c r="H3171" s="68">
        <v>9</v>
      </c>
      <c r="I3171" s="83">
        <v>10.73</v>
      </c>
      <c r="J3171" s="150" t="s">
        <v>216</v>
      </c>
    </row>
    <row r="3172" spans="1:10" ht="25.5" thickBot="1">
      <c r="A3172" s="144" t="s">
        <v>1669</v>
      </c>
      <c r="C3172" s="396" t="s">
        <v>8044</v>
      </c>
      <c r="D3172" s="373" t="s">
        <v>8045</v>
      </c>
      <c r="E3172" s="71" t="s">
        <v>2453</v>
      </c>
      <c r="F3172" s="150" t="s">
        <v>1670</v>
      </c>
      <c r="G3172" s="354">
        <v>60</v>
      </c>
      <c r="H3172" s="68">
        <v>9</v>
      </c>
      <c r="I3172" s="83">
        <v>10.73</v>
      </c>
      <c r="J3172" s="150" t="s">
        <v>216</v>
      </c>
    </row>
    <row r="3173" spans="1:10" ht="25.5" thickBot="1">
      <c r="A3173" s="144" t="s">
        <v>1669</v>
      </c>
      <c r="C3173" s="396" t="s">
        <v>8046</v>
      </c>
      <c r="D3173" s="373" t="s">
        <v>8047</v>
      </c>
      <c r="E3173" s="71" t="s">
        <v>2453</v>
      </c>
      <c r="F3173" s="150" t="s">
        <v>1670</v>
      </c>
      <c r="G3173" s="354">
        <v>90</v>
      </c>
      <c r="H3173" s="68">
        <v>9</v>
      </c>
      <c r="I3173" s="83">
        <v>10.73</v>
      </c>
      <c r="J3173" s="150" t="s">
        <v>216</v>
      </c>
    </row>
    <row r="3174" spans="1:10" ht="15" thickBot="1">
      <c r="A3174" s="144" t="s">
        <v>1669</v>
      </c>
      <c r="C3174" s="396" t="s">
        <v>8048</v>
      </c>
      <c r="D3174" s="373" t="s">
        <v>8049</v>
      </c>
      <c r="E3174" s="71" t="s">
        <v>2453</v>
      </c>
      <c r="F3174" s="150" t="s">
        <v>1670</v>
      </c>
      <c r="G3174" s="354">
        <v>90</v>
      </c>
      <c r="H3174" s="68">
        <v>9</v>
      </c>
      <c r="I3174" s="83">
        <v>10.73</v>
      </c>
      <c r="J3174" s="150" t="s">
        <v>216</v>
      </c>
    </row>
    <row r="3175" spans="1:10" ht="15" thickBot="1">
      <c r="A3175" s="144" t="s">
        <v>1669</v>
      </c>
      <c r="C3175" s="396" t="s">
        <v>8050</v>
      </c>
      <c r="D3175" s="373" t="s">
        <v>8051</v>
      </c>
      <c r="E3175" s="71" t="s">
        <v>2453</v>
      </c>
      <c r="F3175" s="150" t="s">
        <v>1670</v>
      </c>
      <c r="G3175" s="354">
        <v>100</v>
      </c>
      <c r="H3175" s="68">
        <v>9</v>
      </c>
      <c r="I3175" s="83">
        <v>10.73</v>
      </c>
      <c r="J3175" s="150" t="s">
        <v>216</v>
      </c>
    </row>
    <row r="3176" spans="1:10" ht="25.5" thickBot="1">
      <c r="A3176" s="144" t="s">
        <v>1669</v>
      </c>
      <c r="C3176" s="396" t="s">
        <v>8052</v>
      </c>
      <c r="D3176" s="373" t="s">
        <v>8053</v>
      </c>
      <c r="E3176" s="71" t="s">
        <v>2453</v>
      </c>
      <c r="F3176" s="150" t="s">
        <v>1670</v>
      </c>
      <c r="G3176" s="354">
        <v>16</v>
      </c>
      <c r="H3176" s="68">
        <v>9</v>
      </c>
      <c r="I3176" s="83">
        <v>10.73</v>
      </c>
      <c r="J3176" s="150" t="s">
        <v>216</v>
      </c>
    </row>
    <row r="3177" spans="1:10" ht="15" thickBot="1">
      <c r="A3177" s="144" t="s">
        <v>1669</v>
      </c>
      <c r="C3177" s="396" t="s">
        <v>8054</v>
      </c>
      <c r="D3177" s="373" t="s">
        <v>8055</v>
      </c>
      <c r="E3177" s="71" t="s">
        <v>2453</v>
      </c>
      <c r="F3177" s="150" t="s">
        <v>1670</v>
      </c>
      <c r="G3177" s="354">
        <v>22</v>
      </c>
      <c r="H3177" s="68">
        <v>9</v>
      </c>
      <c r="I3177" s="83">
        <v>10.73</v>
      </c>
      <c r="J3177" s="150" t="s">
        <v>216</v>
      </c>
    </row>
    <row r="3178" spans="1:10" ht="15" thickBot="1">
      <c r="A3178" s="144" t="s">
        <v>1669</v>
      </c>
      <c r="C3178" s="396" t="s">
        <v>8056</v>
      </c>
      <c r="D3178" s="373" t="s">
        <v>8057</v>
      </c>
      <c r="E3178" s="71" t="s">
        <v>2453</v>
      </c>
      <c r="F3178" s="150" t="s">
        <v>1670</v>
      </c>
      <c r="G3178" s="354">
        <v>56</v>
      </c>
      <c r="H3178" s="68">
        <v>9</v>
      </c>
      <c r="I3178" s="83">
        <v>10.73</v>
      </c>
      <c r="J3178" s="150" t="s">
        <v>216</v>
      </c>
    </row>
    <row r="3179" spans="1:10" ht="25.5" thickBot="1">
      <c r="A3179" s="144" t="s">
        <v>1669</v>
      </c>
      <c r="C3179" s="396" t="s">
        <v>8058</v>
      </c>
      <c r="D3179" s="373" t="s">
        <v>8059</v>
      </c>
      <c r="E3179" s="71" t="s">
        <v>2453</v>
      </c>
      <c r="F3179" s="150" t="s">
        <v>1670</v>
      </c>
      <c r="G3179" s="354">
        <v>95</v>
      </c>
      <c r="H3179" s="68">
        <v>9</v>
      </c>
      <c r="I3179" s="83">
        <v>10.73</v>
      </c>
      <c r="J3179" s="150" t="s">
        <v>216</v>
      </c>
    </row>
    <row r="3180" spans="1:10" ht="15" thickBot="1">
      <c r="A3180" s="144" t="s">
        <v>1669</v>
      </c>
      <c r="C3180" s="396" t="s">
        <v>8060</v>
      </c>
      <c r="D3180" s="373" t="s">
        <v>8061</v>
      </c>
      <c r="E3180" s="71" t="s">
        <v>2453</v>
      </c>
      <c r="F3180" s="150" t="s">
        <v>1670</v>
      </c>
      <c r="G3180" s="354">
        <v>20</v>
      </c>
      <c r="H3180" s="68">
        <v>9</v>
      </c>
      <c r="I3180" s="83">
        <v>10.73</v>
      </c>
      <c r="J3180" s="150" t="s">
        <v>216</v>
      </c>
    </row>
    <row r="3181" spans="1:10" ht="25.5" thickBot="1">
      <c r="A3181" s="144" t="s">
        <v>1669</v>
      </c>
      <c r="C3181" s="396" t="s">
        <v>8062</v>
      </c>
      <c r="D3181" s="373" t="s">
        <v>8063</v>
      </c>
      <c r="E3181" s="71" t="s">
        <v>2453</v>
      </c>
      <c r="F3181" s="150" t="s">
        <v>1670</v>
      </c>
      <c r="G3181" s="354">
        <v>40</v>
      </c>
      <c r="H3181" s="68">
        <v>9</v>
      </c>
      <c r="I3181" s="83">
        <v>10.73</v>
      </c>
      <c r="J3181" s="150" t="s">
        <v>216</v>
      </c>
    </row>
    <row r="3182" spans="1:10" ht="25.5" thickBot="1">
      <c r="A3182" s="109" t="s">
        <v>214</v>
      </c>
      <c r="B3182" s="148"/>
      <c r="C3182" s="387" t="s">
        <v>8064</v>
      </c>
      <c r="D3182" s="374" t="s">
        <v>8065</v>
      </c>
      <c r="E3182" s="71" t="s">
        <v>2453</v>
      </c>
      <c r="F3182" s="151" t="s">
        <v>1671</v>
      </c>
      <c r="G3182" s="355">
        <v>27</v>
      </c>
      <c r="H3182" s="68">
        <v>9</v>
      </c>
      <c r="I3182" s="83">
        <v>10.73</v>
      </c>
      <c r="J3182" s="151" t="s">
        <v>216</v>
      </c>
    </row>
    <row r="3183" spans="1:10" ht="15" thickBot="1">
      <c r="A3183" s="144" t="s">
        <v>1669</v>
      </c>
      <c r="C3183" s="396" t="s">
        <v>8066</v>
      </c>
      <c r="D3183" s="373" t="s">
        <v>8067</v>
      </c>
      <c r="E3183" s="71" t="s">
        <v>2453</v>
      </c>
      <c r="F3183" s="150" t="s">
        <v>1670</v>
      </c>
      <c r="G3183" s="354">
        <v>40</v>
      </c>
      <c r="H3183" s="68">
        <v>9</v>
      </c>
      <c r="I3183" s="83">
        <v>10.73</v>
      </c>
      <c r="J3183" s="150" t="s">
        <v>216</v>
      </c>
    </row>
    <row r="3184" spans="1:10" ht="25.5" thickBot="1">
      <c r="A3184" s="144" t="s">
        <v>1669</v>
      </c>
      <c r="C3184" s="396" t="s">
        <v>8068</v>
      </c>
      <c r="D3184" s="373" t="s">
        <v>8069</v>
      </c>
      <c r="E3184" s="71" t="s">
        <v>2453</v>
      </c>
      <c r="F3184" s="150" t="s">
        <v>1670</v>
      </c>
      <c r="G3184" s="354">
        <v>40</v>
      </c>
      <c r="H3184" s="68">
        <v>9</v>
      </c>
      <c r="I3184" s="83">
        <v>10.73</v>
      </c>
      <c r="J3184" s="150" t="s">
        <v>216</v>
      </c>
    </row>
    <row r="3185" spans="1:10" ht="15" thickBot="1">
      <c r="A3185" s="144" t="s">
        <v>1669</v>
      </c>
      <c r="C3185" s="396" t="s">
        <v>8070</v>
      </c>
      <c r="D3185" s="373" t="s">
        <v>8071</v>
      </c>
      <c r="E3185" s="71" t="s">
        <v>2453</v>
      </c>
      <c r="F3185" s="150" t="s">
        <v>1670</v>
      </c>
      <c r="G3185" s="354">
        <v>30</v>
      </c>
      <c r="H3185" s="68">
        <v>9</v>
      </c>
      <c r="I3185" s="83">
        <v>10.73</v>
      </c>
      <c r="J3185" s="150" t="s">
        <v>216</v>
      </c>
    </row>
    <row r="3186" spans="1:10" ht="15" thickBot="1">
      <c r="A3186" s="144" t="s">
        <v>1669</v>
      </c>
      <c r="C3186" s="396" t="s">
        <v>8072</v>
      </c>
      <c r="D3186" s="373" t="s">
        <v>8073</v>
      </c>
      <c r="E3186" s="71" t="s">
        <v>2453</v>
      </c>
      <c r="F3186" s="150" t="s">
        <v>1670</v>
      </c>
      <c r="G3186" s="354">
        <v>60</v>
      </c>
      <c r="H3186" s="68">
        <v>9</v>
      </c>
      <c r="I3186" s="83">
        <v>10.73</v>
      </c>
      <c r="J3186" s="150" t="s">
        <v>216</v>
      </c>
    </row>
    <row r="3187" spans="1:10" ht="15" thickBot="1">
      <c r="A3187" s="144" t="s">
        <v>1669</v>
      </c>
      <c r="C3187" s="396" t="s">
        <v>8074</v>
      </c>
      <c r="D3187" s="373" t="s">
        <v>8075</v>
      </c>
      <c r="E3187" s="71" t="s">
        <v>2453</v>
      </c>
      <c r="F3187" s="150" t="s">
        <v>1670</v>
      </c>
      <c r="G3187" s="354">
        <v>25</v>
      </c>
      <c r="H3187" s="68">
        <v>9</v>
      </c>
      <c r="I3187" s="83">
        <v>10.73</v>
      </c>
      <c r="J3187" s="150" t="s">
        <v>216</v>
      </c>
    </row>
    <row r="3188" spans="1:10" ht="25.5" thickBot="1">
      <c r="A3188" s="144" t="s">
        <v>1669</v>
      </c>
      <c r="C3188" s="396" t="s">
        <v>8076</v>
      </c>
      <c r="D3188" s="373" t="s">
        <v>8077</v>
      </c>
      <c r="E3188" s="71" t="s">
        <v>2453</v>
      </c>
      <c r="F3188" s="150" t="s">
        <v>1670</v>
      </c>
      <c r="G3188" s="354">
        <v>30</v>
      </c>
      <c r="H3188" s="68">
        <v>9</v>
      </c>
      <c r="I3188" s="83">
        <v>10.73</v>
      </c>
      <c r="J3188" s="150" t="s">
        <v>216</v>
      </c>
    </row>
    <row r="3189" spans="1:10" ht="15" thickBot="1">
      <c r="A3189" s="144" t="s">
        <v>1669</v>
      </c>
      <c r="C3189" s="396" t="s">
        <v>8078</v>
      </c>
      <c r="D3189" s="373" t="s">
        <v>8079</v>
      </c>
      <c r="E3189" s="71" t="s">
        <v>2453</v>
      </c>
      <c r="F3189" s="150" t="s">
        <v>1671</v>
      </c>
      <c r="G3189" s="354">
        <v>50</v>
      </c>
      <c r="H3189" s="68">
        <v>9</v>
      </c>
      <c r="I3189" s="83">
        <v>10.73</v>
      </c>
      <c r="J3189" s="150" t="s">
        <v>216</v>
      </c>
    </row>
    <row r="3190" spans="1:10" ht="25.5" thickBot="1">
      <c r="A3190" s="144" t="s">
        <v>1669</v>
      </c>
      <c r="C3190" s="396" t="s">
        <v>8080</v>
      </c>
      <c r="D3190" s="373" t="s">
        <v>8081</v>
      </c>
      <c r="E3190" s="71" t="s">
        <v>2453</v>
      </c>
      <c r="F3190" s="150" t="s">
        <v>1670</v>
      </c>
      <c r="G3190" s="354">
        <v>25</v>
      </c>
      <c r="H3190" s="68">
        <v>9</v>
      </c>
      <c r="I3190" s="83">
        <v>10.73</v>
      </c>
      <c r="J3190" s="150" t="s">
        <v>216</v>
      </c>
    </row>
    <row r="3191" spans="1:10" ht="15" thickBot="1">
      <c r="A3191" s="144" t="s">
        <v>1669</v>
      </c>
      <c r="C3191" s="396" t="s">
        <v>8082</v>
      </c>
      <c r="D3191" s="373" t="s">
        <v>8083</v>
      </c>
      <c r="E3191" s="71" t="s">
        <v>2453</v>
      </c>
      <c r="F3191" s="150" t="s">
        <v>1670</v>
      </c>
      <c r="G3191" s="354">
        <v>80</v>
      </c>
      <c r="H3191" s="68">
        <v>9</v>
      </c>
      <c r="I3191" s="83">
        <v>10.73</v>
      </c>
      <c r="J3191" s="150" t="s">
        <v>216</v>
      </c>
    </row>
    <row r="3192" spans="1:10" ht="15" thickBot="1">
      <c r="A3192" s="144" t="s">
        <v>1669</v>
      </c>
      <c r="C3192" s="396" t="s">
        <v>8084</v>
      </c>
      <c r="D3192" s="373" t="s">
        <v>8085</v>
      </c>
      <c r="E3192" s="71" t="s">
        <v>2453</v>
      </c>
      <c r="F3192" s="150" t="s">
        <v>1670</v>
      </c>
      <c r="G3192" s="354">
        <v>100</v>
      </c>
      <c r="H3192" s="68">
        <v>9</v>
      </c>
      <c r="I3192" s="83">
        <v>10.73</v>
      </c>
      <c r="J3192" s="150" t="s">
        <v>216</v>
      </c>
    </row>
    <row r="3193" spans="1:10" ht="15" thickBot="1">
      <c r="A3193" s="144" t="s">
        <v>1669</v>
      </c>
      <c r="C3193" s="396" t="s">
        <v>8086</v>
      </c>
      <c r="D3193" s="373" t="s">
        <v>8087</v>
      </c>
      <c r="E3193" s="71" t="s">
        <v>2453</v>
      </c>
      <c r="F3193" s="150" t="s">
        <v>1670</v>
      </c>
      <c r="G3193" s="354">
        <v>40</v>
      </c>
      <c r="H3193" s="68">
        <v>9</v>
      </c>
      <c r="I3193" s="83">
        <v>10.73</v>
      </c>
      <c r="J3193" s="150" t="s">
        <v>216</v>
      </c>
    </row>
    <row r="3194" spans="1:10" ht="15" thickBot="1">
      <c r="A3194" s="144" t="s">
        <v>1669</v>
      </c>
      <c r="C3194" s="396" t="s">
        <v>8088</v>
      </c>
      <c r="D3194" s="373" t="s">
        <v>8089</v>
      </c>
      <c r="E3194" s="71" t="s">
        <v>2453</v>
      </c>
      <c r="F3194" s="150" t="s">
        <v>1670</v>
      </c>
      <c r="G3194" s="354">
        <v>100</v>
      </c>
      <c r="H3194" s="68">
        <v>9</v>
      </c>
      <c r="I3194" s="83">
        <v>10.73</v>
      </c>
      <c r="J3194" s="150" t="s">
        <v>216</v>
      </c>
    </row>
    <row r="3195" spans="1:10" ht="15" thickBot="1">
      <c r="A3195" s="144" t="s">
        <v>1669</v>
      </c>
      <c r="C3195" s="396" t="s">
        <v>8090</v>
      </c>
      <c r="D3195" s="373" t="s">
        <v>8091</v>
      </c>
      <c r="E3195" s="71" t="s">
        <v>2453</v>
      </c>
      <c r="F3195" s="150" t="s">
        <v>1670</v>
      </c>
      <c r="G3195" s="354">
        <v>50</v>
      </c>
      <c r="H3195" s="68">
        <v>9</v>
      </c>
      <c r="I3195" s="83">
        <v>10.73</v>
      </c>
      <c r="J3195" s="150" t="s">
        <v>216</v>
      </c>
    </row>
    <row r="3196" spans="1:10" ht="15" thickBot="1">
      <c r="A3196" s="144" t="s">
        <v>1669</v>
      </c>
      <c r="C3196" s="396" t="s">
        <v>8092</v>
      </c>
      <c r="D3196" s="373" t="s">
        <v>8093</v>
      </c>
      <c r="E3196" s="71" t="s">
        <v>2453</v>
      </c>
      <c r="F3196" s="150" t="s">
        <v>1670</v>
      </c>
      <c r="G3196" s="354">
        <v>40</v>
      </c>
      <c r="H3196" s="68">
        <v>9</v>
      </c>
      <c r="I3196" s="83">
        <v>10.73</v>
      </c>
      <c r="J3196" s="150" t="s">
        <v>216</v>
      </c>
    </row>
    <row r="3197" spans="1:10" ht="15" thickBot="1">
      <c r="A3197" s="144" t="s">
        <v>1669</v>
      </c>
      <c r="C3197" s="396" t="s">
        <v>8094</v>
      </c>
      <c r="D3197" s="373" t="s">
        <v>8095</v>
      </c>
      <c r="E3197" s="71" t="s">
        <v>2453</v>
      </c>
      <c r="F3197" s="150" t="s">
        <v>1670</v>
      </c>
      <c r="G3197" s="354">
        <v>40</v>
      </c>
      <c r="H3197" s="68">
        <v>9</v>
      </c>
      <c r="I3197" s="83">
        <v>10.73</v>
      </c>
      <c r="J3197" s="150" t="s">
        <v>216</v>
      </c>
    </row>
    <row r="3198" spans="1:10" ht="15" thickBot="1">
      <c r="A3198" s="144" t="s">
        <v>1669</v>
      </c>
      <c r="C3198" s="396" t="s">
        <v>8096</v>
      </c>
      <c r="D3198" s="373" t="s">
        <v>8097</v>
      </c>
      <c r="E3198" s="71" t="s">
        <v>2453</v>
      </c>
      <c r="F3198" s="150" t="s">
        <v>1670</v>
      </c>
      <c r="G3198" s="354">
        <v>90</v>
      </c>
      <c r="H3198" s="68">
        <v>9</v>
      </c>
      <c r="I3198" s="83">
        <v>10.73</v>
      </c>
      <c r="J3198" s="150" t="s">
        <v>216</v>
      </c>
    </row>
    <row r="3199" spans="1:10" ht="15" thickBot="1">
      <c r="A3199" s="109" t="s">
        <v>214</v>
      </c>
      <c r="B3199" s="148"/>
      <c r="C3199" s="387" t="s">
        <v>8098</v>
      </c>
      <c r="D3199" s="374" t="s">
        <v>8099</v>
      </c>
      <c r="E3199" s="71" t="s">
        <v>2453</v>
      </c>
      <c r="F3199" s="151" t="s">
        <v>1671</v>
      </c>
      <c r="G3199" s="355">
        <v>20</v>
      </c>
      <c r="H3199" s="68">
        <v>9</v>
      </c>
      <c r="I3199" s="83">
        <v>10.73</v>
      </c>
      <c r="J3199" s="151" t="s">
        <v>216</v>
      </c>
    </row>
    <row r="3200" spans="1:10" ht="15" thickBot="1">
      <c r="A3200" s="144" t="s">
        <v>1669</v>
      </c>
      <c r="C3200" s="396" t="s">
        <v>8100</v>
      </c>
      <c r="D3200" s="373" t="s">
        <v>8101</v>
      </c>
      <c r="E3200" s="71" t="s">
        <v>2453</v>
      </c>
      <c r="F3200" s="150" t="s">
        <v>1670</v>
      </c>
      <c r="G3200" s="354">
        <v>80</v>
      </c>
      <c r="H3200" s="68">
        <v>9</v>
      </c>
      <c r="I3200" s="83">
        <v>10.73</v>
      </c>
      <c r="J3200" s="150" t="s">
        <v>216</v>
      </c>
    </row>
    <row r="3201" spans="1:10" ht="15" thickBot="1">
      <c r="A3201" s="144" t="s">
        <v>1669</v>
      </c>
      <c r="C3201" s="396" t="s">
        <v>8102</v>
      </c>
      <c r="D3201" s="373" t="s">
        <v>8103</v>
      </c>
      <c r="E3201" s="71" t="s">
        <v>2453</v>
      </c>
      <c r="F3201" s="150" t="s">
        <v>1670</v>
      </c>
      <c r="G3201" s="354">
        <v>60</v>
      </c>
      <c r="H3201" s="68">
        <v>9</v>
      </c>
      <c r="I3201" s="83">
        <v>10.73</v>
      </c>
      <c r="J3201" s="150" t="s">
        <v>216</v>
      </c>
    </row>
    <row r="3202" spans="1:10" ht="25.5" thickBot="1">
      <c r="A3202" s="144" t="s">
        <v>1669</v>
      </c>
      <c r="C3202" s="396" t="s">
        <v>8104</v>
      </c>
      <c r="D3202" s="373" t="s">
        <v>8105</v>
      </c>
      <c r="E3202" s="71" t="s">
        <v>2453</v>
      </c>
      <c r="F3202" s="150" t="s">
        <v>1670</v>
      </c>
      <c r="G3202" s="354">
        <v>60</v>
      </c>
      <c r="H3202" s="68">
        <v>9</v>
      </c>
      <c r="I3202" s="83">
        <v>10.73</v>
      </c>
      <c r="J3202" s="150" t="s">
        <v>216</v>
      </c>
    </row>
    <row r="3203" spans="1:10" ht="15" thickBot="1">
      <c r="A3203" s="144" t="s">
        <v>1669</v>
      </c>
      <c r="C3203" s="396" t="s">
        <v>8106</v>
      </c>
      <c r="D3203" s="373" t="s">
        <v>8107</v>
      </c>
      <c r="E3203" s="71" t="s">
        <v>2453</v>
      </c>
      <c r="F3203" s="150" t="s">
        <v>1670</v>
      </c>
      <c r="G3203" s="354">
        <v>55</v>
      </c>
      <c r="H3203" s="68">
        <v>9</v>
      </c>
      <c r="I3203" s="83">
        <v>10.73</v>
      </c>
      <c r="J3203" s="150" t="s">
        <v>216</v>
      </c>
    </row>
    <row r="3204" spans="1:10" ht="25.5" thickBot="1">
      <c r="A3204" s="144" t="s">
        <v>1669</v>
      </c>
      <c r="C3204" s="396" t="s">
        <v>8108</v>
      </c>
      <c r="D3204" s="373" t="s">
        <v>8109</v>
      </c>
      <c r="E3204" s="71" t="s">
        <v>2453</v>
      </c>
      <c r="F3204" s="150" t="s">
        <v>1670</v>
      </c>
      <c r="G3204" s="354">
        <v>100</v>
      </c>
      <c r="H3204" s="68">
        <v>9</v>
      </c>
      <c r="I3204" s="83">
        <v>10.73</v>
      </c>
      <c r="J3204" s="150" t="s">
        <v>216</v>
      </c>
    </row>
    <row r="3205" spans="1:10" ht="25.5" thickBot="1">
      <c r="A3205" s="144" t="s">
        <v>1669</v>
      </c>
      <c r="C3205" s="396" t="s">
        <v>8110</v>
      </c>
      <c r="D3205" s="373" t="s">
        <v>8111</v>
      </c>
      <c r="E3205" s="71" t="s">
        <v>2453</v>
      </c>
      <c r="F3205" s="150" t="s">
        <v>1670</v>
      </c>
      <c r="G3205" s="354">
        <v>100</v>
      </c>
      <c r="H3205" s="68">
        <v>9</v>
      </c>
      <c r="I3205" s="83">
        <v>10.73</v>
      </c>
      <c r="J3205" s="150" t="s">
        <v>216</v>
      </c>
    </row>
    <row r="3206" spans="1:10" ht="15" thickBot="1">
      <c r="A3206" s="144" t="s">
        <v>1669</v>
      </c>
      <c r="C3206" s="396" t="s">
        <v>8112</v>
      </c>
      <c r="D3206" s="373" t="s">
        <v>8113</v>
      </c>
      <c r="E3206" s="71" t="s">
        <v>2453</v>
      </c>
      <c r="F3206" s="150" t="s">
        <v>1670</v>
      </c>
      <c r="G3206" s="354">
        <v>50</v>
      </c>
      <c r="H3206" s="68">
        <v>9</v>
      </c>
      <c r="I3206" s="83">
        <v>10.73</v>
      </c>
      <c r="J3206" s="150" t="s">
        <v>216</v>
      </c>
    </row>
    <row r="3207" spans="1:10" ht="15" thickBot="1">
      <c r="A3207" s="144" t="s">
        <v>1669</v>
      </c>
      <c r="C3207" s="396" t="s">
        <v>8114</v>
      </c>
      <c r="D3207" s="373" t="s">
        <v>8115</v>
      </c>
      <c r="E3207" s="71" t="s">
        <v>2453</v>
      </c>
      <c r="F3207" s="150" t="s">
        <v>1670</v>
      </c>
      <c r="G3207" s="354">
        <v>85</v>
      </c>
      <c r="H3207" s="68">
        <v>9</v>
      </c>
      <c r="I3207" s="83">
        <v>10.73</v>
      </c>
      <c r="J3207" s="150" t="s">
        <v>216</v>
      </c>
    </row>
    <row r="3208" spans="1:10" ht="25.5" thickBot="1">
      <c r="A3208" s="144" t="s">
        <v>1669</v>
      </c>
      <c r="C3208" s="396" t="s">
        <v>8116</v>
      </c>
      <c r="D3208" s="373" t="s">
        <v>8117</v>
      </c>
      <c r="E3208" s="71" t="s">
        <v>2453</v>
      </c>
      <c r="F3208" s="150" t="s">
        <v>1670</v>
      </c>
      <c r="G3208" s="354">
        <v>100</v>
      </c>
      <c r="H3208" s="68">
        <v>9</v>
      </c>
      <c r="I3208" s="83">
        <v>10.73</v>
      </c>
      <c r="J3208" s="150" t="s">
        <v>216</v>
      </c>
    </row>
    <row r="3209" spans="1:10" ht="15" thickBot="1">
      <c r="A3209" s="109" t="s">
        <v>214</v>
      </c>
      <c r="B3209" s="148"/>
      <c r="C3209" s="387" t="s">
        <v>8118</v>
      </c>
      <c r="D3209" s="374" t="s">
        <v>8119</v>
      </c>
      <c r="E3209" s="71" t="s">
        <v>2453</v>
      </c>
      <c r="F3209" s="151" t="s">
        <v>1671</v>
      </c>
      <c r="G3209" s="355">
        <v>35</v>
      </c>
      <c r="H3209" s="68">
        <v>9</v>
      </c>
      <c r="I3209" s="83">
        <v>10.73</v>
      </c>
      <c r="J3209" s="151" t="s">
        <v>216</v>
      </c>
    </row>
    <row r="3210" spans="1:10" ht="15" thickBot="1">
      <c r="A3210" s="144" t="s">
        <v>1669</v>
      </c>
      <c r="C3210" s="396" t="s">
        <v>8120</v>
      </c>
      <c r="D3210" s="373" t="s">
        <v>8121</v>
      </c>
      <c r="E3210" s="71" t="s">
        <v>2453</v>
      </c>
      <c r="F3210" s="150" t="s">
        <v>1670</v>
      </c>
      <c r="G3210" s="354">
        <v>120</v>
      </c>
      <c r="H3210" s="68">
        <v>9</v>
      </c>
      <c r="I3210" s="83">
        <v>10.73</v>
      </c>
      <c r="J3210" s="150" t="s">
        <v>216</v>
      </c>
    </row>
    <row r="3211" spans="1:10" ht="25.5" thickBot="1">
      <c r="A3211" s="144" t="s">
        <v>1669</v>
      </c>
      <c r="C3211" s="396" t="s">
        <v>8122</v>
      </c>
      <c r="D3211" s="373" t="s">
        <v>8123</v>
      </c>
      <c r="E3211" s="71" t="s">
        <v>2453</v>
      </c>
      <c r="F3211" s="150" t="s">
        <v>1670</v>
      </c>
      <c r="G3211" s="354">
        <v>100</v>
      </c>
      <c r="H3211" s="68">
        <v>9</v>
      </c>
      <c r="I3211" s="83">
        <v>10.73</v>
      </c>
      <c r="J3211" s="150" t="s">
        <v>216</v>
      </c>
    </row>
    <row r="3212" spans="1:10" ht="15" thickBot="1">
      <c r="A3212" s="144" t="s">
        <v>1669</v>
      </c>
      <c r="C3212" s="396" t="s">
        <v>8124</v>
      </c>
      <c r="D3212" s="373" t="s">
        <v>8125</v>
      </c>
      <c r="E3212" s="71" t="s">
        <v>2453</v>
      </c>
      <c r="F3212" s="150" t="s">
        <v>1670</v>
      </c>
      <c r="G3212" s="354">
        <v>30</v>
      </c>
      <c r="H3212" s="68">
        <v>9</v>
      </c>
      <c r="I3212" s="83">
        <v>10.73</v>
      </c>
      <c r="J3212" s="150" t="s">
        <v>216</v>
      </c>
    </row>
    <row r="3213" spans="1:10" ht="15" thickBot="1">
      <c r="A3213" s="144" t="s">
        <v>1669</v>
      </c>
      <c r="C3213" s="396" t="s">
        <v>8126</v>
      </c>
      <c r="D3213" s="373" t="s">
        <v>8127</v>
      </c>
      <c r="E3213" s="71" t="s">
        <v>2453</v>
      </c>
      <c r="F3213" s="150" t="s">
        <v>1670</v>
      </c>
      <c r="G3213" s="354">
        <v>60</v>
      </c>
      <c r="H3213" s="68">
        <v>9</v>
      </c>
      <c r="I3213" s="83">
        <v>10.73</v>
      </c>
      <c r="J3213" s="150" t="s">
        <v>216</v>
      </c>
    </row>
    <row r="3214" spans="1:10" ht="15" thickBot="1">
      <c r="A3214" s="144" t="s">
        <v>1669</v>
      </c>
      <c r="C3214" s="396" t="s">
        <v>8128</v>
      </c>
      <c r="D3214" s="373" t="s">
        <v>8129</v>
      </c>
      <c r="E3214" s="71" t="s">
        <v>2453</v>
      </c>
      <c r="F3214" s="150" t="s">
        <v>1670</v>
      </c>
      <c r="G3214" s="354">
        <v>80</v>
      </c>
      <c r="H3214" s="68">
        <v>9</v>
      </c>
      <c r="I3214" s="83">
        <v>10.73</v>
      </c>
      <c r="J3214" s="150" t="s">
        <v>216</v>
      </c>
    </row>
    <row r="3215" spans="1:10" ht="25.5" thickBot="1">
      <c r="A3215" s="144" t="s">
        <v>1669</v>
      </c>
      <c r="C3215" s="396" t="s">
        <v>8130</v>
      </c>
      <c r="D3215" s="373" t="s">
        <v>8131</v>
      </c>
      <c r="E3215" s="71" t="s">
        <v>2453</v>
      </c>
      <c r="F3215" s="150" t="s">
        <v>1670</v>
      </c>
      <c r="G3215" s="354">
        <v>60</v>
      </c>
      <c r="H3215" s="68">
        <v>9</v>
      </c>
      <c r="I3215" s="83">
        <v>10.73</v>
      </c>
      <c r="J3215" s="150" t="s">
        <v>216</v>
      </c>
    </row>
    <row r="3216" spans="1:10" ht="25.5" thickBot="1">
      <c r="A3216" s="144" t="s">
        <v>1669</v>
      </c>
      <c r="C3216" s="396" t="s">
        <v>8132</v>
      </c>
      <c r="D3216" s="373" t="s">
        <v>8133</v>
      </c>
      <c r="E3216" s="71" t="s">
        <v>2453</v>
      </c>
      <c r="F3216" s="150" t="s">
        <v>1670</v>
      </c>
      <c r="G3216" s="354">
        <v>80</v>
      </c>
      <c r="H3216" s="68">
        <v>9</v>
      </c>
      <c r="I3216" s="83">
        <v>10.73</v>
      </c>
      <c r="J3216" s="150" t="s">
        <v>216</v>
      </c>
    </row>
    <row r="3217" spans="1:10" ht="25.5" thickBot="1">
      <c r="A3217" s="144" t="s">
        <v>1669</v>
      </c>
      <c r="C3217" s="396" t="s">
        <v>8134</v>
      </c>
      <c r="D3217" s="373" t="s">
        <v>8135</v>
      </c>
      <c r="E3217" s="71" t="s">
        <v>2453</v>
      </c>
      <c r="F3217" s="150" t="s">
        <v>1670</v>
      </c>
      <c r="G3217" s="354">
        <v>30</v>
      </c>
      <c r="H3217" s="68">
        <v>9</v>
      </c>
      <c r="I3217" s="83">
        <v>10.73</v>
      </c>
      <c r="J3217" s="150" t="s">
        <v>216</v>
      </c>
    </row>
    <row r="3218" spans="1:10" ht="15" thickBot="1">
      <c r="A3218" s="144" t="s">
        <v>1669</v>
      </c>
      <c r="C3218" s="396" t="s">
        <v>8136</v>
      </c>
      <c r="D3218" s="373" t="s">
        <v>8137</v>
      </c>
      <c r="E3218" s="71" t="s">
        <v>2453</v>
      </c>
      <c r="F3218" s="150" t="s">
        <v>1670</v>
      </c>
      <c r="G3218" s="354">
        <v>100</v>
      </c>
      <c r="H3218" s="68">
        <v>9</v>
      </c>
      <c r="I3218" s="83">
        <v>10.73</v>
      </c>
      <c r="J3218" s="150" t="s">
        <v>216</v>
      </c>
    </row>
    <row r="3219" spans="1:10" ht="15" thickBot="1">
      <c r="A3219" s="109" t="s">
        <v>214</v>
      </c>
      <c r="B3219" s="148"/>
      <c r="C3219" s="387" t="s">
        <v>8138</v>
      </c>
      <c r="D3219" s="374" t="s">
        <v>8139</v>
      </c>
      <c r="E3219" s="71" t="s">
        <v>2453</v>
      </c>
      <c r="F3219" s="151" t="s">
        <v>1671</v>
      </c>
      <c r="G3219" s="355">
        <v>35</v>
      </c>
      <c r="H3219" s="68">
        <v>9</v>
      </c>
      <c r="I3219" s="83">
        <v>10.73</v>
      </c>
      <c r="J3219" s="151" t="s">
        <v>216</v>
      </c>
    </row>
    <row r="3220" spans="1:10" ht="25.5" thickBot="1">
      <c r="A3220" s="144" t="s">
        <v>1669</v>
      </c>
      <c r="C3220" s="396" t="s">
        <v>8140</v>
      </c>
      <c r="D3220" s="373" t="s">
        <v>8141</v>
      </c>
      <c r="E3220" s="71" t="s">
        <v>2453</v>
      </c>
      <c r="F3220" s="150" t="s">
        <v>1670</v>
      </c>
      <c r="G3220" s="354">
        <v>50</v>
      </c>
      <c r="H3220" s="68">
        <v>9</v>
      </c>
      <c r="I3220" s="83">
        <v>10.73</v>
      </c>
      <c r="J3220" s="150" t="s">
        <v>216</v>
      </c>
    </row>
    <row r="3221" spans="1:10" ht="25.5" thickBot="1">
      <c r="A3221" s="144" t="s">
        <v>1669</v>
      </c>
      <c r="C3221" s="396" t="s">
        <v>8142</v>
      </c>
      <c r="D3221" s="373" t="s">
        <v>8143</v>
      </c>
      <c r="E3221" s="71" t="s">
        <v>2453</v>
      </c>
      <c r="F3221" s="150" t="s">
        <v>1670</v>
      </c>
      <c r="G3221" s="354">
        <v>100</v>
      </c>
      <c r="H3221" s="68">
        <v>9</v>
      </c>
      <c r="I3221" s="83">
        <v>10.73</v>
      </c>
      <c r="J3221" s="150" t="s">
        <v>216</v>
      </c>
    </row>
    <row r="3222" spans="1:10" ht="15" thickBot="1">
      <c r="A3222" s="144" t="s">
        <v>1669</v>
      </c>
      <c r="C3222" s="396" t="s">
        <v>8144</v>
      </c>
      <c r="D3222" s="373" t="s">
        <v>8145</v>
      </c>
      <c r="E3222" s="71" t="s">
        <v>2453</v>
      </c>
      <c r="F3222" s="150" t="s">
        <v>1670</v>
      </c>
      <c r="G3222" s="354">
        <v>100</v>
      </c>
      <c r="H3222" s="68">
        <v>9</v>
      </c>
      <c r="I3222" s="83">
        <v>10.73</v>
      </c>
      <c r="J3222" s="150" t="s">
        <v>216</v>
      </c>
    </row>
    <row r="3223" spans="1:10" ht="15" thickBot="1">
      <c r="A3223" s="144" t="s">
        <v>1669</v>
      </c>
      <c r="C3223" s="396" t="s">
        <v>8146</v>
      </c>
      <c r="D3223" s="373" t="s">
        <v>8147</v>
      </c>
      <c r="E3223" s="71" t="s">
        <v>2453</v>
      </c>
      <c r="F3223" s="150" t="s">
        <v>1670</v>
      </c>
      <c r="G3223" s="354">
        <v>80</v>
      </c>
      <c r="H3223" s="68">
        <v>9</v>
      </c>
      <c r="I3223" s="83">
        <v>10.73</v>
      </c>
      <c r="J3223" s="150" t="s">
        <v>216</v>
      </c>
    </row>
    <row r="3224" spans="1:10" ht="15" thickBot="1">
      <c r="A3224" s="144" t="s">
        <v>1669</v>
      </c>
      <c r="C3224" s="396" t="s">
        <v>8148</v>
      </c>
      <c r="D3224" s="373" t="s">
        <v>8149</v>
      </c>
      <c r="E3224" s="71" t="s">
        <v>2453</v>
      </c>
      <c r="F3224" s="150" t="s">
        <v>1670</v>
      </c>
      <c r="G3224" s="354">
        <v>65</v>
      </c>
      <c r="H3224" s="68">
        <v>9</v>
      </c>
      <c r="I3224" s="83">
        <v>10.73</v>
      </c>
      <c r="J3224" s="150" t="s">
        <v>216</v>
      </c>
    </row>
    <row r="3225" spans="1:10" ht="15" thickBot="1">
      <c r="A3225" s="144" t="s">
        <v>1669</v>
      </c>
      <c r="C3225" s="396" t="s">
        <v>8150</v>
      </c>
      <c r="D3225" s="373" t="s">
        <v>8151</v>
      </c>
      <c r="E3225" s="71" t="s">
        <v>2453</v>
      </c>
      <c r="F3225" s="150" t="s">
        <v>1670</v>
      </c>
      <c r="G3225" s="354">
        <v>20</v>
      </c>
      <c r="H3225" s="68">
        <v>9</v>
      </c>
      <c r="I3225" s="83">
        <v>10.73</v>
      </c>
      <c r="J3225" s="150" t="s">
        <v>216</v>
      </c>
    </row>
    <row r="3226" spans="1:10" ht="25.5" thickBot="1">
      <c r="A3226" s="144" t="s">
        <v>1669</v>
      </c>
      <c r="C3226" s="396" t="s">
        <v>8152</v>
      </c>
      <c r="D3226" s="373" t="s">
        <v>8153</v>
      </c>
      <c r="E3226" s="71" t="s">
        <v>2453</v>
      </c>
      <c r="F3226" s="150" t="s">
        <v>1670</v>
      </c>
      <c r="G3226" s="354">
        <v>50</v>
      </c>
      <c r="H3226" s="68">
        <v>9</v>
      </c>
      <c r="I3226" s="83">
        <v>10.73</v>
      </c>
      <c r="J3226" s="150" t="s">
        <v>216</v>
      </c>
    </row>
    <row r="3227" spans="1:10" ht="15" thickBot="1">
      <c r="A3227" s="144" t="s">
        <v>1669</v>
      </c>
      <c r="C3227" s="396" t="s">
        <v>8154</v>
      </c>
      <c r="D3227" s="373" t="s">
        <v>8155</v>
      </c>
      <c r="E3227" s="71" t="s">
        <v>2453</v>
      </c>
      <c r="F3227" s="150" t="s">
        <v>1670</v>
      </c>
      <c r="G3227" s="354">
        <v>100</v>
      </c>
      <c r="H3227" s="68">
        <v>9</v>
      </c>
      <c r="I3227" s="83">
        <v>10.73</v>
      </c>
      <c r="J3227" s="150" t="s">
        <v>216</v>
      </c>
    </row>
    <row r="3228" spans="1:10" ht="15" thickBot="1">
      <c r="A3228" s="144" t="s">
        <v>1669</v>
      </c>
      <c r="C3228" s="396" t="s">
        <v>8156</v>
      </c>
      <c r="D3228" s="373" t="s">
        <v>8157</v>
      </c>
      <c r="E3228" s="71" t="s">
        <v>2453</v>
      </c>
      <c r="F3228" s="150" t="s">
        <v>1670</v>
      </c>
      <c r="G3228" s="354">
        <v>100</v>
      </c>
      <c r="H3228" s="68">
        <v>9</v>
      </c>
      <c r="I3228" s="83">
        <v>10.73</v>
      </c>
      <c r="J3228" s="150" t="s">
        <v>216</v>
      </c>
    </row>
    <row r="3229" spans="1:10" ht="15" thickBot="1">
      <c r="A3229" s="109" t="s">
        <v>214</v>
      </c>
      <c r="B3229" s="148"/>
      <c r="C3229" s="387" t="s">
        <v>8158</v>
      </c>
      <c r="D3229" s="374" t="s">
        <v>8159</v>
      </c>
      <c r="E3229" s="71" t="s">
        <v>2453</v>
      </c>
      <c r="F3229" s="151" t="s">
        <v>1671</v>
      </c>
      <c r="G3229" s="355">
        <v>30</v>
      </c>
      <c r="H3229" s="68">
        <v>9</v>
      </c>
      <c r="I3229" s="83">
        <v>10.73</v>
      </c>
      <c r="J3229" s="151" t="s">
        <v>216</v>
      </c>
    </row>
    <row r="3230" spans="1:10" ht="25.5" thickBot="1">
      <c r="A3230" s="144" t="s">
        <v>1669</v>
      </c>
      <c r="C3230" s="396" t="s">
        <v>8160</v>
      </c>
      <c r="D3230" s="373" t="s">
        <v>8161</v>
      </c>
      <c r="E3230" s="71" t="s">
        <v>2453</v>
      </c>
      <c r="F3230" s="150" t="s">
        <v>1670</v>
      </c>
      <c r="G3230" s="354">
        <v>100</v>
      </c>
      <c r="H3230" s="68">
        <v>9</v>
      </c>
      <c r="I3230" s="83">
        <v>10.73</v>
      </c>
      <c r="J3230" s="150" t="s">
        <v>216</v>
      </c>
    </row>
    <row r="3231" spans="1:10" ht="25.5" thickBot="1">
      <c r="A3231" s="144" t="s">
        <v>1669</v>
      </c>
      <c r="C3231" s="396" t="s">
        <v>8162</v>
      </c>
      <c r="D3231" s="373" t="s">
        <v>8163</v>
      </c>
      <c r="E3231" s="71" t="s">
        <v>2453</v>
      </c>
      <c r="F3231" s="150" t="s">
        <v>1670</v>
      </c>
      <c r="G3231" s="354">
        <v>30</v>
      </c>
      <c r="H3231" s="68">
        <v>9</v>
      </c>
      <c r="I3231" s="83">
        <v>10.73</v>
      </c>
      <c r="J3231" s="150" t="s">
        <v>216</v>
      </c>
    </row>
    <row r="3232" spans="1:10" ht="25.5" thickBot="1">
      <c r="A3232" s="144" t="s">
        <v>1669</v>
      </c>
      <c r="C3232" s="396" t="s">
        <v>8164</v>
      </c>
      <c r="D3232" s="373" t="s">
        <v>8165</v>
      </c>
      <c r="E3232" s="71" t="s">
        <v>2453</v>
      </c>
      <c r="F3232" s="150" t="s">
        <v>1670</v>
      </c>
      <c r="G3232" s="354">
        <v>65</v>
      </c>
      <c r="H3232" s="68">
        <v>9</v>
      </c>
      <c r="I3232" s="83">
        <v>10.73</v>
      </c>
      <c r="J3232" s="150" t="s">
        <v>216</v>
      </c>
    </row>
    <row r="3233" spans="1:10" ht="25.5" thickBot="1">
      <c r="A3233" s="144" t="s">
        <v>1669</v>
      </c>
      <c r="C3233" s="396" t="s">
        <v>8166</v>
      </c>
      <c r="D3233" s="373" t="s">
        <v>8167</v>
      </c>
      <c r="E3233" s="71" t="s">
        <v>2453</v>
      </c>
      <c r="F3233" s="150" t="s">
        <v>1670</v>
      </c>
      <c r="G3233" s="354">
        <v>95</v>
      </c>
      <c r="H3233" s="68">
        <v>9</v>
      </c>
      <c r="I3233" s="83">
        <v>10.73</v>
      </c>
      <c r="J3233" s="150" t="s">
        <v>216</v>
      </c>
    </row>
    <row r="3234" spans="1:10" ht="15" thickBot="1">
      <c r="A3234" s="144" t="s">
        <v>1669</v>
      </c>
      <c r="C3234" s="396" t="s">
        <v>8168</v>
      </c>
      <c r="D3234" s="373" t="s">
        <v>8169</v>
      </c>
      <c r="E3234" s="71" t="s">
        <v>2453</v>
      </c>
      <c r="F3234" s="150" t="s">
        <v>1670</v>
      </c>
      <c r="G3234" s="354">
        <v>100</v>
      </c>
      <c r="H3234" s="68">
        <v>9</v>
      </c>
      <c r="I3234" s="83">
        <v>10.73</v>
      </c>
      <c r="J3234" s="150" t="s">
        <v>216</v>
      </c>
    </row>
    <row r="3235" spans="1:10" ht="15" thickBot="1">
      <c r="A3235" s="144" t="s">
        <v>1669</v>
      </c>
      <c r="C3235" s="396" t="s">
        <v>8170</v>
      </c>
      <c r="D3235" s="373" t="s">
        <v>8171</v>
      </c>
      <c r="E3235" s="71" t="s">
        <v>2453</v>
      </c>
      <c r="F3235" s="150" t="s">
        <v>1670</v>
      </c>
      <c r="G3235" s="354">
        <v>95</v>
      </c>
      <c r="H3235" s="68">
        <v>9</v>
      </c>
      <c r="I3235" s="83">
        <v>10.73</v>
      </c>
      <c r="J3235" s="150" t="s">
        <v>216</v>
      </c>
    </row>
    <row r="3236" spans="1:10" ht="15" thickBot="1">
      <c r="A3236" s="144" t="s">
        <v>1669</v>
      </c>
      <c r="C3236" s="396" t="s">
        <v>8172</v>
      </c>
      <c r="D3236" s="373" t="s">
        <v>8173</v>
      </c>
      <c r="E3236" s="71" t="s">
        <v>2453</v>
      </c>
      <c r="F3236" s="150" t="s">
        <v>1670</v>
      </c>
      <c r="G3236" s="354">
        <v>100</v>
      </c>
      <c r="H3236" s="68">
        <v>9</v>
      </c>
      <c r="I3236" s="83">
        <v>10.73</v>
      </c>
      <c r="J3236" s="150" t="s">
        <v>216</v>
      </c>
    </row>
    <row r="3237" spans="1:10" ht="15" thickBot="1">
      <c r="A3237" s="144" t="s">
        <v>1669</v>
      </c>
      <c r="C3237" s="396" t="s">
        <v>8174</v>
      </c>
      <c r="D3237" s="373" t="s">
        <v>8175</v>
      </c>
      <c r="E3237" s="71" t="s">
        <v>2453</v>
      </c>
      <c r="F3237" s="150" t="s">
        <v>1670</v>
      </c>
      <c r="G3237" s="354">
        <v>100</v>
      </c>
      <c r="H3237" s="68">
        <v>9</v>
      </c>
      <c r="I3237" s="83">
        <v>10.73</v>
      </c>
      <c r="J3237" s="150" t="s">
        <v>216</v>
      </c>
    </row>
    <row r="3238" spans="1:10" ht="15" thickBot="1">
      <c r="A3238" s="144" t="s">
        <v>1669</v>
      </c>
      <c r="C3238" s="396" t="s">
        <v>8176</v>
      </c>
      <c r="D3238" s="373" t="s">
        <v>8177</v>
      </c>
      <c r="E3238" s="71" t="s">
        <v>2453</v>
      </c>
      <c r="F3238" s="150" t="s">
        <v>1670</v>
      </c>
      <c r="G3238" s="354">
        <v>100</v>
      </c>
      <c r="H3238" s="68">
        <v>9</v>
      </c>
      <c r="I3238" s="83">
        <v>10.73</v>
      </c>
      <c r="J3238" s="150" t="s">
        <v>216</v>
      </c>
    </row>
    <row r="3239" spans="1:10" ht="25.5" thickBot="1">
      <c r="A3239" s="144" t="s">
        <v>1669</v>
      </c>
      <c r="C3239" s="396" t="s">
        <v>8178</v>
      </c>
      <c r="D3239" s="373" t="s">
        <v>8179</v>
      </c>
      <c r="E3239" s="71" t="s">
        <v>2453</v>
      </c>
      <c r="F3239" s="150" t="s">
        <v>1670</v>
      </c>
      <c r="G3239" s="354">
        <v>70</v>
      </c>
      <c r="H3239" s="68">
        <v>9</v>
      </c>
      <c r="I3239" s="83">
        <v>10.73</v>
      </c>
      <c r="J3239" s="150" t="s">
        <v>216</v>
      </c>
    </row>
    <row r="3240" spans="1:10" ht="25.5" thickBot="1">
      <c r="A3240" s="109" t="s">
        <v>214</v>
      </c>
      <c r="B3240" s="148"/>
      <c r="C3240" s="387" t="s">
        <v>8180</v>
      </c>
      <c r="D3240" s="374" t="s">
        <v>8181</v>
      </c>
      <c r="E3240" s="71" t="s">
        <v>2453</v>
      </c>
      <c r="F3240" s="151" t="s">
        <v>1686</v>
      </c>
      <c r="G3240" s="355">
        <v>40</v>
      </c>
      <c r="H3240" s="68">
        <v>9</v>
      </c>
      <c r="I3240" s="83">
        <v>10.73</v>
      </c>
      <c r="J3240" s="151" t="s">
        <v>216</v>
      </c>
    </row>
    <row r="3241" spans="1:10" ht="15" thickBot="1">
      <c r="A3241" s="144" t="s">
        <v>1669</v>
      </c>
      <c r="C3241" s="396" t="s">
        <v>8182</v>
      </c>
      <c r="D3241" s="373" t="s">
        <v>8183</v>
      </c>
      <c r="E3241" s="71" t="s">
        <v>2453</v>
      </c>
      <c r="F3241" s="150" t="s">
        <v>1670</v>
      </c>
      <c r="G3241" s="354">
        <v>100</v>
      </c>
      <c r="H3241" s="68">
        <v>9</v>
      </c>
      <c r="I3241" s="83">
        <v>10.73</v>
      </c>
      <c r="J3241" s="150" t="s">
        <v>216</v>
      </c>
    </row>
    <row r="3242" spans="1:10" ht="15" thickBot="1">
      <c r="A3242" s="144" t="s">
        <v>1669</v>
      </c>
      <c r="C3242" s="396" t="s">
        <v>8184</v>
      </c>
      <c r="D3242" s="373" t="s">
        <v>8185</v>
      </c>
      <c r="E3242" s="71" t="s">
        <v>2453</v>
      </c>
      <c r="F3242" s="150" t="s">
        <v>1670</v>
      </c>
      <c r="G3242" s="354">
        <v>30</v>
      </c>
      <c r="H3242" s="68">
        <v>9</v>
      </c>
      <c r="I3242" s="83">
        <v>10.73</v>
      </c>
      <c r="J3242" s="150" t="s">
        <v>216</v>
      </c>
    </row>
    <row r="3243" spans="1:10" ht="15" thickBot="1">
      <c r="A3243" s="144" t="s">
        <v>1669</v>
      </c>
      <c r="C3243" s="396" t="s">
        <v>8186</v>
      </c>
      <c r="D3243" s="373" t="s">
        <v>8187</v>
      </c>
      <c r="E3243" s="71" t="s">
        <v>2453</v>
      </c>
      <c r="F3243" s="150" t="s">
        <v>1670</v>
      </c>
      <c r="G3243" s="354">
        <v>80</v>
      </c>
      <c r="H3243" s="68">
        <v>9</v>
      </c>
      <c r="I3243" s="83">
        <v>10.73</v>
      </c>
      <c r="J3243" s="150" t="s">
        <v>216</v>
      </c>
    </row>
    <row r="3244" spans="1:10" ht="15" thickBot="1">
      <c r="A3244" s="144" t="s">
        <v>1669</v>
      </c>
      <c r="C3244" s="396" t="s">
        <v>8188</v>
      </c>
      <c r="D3244" s="373" t="s">
        <v>8189</v>
      </c>
      <c r="E3244" s="71" t="s">
        <v>2453</v>
      </c>
      <c r="F3244" s="150" t="s">
        <v>1670</v>
      </c>
      <c r="G3244" s="354">
        <v>48</v>
      </c>
      <c r="H3244" s="68">
        <v>9</v>
      </c>
      <c r="I3244" s="83">
        <v>10.73</v>
      </c>
      <c r="J3244" s="150" t="s">
        <v>216</v>
      </c>
    </row>
    <row r="3245" spans="1:10" ht="15" thickBot="1">
      <c r="A3245" s="144" t="s">
        <v>1669</v>
      </c>
      <c r="C3245" s="396" t="s">
        <v>8190</v>
      </c>
      <c r="D3245" s="373" t="s">
        <v>8191</v>
      </c>
      <c r="E3245" s="71" t="s">
        <v>2453</v>
      </c>
      <c r="F3245" s="150" t="s">
        <v>1670</v>
      </c>
      <c r="G3245" s="354">
        <v>100</v>
      </c>
      <c r="H3245" s="68">
        <v>9</v>
      </c>
      <c r="I3245" s="83">
        <v>10.73</v>
      </c>
      <c r="J3245" s="150" t="s">
        <v>216</v>
      </c>
    </row>
    <row r="3246" spans="1:10" ht="15" thickBot="1">
      <c r="A3246" s="144" t="s">
        <v>1669</v>
      </c>
      <c r="C3246" s="396" t="s">
        <v>8192</v>
      </c>
      <c r="D3246" s="373" t="s">
        <v>8193</v>
      </c>
      <c r="E3246" s="71" t="s">
        <v>2453</v>
      </c>
      <c r="F3246" s="150" t="s">
        <v>1670</v>
      </c>
      <c r="G3246" s="354">
        <v>100</v>
      </c>
      <c r="H3246" s="68">
        <v>9</v>
      </c>
      <c r="I3246" s="83">
        <v>10.73</v>
      </c>
      <c r="J3246" s="150" t="s">
        <v>216</v>
      </c>
    </row>
    <row r="3247" spans="1:10" ht="15" thickBot="1">
      <c r="A3247" s="144" t="s">
        <v>1669</v>
      </c>
      <c r="C3247" s="396" t="s">
        <v>8194</v>
      </c>
      <c r="D3247" s="373" t="s">
        <v>8195</v>
      </c>
      <c r="E3247" s="71" t="s">
        <v>2453</v>
      </c>
      <c r="F3247" s="150" t="s">
        <v>1670</v>
      </c>
      <c r="G3247" s="354">
        <v>100</v>
      </c>
      <c r="H3247" s="68">
        <v>9</v>
      </c>
      <c r="I3247" s="83">
        <v>10.73</v>
      </c>
      <c r="J3247" s="150" t="s">
        <v>216</v>
      </c>
    </row>
    <row r="3248" spans="1:10" ht="25.5" thickBot="1">
      <c r="A3248" s="144" t="s">
        <v>1669</v>
      </c>
      <c r="C3248" s="396" t="s">
        <v>8196</v>
      </c>
      <c r="D3248" s="373" t="s">
        <v>8197</v>
      </c>
      <c r="E3248" s="71" t="s">
        <v>2453</v>
      </c>
      <c r="F3248" s="150" t="s">
        <v>1670</v>
      </c>
      <c r="G3248" s="354">
        <v>30</v>
      </c>
      <c r="H3248" s="68">
        <v>9</v>
      </c>
      <c r="I3248" s="83">
        <v>10.73</v>
      </c>
      <c r="J3248" s="150" t="s">
        <v>216</v>
      </c>
    </row>
    <row r="3249" spans="1:10" ht="15" thickBot="1">
      <c r="A3249" s="144" t="s">
        <v>1669</v>
      </c>
      <c r="C3249" s="396" t="s">
        <v>8198</v>
      </c>
      <c r="D3249" s="373" t="s">
        <v>8199</v>
      </c>
      <c r="E3249" s="71" t="s">
        <v>2453</v>
      </c>
      <c r="F3249" s="150" t="s">
        <v>1671</v>
      </c>
      <c r="G3249" s="354">
        <v>14</v>
      </c>
      <c r="H3249" s="68">
        <v>9</v>
      </c>
      <c r="I3249" s="83">
        <v>10.73</v>
      </c>
      <c r="J3249" s="150" t="s">
        <v>216</v>
      </c>
    </row>
    <row r="3250" spans="1:10" ht="25.5" thickBot="1">
      <c r="A3250" s="144" t="s">
        <v>1669</v>
      </c>
      <c r="C3250" s="396" t="s">
        <v>8200</v>
      </c>
      <c r="D3250" s="373" t="s">
        <v>8201</v>
      </c>
      <c r="E3250" s="71" t="s">
        <v>2453</v>
      </c>
      <c r="F3250" s="150" t="s">
        <v>1670</v>
      </c>
      <c r="G3250" s="354">
        <v>80</v>
      </c>
      <c r="H3250" s="68">
        <v>9</v>
      </c>
      <c r="I3250" s="83">
        <v>10.73</v>
      </c>
      <c r="J3250" s="150" t="s">
        <v>216</v>
      </c>
    </row>
    <row r="3251" spans="1:10" ht="15" thickBot="1">
      <c r="A3251" s="144" t="s">
        <v>1669</v>
      </c>
      <c r="C3251" s="396" t="s">
        <v>8202</v>
      </c>
      <c r="D3251" s="373" t="s">
        <v>8203</v>
      </c>
      <c r="E3251" s="71" t="s">
        <v>2453</v>
      </c>
      <c r="F3251" s="150" t="s">
        <v>1670</v>
      </c>
      <c r="G3251" s="354">
        <v>75</v>
      </c>
      <c r="H3251" s="68">
        <v>9</v>
      </c>
      <c r="I3251" s="83">
        <v>10.73</v>
      </c>
      <c r="J3251" s="150" t="s">
        <v>216</v>
      </c>
    </row>
    <row r="3252" spans="1:10" ht="25.5" thickBot="1">
      <c r="A3252" s="144" t="s">
        <v>1669</v>
      </c>
      <c r="C3252" s="396" t="s">
        <v>8204</v>
      </c>
      <c r="D3252" s="373" t="s">
        <v>8205</v>
      </c>
      <c r="E3252" s="71" t="s">
        <v>2453</v>
      </c>
      <c r="F3252" s="150" t="s">
        <v>1670</v>
      </c>
      <c r="G3252" s="354">
        <v>40</v>
      </c>
      <c r="H3252" s="68">
        <v>9</v>
      </c>
      <c r="I3252" s="83">
        <v>10.73</v>
      </c>
      <c r="J3252" s="150" t="s">
        <v>216</v>
      </c>
    </row>
    <row r="3253" spans="1:10" ht="15" thickBot="1">
      <c r="A3253" s="144" t="s">
        <v>1669</v>
      </c>
      <c r="C3253" s="396" t="s">
        <v>8206</v>
      </c>
      <c r="D3253" s="373" t="s">
        <v>8207</v>
      </c>
      <c r="E3253" s="71" t="s">
        <v>2453</v>
      </c>
      <c r="F3253" s="150" t="s">
        <v>1670</v>
      </c>
      <c r="G3253" s="354">
        <v>60</v>
      </c>
      <c r="H3253" s="68">
        <v>9</v>
      </c>
      <c r="I3253" s="83">
        <v>10.73</v>
      </c>
      <c r="J3253" s="150" t="s">
        <v>216</v>
      </c>
    </row>
    <row r="3254" spans="1:10" ht="15" thickBot="1">
      <c r="A3254" s="144" t="s">
        <v>1669</v>
      </c>
      <c r="C3254" s="396" t="s">
        <v>8208</v>
      </c>
      <c r="D3254" s="373" t="s">
        <v>8209</v>
      </c>
      <c r="E3254" s="71" t="s">
        <v>2453</v>
      </c>
      <c r="F3254" s="150" t="s">
        <v>1670</v>
      </c>
      <c r="G3254" s="354">
        <v>100</v>
      </c>
      <c r="H3254" s="68">
        <v>9</v>
      </c>
      <c r="I3254" s="83">
        <v>10.73</v>
      </c>
      <c r="J3254" s="150" t="s">
        <v>216</v>
      </c>
    </row>
    <row r="3255" spans="1:10" ht="25.5" thickBot="1">
      <c r="A3255" s="144" t="s">
        <v>1669</v>
      </c>
      <c r="C3255" s="396" t="s">
        <v>8210</v>
      </c>
      <c r="D3255" s="373" t="s">
        <v>8211</v>
      </c>
      <c r="E3255" s="71" t="s">
        <v>2453</v>
      </c>
      <c r="F3255" s="150" t="s">
        <v>1670</v>
      </c>
      <c r="G3255" s="354">
        <v>25</v>
      </c>
      <c r="H3255" s="68">
        <v>9</v>
      </c>
      <c r="I3255" s="83">
        <v>10.73</v>
      </c>
      <c r="J3255" s="150" t="s">
        <v>216</v>
      </c>
    </row>
    <row r="3256" spans="1:10" ht="25.5" thickBot="1">
      <c r="A3256" s="144" t="s">
        <v>1669</v>
      </c>
      <c r="C3256" s="396" t="s">
        <v>8212</v>
      </c>
      <c r="D3256" s="373" t="s">
        <v>8213</v>
      </c>
      <c r="E3256" s="71" t="s">
        <v>2453</v>
      </c>
      <c r="F3256" s="150" t="s">
        <v>1670</v>
      </c>
      <c r="G3256" s="354">
        <v>50</v>
      </c>
      <c r="H3256" s="68">
        <v>9</v>
      </c>
      <c r="I3256" s="83">
        <v>10.73</v>
      </c>
      <c r="J3256" s="150" t="s">
        <v>216</v>
      </c>
    </row>
    <row r="3257" spans="1:10" ht="15" thickBot="1">
      <c r="A3257" s="144" t="s">
        <v>1669</v>
      </c>
      <c r="C3257" s="396" t="s">
        <v>8214</v>
      </c>
      <c r="D3257" s="373" t="s">
        <v>8215</v>
      </c>
      <c r="E3257" s="71" t="s">
        <v>2453</v>
      </c>
      <c r="F3257" s="150" t="s">
        <v>1670</v>
      </c>
      <c r="G3257" s="354">
        <v>40</v>
      </c>
      <c r="H3257" s="68">
        <v>9</v>
      </c>
      <c r="I3257" s="83">
        <v>10.73</v>
      </c>
      <c r="J3257" s="150" t="s">
        <v>216</v>
      </c>
    </row>
    <row r="3258" spans="1:10" ht="15" thickBot="1">
      <c r="A3258" s="144" t="s">
        <v>1669</v>
      </c>
      <c r="C3258" s="396" t="s">
        <v>8216</v>
      </c>
      <c r="D3258" s="373" t="s">
        <v>8217</v>
      </c>
      <c r="E3258" s="71" t="s">
        <v>2453</v>
      </c>
      <c r="F3258" s="150" t="s">
        <v>1671</v>
      </c>
      <c r="G3258" s="354">
        <v>50</v>
      </c>
      <c r="H3258" s="68">
        <v>9</v>
      </c>
      <c r="I3258" s="83">
        <v>10.73</v>
      </c>
      <c r="J3258" s="150" t="s">
        <v>216</v>
      </c>
    </row>
    <row r="3259" spans="1:10" ht="15" thickBot="1">
      <c r="A3259" s="144" t="s">
        <v>1669</v>
      </c>
      <c r="C3259" s="396" t="s">
        <v>8218</v>
      </c>
      <c r="D3259" s="373" t="s">
        <v>8219</v>
      </c>
      <c r="E3259" s="71" t="s">
        <v>2453</v>
      </c>
      <c r="F3259" s="150" t="s">
        <v>1670</v>
      </c>
      <c r="G3259" s="354">
        <v>80</v>
      </c>
      <c r="H3259" s="68">
        <v>9</v>
      </c>
      <c r="I3259" s="83">
        <v>10.73</v>
      </c>
      <c r="J3259" s="150" t="s">
        <v>216</v>
      </c>
    </row>
    <row r="3260" spans="1:10" ht="25.5" thickBot="1">
      <c r="A3260" s="144" t="s">
        <v>1669</v>
      </c>
      <c r="C3260" s="396" t="s">
        <v>8220</v>
      </c>
      <c r="D3260" s="373" t="s">
        <v>8221</v>
      </c>
      <c r="E3260" s="71" t="s">
        <v>2453</v>
      </c>
      <c r="F3260" s="150" t="s">
        <v>1670</v>
      </c>
      <c r="G3260" s="354">
        <v>100</v>
      </c>
      <c r="H3260" s="68">
        <v>9</v>
      </c>
      <c r="I3260" s="83">
        <v>10.73</v>
      </c>
      <c r="J3260" s="150" t="s">
        <v>216</v>
      </c>
    </row>
    <row r="3261" spans="1:10" ht="25.5" thickBot="1">
      <c r="A3261" s="144" t="s">
        <v>1669</v>
      </c>
      <c r="C3261" s="396" t="s">
        <v>8222</v>
      </c>
      <c r="D3261" s="373" t="s">
        <v>8223</v>
      </c>
      <c r="E3261" s="71" t="s">
        <v>2453</v>
      </c>
      <c r="F3261" s="150" t="s">
        <v>1670</v>
      </c>
      <c r="G3261" s="354">
        <v>85</v>
      </c>
      <c r="H3261" s="68">
        <v>9</v>
      </c>
      <c r="I3261" s="83">
        <v>10.73</v>
      </c>
      <c r="J3261" s="150" t="s">
        <v>216</v>
      </c>
    </row>
    <row r="3262" spans="1:10" ht="15" thickBot="1">
      <c r="A3262" s="144" t="s">
        <v>1669</v>
      </c>
      <c r="C3262" s="396" t="s">
        <v>8224</v>
      </c>
      <c r="D3262" s="373" t="s">
        <v>8225</v>
      </c>
      <c r="E3262" s="71" t="s">
        <v>2453</v>
      </c>
      <c r="F3262" s="150" t="s">
        <v>1670</v>
      </c>
      <c r="G3262" s="354">
        <v>20</v>
      </c>
      <c r="H3262" s="68">
        <v>9</v>
      </c>
      <c r="I3262" s="83">
        <v>10.73</v>
      </c>
      <c r="J3262" s="150" t="s">
        <v>216</v>
      </c>
    </row>
    <row r="3263" spans="1:10" ht="15" thickBot="1">
      <c r="A3263" s="144" t="s">
        <v>1669</v>
      </c>
      <c r="C3263" s="396" t="s">
        <v>8226</v>
      </c>
      <c r="D3263" s="373" t="s">
        <v>8227</v>
      </c>
      <c r="E3263" s="71" t="s">
        <v>2453</v>
      </c>
      <c r="F3263" s="150" t="s">
        <v>1670</v>
      </c>
      <c r="G3263" s="354">
        <v>40</v>
      </c>
      <c r="H3263" s="68">
        <v>9</v>
      </c>
      <c r="I3263" s="83">
        <v>10.73</v>
      </c>
      <c r="J3263" s="150" t="s">
        <v>216</v>
      </c>
    </row>
    <row r="3264" spans="1:10" ht="25.5" thickBot="1">
      <c r="A3264" s="144" t="s">
        <v>1669</v>
      </c>
      <c r="C3264" s="396" t="s">
        <v>8228</v>
      </c>
      <c r="D3264" s="373" t="s">
        <v>8229</v>
      </c>
      <c r="E3264" s="71" t="s">
        <v>2453</v>
      </c>
      <c r="F3264" s="150" t="s">
        <v>1670</v>
      </c>
      <c r="G3264" s="354">
        <v>24</v>
      </c>
      <c r="H3264" s="68">
        <v>9</v>
      </c>
      <c r="I3264" s="83">
        <v>10.73</v>
      </c>
      <c r="J3264" s="150" t="s">
        <v>216</v>
      </c>
    </row>
    <row r="3265" spans="1:10" ht="25.5" thickBot="1">
      <c r="A3265" s="144" t="s">
        <v>1669</v>
      </c>
      <c r="C3265" s="396" t="s">
        <v>8230</v>
      </c>
      <c r="D3265" s="373" t="s">
        <v>8231</v>
      </c>
      <c r="E3265" s="71" t="s">
        <v>2453</v>
      </c>
      <c r="F3265" s="150" t="s">
        <v>1670</v>
      </c>
      <c r="G3265" s="354">
        <v>80</v>
      </c>
      <c r="H3265" s="68">
        <v>9</v>
      </c>
      <c r="I3265" s="83">
        <v>10.73</v>
      </c>
      <c r="J3265" s="150" t="s">
        <v>216</v>
      </c>
    </row>
    <row r="3266" spans="1:10" ht="15" thickBot="1">
      <c r="A3266" s="144" t="s">
        <v>1669</v>
      </c>
      <c r="C3266" s="396" t="s">
        <v>8232</v>
      </c>
      <c r="D3266" s="373" t="s">
        <v>8233</v>
      </c>
      <c r="E3266" s="71" t="s">
        <v>2453</v>
      </c>
      <c r="F3266" s="150" t="s">
        <v>1670</v>
      </c>
      <c r="G3266" s="354">
        <v>80</v>
      </c>
      <c r="H3266" s="68">
        <v>9</v>
      </c>
      <c r="I3266" s="83">
        <v>10.73</v>
      </c>
      <c r="J3266" s="150" t="s">
        <v>216</v>
      </c>
    </row>
    <row r="3267" spans="1:10" ht="25.5" thickBot="1">
      <c r="A3267" s="144" t="s">
        <v>1669</v>
      </c>
      <c r="C3267" s="396" t="s">
        <v>8234</v>
      </c>
      <c r="D3267" s="373" t="s">
        <v>8235</v>
      </c>
      <c r="E3267" s="71" t="s">
        <v>2453</v>
      </c>
      <c r="F3267" s="150" t="s">
        <v>1671</v>
      </c>
      <c r="G3267" s="354">
        <v>10</v>
      </c>
      <c r="H3267" s="68">
        <v>9</v>
      </c>
      <c r="I3267" s="83">
        <v>10.73</v>
      </c>
      <c r="J3267" s="150" t="s">
        <v>216</v>
      </c>
    </row>
    <row r="3268" spans="1:10" ht="15" thickBot="1">
      <c r="A3268" s="144" t="s">
        <v>1669</v>
      </c>
      <c r="C3268" s="396" t="s">
        <v>8236</v>
      </c>
      <c r="D3268" s="373" t="s">
        <v>8237</v>
      </c>
      <c r="E3268" s="71" t="s">
        <v>2453</v>
      </c>
      <c r="F3268" s="150" t="s">
        <v>1670</v>
      </c>
      <c r="G3268" s="354">
        <v>100</v>
      </c>
      <c r="H3268" s="68">
        <v>9</v>
      </c>
      <c r="I3268" s="83">
        <v>10.73</v>
      </c>
      <c r="J3268" s="150" t="s">
        <v>216</v>
      </c>
    </row>
    <row r="3269" spans="1:10" ht="25.5" thickBot="1">
      <c r="A3269" s="144" t="s">
        <v>1669</v>
      </c>
      <c r="C3269" s="396" t="s">
        <v>8238</v>
      </c>
      <c r="D3269" s="373" t="s">
        <v>8239</v>
      </c>
      <c r="E3269" s="71" t="s">
        <v>2453</v>
      </c>
      <c r="F3269" s="150" t="s">
        <v>1670</v>
      </c>
      <c r="G3269" s="354">
        <v>150</v>
      </c>
      <c r="H3269" s="68">
        <v>9</v>
      </c>
      <c r="I3269" s="83">
        <v>10.73</v>
      </c>
      <c r="J3269" s="150" t="s">
        <v>216</v>
      </c>
    </row>
    <row r="3270" spans="1:10" ht="15" thickBot="1">
      <c r="A3270" s="144" t="s">
        <v>1669</v>
      </c>
      <c r="C3270" s="396" t="s">
        <v>8240</v>
      </c>
      <c r="D3270" s="373" t="s">
        <v>8241</v>
      </c>
      <c r="E3270" s="71" t="s">
        <v>2453</v>
      </c>
      <c r="F3270" s="150" t="s">
        <v>1670</v>
      </c>
      <c r="G3270" s="354">
        <v>100</v>
      </c>
      <c r="H3270" s="68">
        <v>9</v>
      </c>
      <c r="I3270" s="83">
        <v>10.73</v>
      </c>
      <c r="J3270" s="150" t="s">
        <v>216</v>
      </c>
    </row>
    <row r="3271" spans="1:10" ht="25.5" thickBot="1">
      <c r="A3271" s="144" t="s">
        <v>1669</v>
      </c>
      <c r="C3271" s="396" t="s">
        <v>8242</v>
      </c>
      <c r="D3271" s="373" t="s">
        <v>8243</v>
      </c>
      <c r="E3271" s="71" t="s">
        <v>2453</v>
      </c>
      <c r="F3271" s="150" t="s">
        <v>1670</v>
      </c>
      <c r="G3271" s="354">
        <v>95</v>
      </c>
      <c r="H3271" s="68">
        <v>9</v>
      </c>
      <c r="I3271" s="83">
        <v>10.73</v>
      </c>
      <c r="J3271" s="150" t="s">
        <v>216</v>
      </c>
    </row>
    <row r="3272" spans="1:10" ht="15" thickBot="1">
      <c r="A3272" s="144" t="s">
        <v>1669</v>
      </c>
      <c r="C3272" s="396" t="s">
        <v>8244</v>
      </c>
      <c r="D3272" s="373" t="s">
        <v>8245</v>
      </c>
      <c r="E3272" s="71" t="s">
        <v>2453</v>
      </c>
      <c r="F3272" s="150" t="s">
        <v>1670</v>
      </c>
      <c r="G3272" s="354">
        <v>80</v>
      </c>
      <c r="H3272" s="68">
        <v>9</v>
      </c>
      <c r="I3272" s="83">
        <v>10.73</v>
      </c>
      <c r="J3272" s="150" t="s">
        <v>216</v>
      </c>
    </row>
    <row r="3273" spans="1:10" ht="15" thickBot="1">
      <c r="A3273" s="144" t="s">
        <v>1669</v>
      </c>
      <c r="C3273" s="396" t="s">
        <v>8246</v>
      </c>
      <c r="D3273" s="373" t="s">
        <v>8247</v>
      </c>
      <c r="E3273" s="71" t="s">
        <v>2453</v>
      </c>
      <c r="F3273" s="150" t="s">
        <v>1670</v>
      </c>
      <c r="G3273" s="354">
        <v>100</v>
      </c>
      <c r="H3273" s="68">
        <v>9</v>
      </c>
      <c r="I3273" s="83">
        <v>10.73</v>
      </c>
      <c r="J3273" s="150" t="s">
        <v>216</v>
      </c>
    </row>
    <row r="3274" spans="1:10" ht="25.5" thickBot="1">
      <c r="A3274" s="144" t="s">
        <v>1669</v>
      </c>
      <c r="C3274" s="396" t="s">
        <v>8248</v>
      </c>
      <c r="D3274" s="373" t="s">
        <v>8249</v>
      </c>
      <c r="E3274" s="71" t="s">
        <v>2453</v>
      </c>
      <c r="F3274" s="150" t="s">
        <v>1670</v>
      </c>
      <c r="G3274" s="354">
        <v>100</v>
      </c>
      <c r="H3274" s="68">
        <v>9</v>
      </c>
      <c r="I3274" s="83">
        <v>10.73</v>
      </c>
      <c r="J3274" s="150" t="s">
        <v>216</v>
      </c>
    </row>
    <row r="3275" spans="1:10" ht="25.5" thickBot="1">
      <c r="A3275" s="144" t="s">
        <v>1669</v>
      </c>
      <c r="C3275" s="396" t="s">
        <v>8250</v>
      </c>
      <c r="D3275" s="373" t="s">
        <v>8251</v>
      </c>
      <c r="E3275" s="71" t="s">
        <v>2453</v>
      </c>
      <c r="F3275" s="150" t="s">
        <v>1670</v>
      </c>
      <c r="G3275" s="354">
        <v>60</v>
      </c>
      <c r="H3275" s="68">
        <v>9</v>
      </c>
      <c r="I3275" s="83">
        <v>10.73</v>
      </c>
      <c r="J3275" s="150" t="s">
        <v>216</v>
      </c>
    </row>
    <row r="3276" spans="1:10" ht="15" thickBot="1">
      <c r="A3276" s="144" t="s">
        <v>1669</v>
      </c>
      <c r="C3276" s="396" t="s">
        <v>8252</v>
      </c>
      <c r="D3276" s="373" t="s">
        <v>8253</v>
      </c>
      <c r="E3276" s="71" t="s">
        <v>2453</v>
      </c>
      <c r="F3276" s="150" t="s">
        <v>1673</v>
      </c>
      <c r="G3276" s="354">
        <v>50</v>
      </c>
      <c r="H3276" s="68">
        <v>9</v>
      </c>
      <c r="I3276" s="83">
        <v>10.73</v>
      </c>
      <c r="J3276" s="150" t="s">
        <v>216</v>
      </c>
    </row>
    <row r="3277" spans="1:10" ht="15" thickBot="1">
      <c r="A3277" s="144" t="s">
        <v>1669</v>
      </c>
      <c r="C3277" s="396" t="s">
        <v>8254</v>
      </c>
      <c r="D3277" s="373" t="s">
        <v>8255</v>
      </c>
      <c r="E3277" s="71" t="s">
        <v>2453</v>
      </c>
      <c r="F3277" s="150" t="s">
        <v>1670</v>
      </c>
      <c r="G3277" s="354">
        <v>70</v>
      </c>
      <c r="H3277" s="68">
        <v>9</v>
      </c>
      <c r="I3277" s="83">
        <v>10.73</v>
      </c>
      <c r="J3277" s="150" t="s">
        <v>216</v>
      </c>
    </row>
    <row r="3278" spans="1:10" ht="25.5" thickBot="1">
      <c r="A3278" s="144" t="s">
        <v>1669</v>
      </c>
      <c r="C3278" s="396" t="s">
        <v>8256</v>
      </c>
      <c r="D3278" s="373" t="s">
        <v>8257</v>
      </c>
      <c r="E3278" s="71" t="s">
        <v>2453</v>
      </c>
      <c r="F3278" s="150" t="s">
        <v>1670</v>
      </c>
      <c r="G3278" s="354">
        <v>30</v>
      </c>
      <c r="H3278" s="68">
        <v>9</v>
      </c>
      <c r="I3278" s="83">
        <v>10.73</v>
      </c>
      <c r="J3278" s="150" t="s">
        <v>216</v>
      </c>
    </row>
    <row r="3279" spans="1:10" ht="15" thickBot="1">
      <c r="A3279" s="144" t="s">
        <v>1669</v>
      </c>
      <c r="C3279" s="396" t="s">
        <v>8258</v>
      </c>
      <c r="D3279" s="373" t="s">
        <v>8259</v>
      </c>
      <c r="E3279" s="71" t="s">
        <v>2453</v>
      </c>
      <c r="F3279" s="150" t="s">
        <v>1670</v>
      </c>
      <c r="G3279" s="354">
        <v>90</v>
      </c>
      <c r="H3279" s="68">
        <v>9</v>
      </c>
      <c r="I3279" s="83">
        <v>10.73</v>
      </c>
      <c r="J3279" s="150" t="s">
        <v>216</v>
      </c>
    </row>
    <row r="3280" spans="1:10" ht="15" thickBot="1">
      <c r="A3280" s="144" t="s">
        <v>1669</v>
      </c>
      <c r="C3280" s="396" t="s">
        <v>8260</v>
      </c>
      <c r="D3280" s="373" t="s">
        <v>8261</v>
      </c>
      <c r="E3280" s="71" t="s">
        <v>2453</v>
      </c>
      <c r="F3280" s="150" t="s">
        <v>1670</v>
      </c>
      <c r="G3280" s="354">
        <v>100</v>
      </c>
      <c r="H3280" s="68">
        <v>9</v>
      </c>
      <c r="I3280" s="83">
        <v>10.73</v>
      </c>
      <c r="J3280" s="150" t="s">
        <v>216</v>
      </c>
    </row>
    <row r="3281" spans="1:10" ht="25.5" thickBot="1">
      <c r="A3281" s="144" t="s">
        <v>1669</v>
      </c>
      <c r="C3281" s="396" t="s">
        <v>8262</v>
      </c>
      <c r="D3281" s="373" t="s">
        <v>8263</v>
      </c>
      <c r="E3281" s="71" t="s">
        <v>2453</v>
      </c>
      <c r="F3281" s="150" t="s">
        <v>1670</v>
      </c>
      <c r="G3281" s="354">
        <v>100</v>
      </c>
      <c r="H3281" s="68">
        <v>9</v>
      </c>
      <c r="I3281" s="83">
        <v>10.73</v>
      </c>
      <c r="J3281" s="150" t="s">
        <v>216</v>
      </c>
    </row>
    <row r="3282" spans="1:10" ht="15" thickBot="1">
      <c r="A3282" s="144" t="s">
        <v>1669</v>
      </c>
      <c r="C3282" s="396" t="s">
        <v>8264</v>
      </c>
      <c r="D3282" s="373" t="s">
        <v>8265</v>
      </c>
      <c r="E3282" s="71" t="s">
        <v>2453</v>
      </c>
      <c r="F3282" s="150" t="s">
        <v>1670</v>
      </c>
      <c r="G3282" s="354">
        <v>100</v>
      </c>
      <c r="H3282" s="68">
        <v>9</v>
      </c>
      <c r="I3282" s="83">
        <v>10.73</v>
      </c>
      <c r="J3282" s="150" t="s">
        <v>216</v>
      </c>
    </row>
    <row r="3283" spans="1:10" ht="15" thickBot="1">
      <c r="A3283" s="144" t="s">
        <v>1669</v>
      </c>
      <c r="C3283" s="396" t="s">
        <v>8266</v>
      </c>
      <c r="D3283" s="373" t="s">
        <v>8267</v>
      </c>
      <c r="E3283" s="71" t="s">
        <v>2453</v>
      </c>
      <c r="F3283" s="150" t="s">
        <v>1670</v>
      </c>
      <c r="G3283" s="354">
        <v>16</v>
      </c>
      <c r="H3283" s="68">
        <v>9</v>
      </c>
      <c r="I3283" s="83">
        <v>10.73</v>
      </c>
      <c r="J3283" s="150" t="s">
        <v>216</v>
      </c>
    </row>
    <row r="3284" spans="1:10" ht="25.5" thickBot="1">
      <c r="A3284" s="144" t="s">
        <v>1669</v>
      </c>
      <c r="C3284" s="396" t="s">
        <v>8268</v>
      </c>
      <c r="D3284" s="373" t="s">
        <v>8269</v>
      </c>
      <c r="E3284" s="71" t="s">
        <v>2453</v>
      </c>
      <c r="F3284" s="150" t="s">
        <v>1670</v>
      </c>
      <c r="G3284" s="354">
        <v>60</v>
      </c>
      <c r="H3284" s="68">
        <v>9</v>
      </c>
      <c r="I3284" s="83">
        <v>10.73</v>
      </c>
      <c r="J3284" s="150" t="s">
        <v>216</v>
      </c>
    </row>
    <row r="3285" spans="1:10" ht="15" thickBot="1">
      <c r="A3285" s="144" t="s">
        <v>1669</v>
      </c>
      <c r="C3285" s="396" t="s">
        <v>8270</v>
      </c>
      <c r="D3285" s="373" t="s">
        <v>8271</v>
      </c>
      <c r="E3285" s="71" t="s">
        <v>2453</v>
      </c>
      <c r="F3285" s="150" t="s">
        <v>1670</v>
      </c>
      <c r="G3285" s="354">
        <v>100</v>
      </c>
      <c r="H3285" s="68">
        <v>9</v>
      </c>
      <c r="I3285" s="83">
        <v>10.73</v>
      </c>
      <c r="J3285" s="150" t="s">
        <v>216</v>
      </c>
    </row>
    <row r="3286" spans="1:10" ht="15" thickBot="1">
      <c r="A3286" s="144" t="s">
        <v>1669</v>
      </c>
      <c r="C3286" s="396" t="s">
        <v>8272</v>
      </c>
      <c r="D3286" s="373" t="s">
        <v>8273</v>
      </c>
      <c r="E3286" s="71" t="s">
        <v>2453</v>
      </c>
      <c r="F3286" s="150" t="s">
        <v>1670</v>
      </c>
      <c r="G3286" s="354">
        <v>100</v>
      </c>
      <c r="H3286" s="68">
        <v>9</v>
      </c>
      <c r="I3286" s="83">
        <v>10.73</v>
      </c>
      <c r="J3286" s="150" t="s">
        <v>216</v>
      </c>
    </row>
    <row r="3287" spans="1:10" ht="15" thickBot="1">
      <c r="A3287" s="144" t="s">
        <v>1669</v>
      </c>
      <c r="C3287" s="396" t="s">
        <v>8274</v>
      </c>
      <c r="D3287" s="373" t="s">
        <v>8275</v>
      </c>
      <c r="E3287" s="71" t="s">
        <v>2453</v>
      </c>
      <c r="F3287" s="150" t="s">
        <v>1671</v>
      </c>
      <c r="G3287" s="354">
        <v>130</v>
      </c>
      <c r="H3287" s="68">
        <v>9</v>
      </c>
      <c r="I3287" s="83">
        <v>10.73</v>
      </c>
      <c r="J3287" s="150" t="s">
        <v>216</v>
      </c>
    </row>
    <row r="3288" spans="1:10" ht="15" thickBot="1">
      <c r="A3288" s="144" t="s">
        <v>1669</v>
      </c>
      <c r="C3288" s="396" t="s">
        <v>8276</v>
      </c>
      <c r="D3288" s="373" t="s">
        <v>8277</v>
      </c>
      <c r="E3288" s="71" t="s">
        <v>2453</v>
      </c>
      <c r="F3288" s="150" t="s">
        <v>1670</v>
      </c>
      <c r="G3288" s="354">
        <v>100</v>
      </c>
      <c r="H3288" s="68">
        <v>9</v>
      </c>
      <c r="I3288" s="83">
        <v>10.73</v>
      </c>
      <c r="J3288" s="150" t="s">
        <v>216</v>
      </c>
    </row>
    <row r="3289" spans="1:10" ht="15" thickBot="1">
      <c r="A3289" s="144" t="s">
        <v>1669</v>
      </c>
      <c r="C3289" s="396" t="s">
        <v>8278</v>
      </c>
      <c r="D3289" s="373" t="s">
        <v>8279</v>
      </c>
      <c r="E3289" s="71" t="s">
        <v>2453</v>
      </c>
      <c r="F3289" s="150" t="s">
        <v>1670</v>
      </c>
      <c r="G3289" s="354">
        <v>150</v>
      </c>
      <c r="H3289" s="68">
        <v>9</v>
      </c>
      <c r="I3289" s="83">
        <v>10.73</v>
      </c>
      <c r="J3289" s="150" t="s">
        <v>216</v>
      </c>
    </row>
    <row r="3290" spans="1:10" ht="15" thickBot="1">
      <c r="A3290" s="144" t="s">
        <v>1669</v>
      </c>
      <c r="C3290" s="396" t="s">
        <v>8280</v>
      </c>
      <c r="D3290" s="373" t="s">
        <v>8281</v>
      </c>
      <c r="E3290" s="71" t="s">
        <v>2453</v>
      </c>
      <c r="F3290" s="150" t="s">
        <v>1670</v>
      </c>
      <c r="G3290" s="354">
        <v>35</v>
      </c>
      <c r="H3290" s="68">
        <v>9</v>
      </c>
      <c r="I3290" s="83">
        <v>10.73</v>
      </c>
      <c r="J3290" s="150" t="s">
        <v>216</v>
      </c>
    </row>
    <row r="3291" spans="1:10" ht="15" thickBot="1">
      <c r="A3291" s="144" t="s">
        <v>1669</v>
      </c>
      <c r="C3291" s="396" t="s">
        <v>8282</v>
      </c>
      <c r="D3291" s="373" t="s">
        <v>8283</v>
      </c>
      <c r="E3291" s="71" t="s">
        <v>2453</v>
      </c>
      <c r="F3291" s="150" t="s">
        <v>1670</v>
      </c>
      <c r="G3291" s="354">
        <v>70</v>
      </c>
      <c r="H3291" s="68">
        <v>9</v>
      </c>
      <c r="I3291" s="83">
        <v>10.73</v>
      </c>
      <c r="J3291" s="150" t="s">
        <v>216</v>
      </c>
    </row>
    <row r="3292" spans="1:10" ht="15" thickBot="1">
      <c r="A3292" s="144" t="s">
        <v>1669</v>
      </c>
      <c r="C3292" s="396" t="s">
        <v>8284</v>
      </c>
      <c r="D3292" s="373" t="s">
        <v>8285</v>
      </c>
      <c r="E3292" s="71" t="s">
        <v>2453</v>
      </c>
      <c r="F3292" s="150" t="s">
        <v>1670</v>
      </c>
      <c r="G3292" s="354">
        <v>50</v>
      </c>
      <c r="H3292" s="68">
        <v>9</v>
      </c>
      <c r="I3292" s="83">
        <v>10.73</v>
      </c>
      <c r="J3292" s="150" t="s">
        <v>216</v>
      </c>
    </row>
    <row r="3293" spans="1:10" ht="38" thickBot="1">
      <c r="A3293" s="144" t="s">
        <v>1669</v>
      </c>
      <c r="C3293" s="396" t="s">
        <v>8286</v>
      </c>
      <c r="D3293" s="373" t="s">
        <v>8287</v>
      </c>
      <c r="E3293" s="71" t="s">
        <v>2453</v>
      </c>
      <c r="F3293" s="150" t="s">
        <v>1670</v>
      </c>
      <c r="G3293" s="354">
        <v>50</v>
      </c>
      <c r="H3293" s="68">
        <v>9</v>
      </c>
      <c r="I3293" s="83">
        <v>10.73</v>
      </c>
      <c r="J3293" s="150" t="s">
        <v>216</v>
      </c>
    </row>
    <row r="3294" spans="1:10" ht="38" thickBot="1">
      <c r="A3294" s="144" t="s">
        <v>1669</v>
      </c>
      <c r="C3294" s="396" t="s">
        <v>8288</v>
      </c>
      <c r="D3294" s="373" t="s">
        <v>8289</v>
      </c>
      <c r="E3294" s="71" t="s">
        <v>2453</v>
      </c>
      <c r="F3294" s="150" t="s">
        <v>1670</v>
      </c>
      <c r="G3294" s="354">
        <v>36</v>
      </c>
      <c r="H3294" s="68">
        <v>9</v>
      </c>
      <c r="I3294" s="83">
        <v>10.73</v>
      </c>
      <c r="J3294" s="150" t="s">
        <v>216</v>
      </c>
    </row>
    <row r="3295" spans="1:10" ht="25.5" thickBot="1">
      <c r="A3295" s="144" t="s">
        <v>1669</v>
      </c>
      <c r="C3295" s="396" t="s">
        <v>8290</v>
      </c>
      <c r="D3295" s="373" t="s">
        <v>8291</v>
      </c>
      <c r="E3295" s="71" t="s">
        <v>2453</v>
      </c>
      <c r="F3295" s="150" t="s">
        <v>1670</v>
      </c>
      <c r="G3295" s="354">
        <v>20</v>
      </c>
      <c r="H3295" s="68">
        <v>9</v>
      </c>
      <c r="I3295" s="83">
        <v>10.73</v>
      </c>
      <c r="J3295" s="150" t="s">
        <v>216</v>
      </c>
    </row>
    <row r="3296" spans="1:10" ht="15" thickBot="1">
      <c r="A3296" s="144" t="s">
        <v>1669</v>
      </c>
      <c r="C3296" s="396" t="s">
        <v>8292</v>
      </c>
      <c r="D3296" s="373" t="s">
        <v>8293</v>
      </c>
      <c r="E3296" s="71" t="s">
        <v>2453</v>
      </c>
      <c r="F3296" s="150" t="s">
        <v>1670</v>
      </c>
      <c r="G3296" s="354">
        <v>20</v>
      </c>
      <c r="H3296" s="68">
        <v>9</v>
      </c>
      <c r="I3296" s="83">
        <v>10.73</v>
      </c>
      <c r="J3296" s="150" t="s">
        <v>216</v>
      </c>
    </row>
    <row r="3297" spans="1:10" ht="15" thickBot="1">
      <c r="A3297" s="144" t="s">
        <v>1669</v>
      </c>
      <c r="C3297" s="396" t="s">
        <v>8294</v>
      </c>
      <c r="D3297" s="373" t="s">
        <v>8295</v>
      </c>
      <c r="E3297" s="71" t="s">
        <v>2453</v>
      </c>
      <c r="F3297" s="150" t="s">
        <v>1670</v>
      </c>
      <c r="G3297" s="354">
        <v>16</v>
      </c>
      <c r="H3297" s="68">
        <v>9</v>
      </c>
      <c r="I3297" s="83">
        <v>10.73</v>
      </c>
      <c r="J3297" s="150" t="s">
        <v>216</v>
      </c>
    </row>
    <row r="3298" spans="1:10" ht="25.5" thickBot="1">
      <c r="A3298" s="144" t="s">
        <v>1669</v>
      </c>
      <c r="C3298" s="396" t="s">
        <v>8296</v>
      </c>
      <c r="D3298" s="373" t="s">
        <v>8297</v>
      </c>
      <c r="E3298" s="71" t="s">
        <v>2453</v>
      </c>
      <c r="F3298" s="150" t="s">
        <v>1671</v>
      </c>
      <c r="G3298" s="354">
        <v>100</v>
      </c>
      <c r="H3298" s="68">
        <v>9</v>
      </c>
      <c r="I3298" s="83">
        <v>10.73</v>
      </c>
      <c r="J3298" s="150" t="s">
        <v>216</v>
      </c>
    </row>
    <row r="3299" spans="1:10" ht="25.5" thickBot="1">
      <c r="A3299" s="144" t="s">
        <v>1669</v>
      </c>
      <c r="C3299" s="396" t="s">
        <v>8298</v>
      </c>
      <c r="D3299" s="373" t="s">
        <v>8299</v>
      </c>
      <c r="E3299" s="71" t="s">
        <v>2453</v>
      </c>
      <c r="F3299" s="150" t="s">
        <v>1674</v>
      </c>
      <c r="G3299" s="354">
        <v>25</v>
      </c>
      <c r="H3299" s="68">
        <v>9</v>
      </c>
      <c r="I3299" s="83">
        <v>10.73</v>
      </c>
      <c r="J3299" s="150" t="s">
        <v>216</v>
      </c>
    </row>
    <row r="3300" spans="1:10" ht="15" thickBot="1">
      <c r="A3300" s="109" t="s">
        <v>214</v>
      </c>
      <c r="B3300" s="148"/>
      <c r="C3300" s="387" t="s">
        <v>8300</v>
      </c>
      <c r="D3300" s="374" t="s">
        <v>8301</v>
      </c>
      <c r="E3300" s="71" t="s">
        <v>2453</v>
      </c>
      <c r="F3300" s="151" t="s">
        <v>1671</v>
      </c>
      <c r="G3300" s="355">
        <v>285</v>
      </c>
      <c r="H3300" s="68">
        <v>9</v>
      </c>
      <c r="I3300" s="83">
        <v>10.73</v>
      </c>
      <c r="J3300" s="151" t="s">
        <v>216</v>
      </c>
    </row>
    <row r="3301" spans="1:10" s="437" customFormat="1" ht="25.5" thickBot="1">
      <c r="A3301" s="428" t="s">
        <v>1669</v>
      </c>
      <c r="C3301" s="438" t="s">
        <v>8302</v>
      </c>
      <c r="D3301" s="431" t="s">
        <v>8303</v>
      </c>
      <c r="E3301" s="457" t="s">
        <v>2453</v>
      </c>
      <c r="F3301" s="439" t="s">
        <v>1673</v>
      </c>
      <c r="G3301" s="440">
        <v>100</v>
      </c>
      <c r="H3301" s="425">
        <v>9</v>
      </c>
      <c r="I3301" s="427">
        <v>10.73</v>
      </c>
      <c r="J3301" s="439" t="s">
        <v>216</v>
      </c>
    </row>
    <row r="3302" spans="1:10" ht="15" thickBot="1">
      <c r="A3302" s="144" t="s">
        <v>1669</v>
      </c>
      <c r="C3302" s="396" t="s">
        <v>8304</v>
      </c>
      <c r="D3302" s="373" t="s">
        <v>8305</v>
      </c>
      <c r="E3302" t="s">
        <v>2454</v>
      </c>
      <c r="F3302" s="150" t="s">
        <v>1670</v>
      </c>
      <c r="G3302" s="354">
        <v>36</v>
      </c>
      <c r="H3302" s="68">
        <v>7.01</v>
      </c>
      <c r="I3302" s="83">
        <v>8.23</v>
      </c>
      <c r="J3302" s="150" t="s">
        <v>216</v>
      </c>
    </row>
    <row r="3303" spans="1:10" ht="15" thickBot="1">
      <c r="A3303" s="144" t="s">
        <v>1669</v>
      </c>
      <c r="C3303" s="396" t="s">
        <v>8306</v>
      </c>
      <c r="D3303" s="373" t="s">
        <v>8307</v>
      </c>
      <c r="E3303" t="s">
        <v>2454</v>
      </c>
      <c r="F3303" s="150" t="s">
        <v>1670</v>
      </c>
      <c r="G3303" s="354">
        <v>50</v>
      </c>
      <c r="H3303" s="68">
        <v>7.01</v>
      </c>
      <c r="I3303" s="83">
        <v>8.23</v>
      </c>
      <c r="J3303" s="150" t="s">
        <v>216</v>
      </c>
    </row>
    <row r="3304" spans="1:10" ht="15" thickBot="1">
      <c r="A3304" s="144" t="s">
        <v>1669</v>
      </c>
      <c r="C3304" s="396" t="s">
        <v>8308</v>
      </c>
      <c r="D3304" s="373" t="s">
        <v>8309</v>
      </c>
      <c r="E3304" t="s">
        <v>2454</v>
      </c>
      <c r="F3304" s="150" t="s">
        <v>1670</v>
      </c>
      <c r="G3304" s="354">
        <v>20</v>
      </c>
      <c r="H3304" s="68">
        <v>7.01</v>
      </c>
      <c r="I3304" s="83">
        <v>8.23</v>
      </c>
      <c r="J3304" s="150" t="s">
        <v>216</v>
      </c>
    </row>
    <row r="3305" spans="1:10" ht="15" thickBot="1">
      <c r="A3305" s="144" t="s">
        <v>1669</v>
      </c>
      <c r="C3305" s="396" t="s">
        <v>8310</v>
      </c>
      <c r="D3305" s="373" t="s">
        <v>8311</v>
      </c>
      <c r="E3305" t="s">
        <v>2454</v>
      </c>
      <c r="F3305" s="150" t="s">
        <v>1670</v>
      </c>
      <c r="G3305" s="354">
        <v>40</v>
      </c>
      <c r="H3305" s="68">
        <v>7.01</v>
      </c>
      <c r="I3305" s="83">
        <v>8.23</v>
      </c>
      <c r="J3305" s="150" t="s">
        <v>216</v>
      </c>
    </row>
    <row r="3306" spans="1:10" ht="15" thickBot="1">
      <c r="A3306" s="109" t="s">
        <v>214</v>
      </c>
      <c r="B3306" s="148"/>
      <c r="C3306" s="387" t="s">
        <v>8312</v>
      </c>
      <c r="D3306" s="374" t="s">
        <v>8313</v>
      </c>
      <c r="E3306" t="s">
        <v>2454</v>
      </c>
      <c r="F3306" s="151" t="s">
        <v>1674</v>
      </c>
      <c r="G3306" s="355">
        <v>8</v>
      </c>
      <c r="H3306" s="68">
        <v>7.01</v>
      </c>
      <c r="I3306" s="83">
        <v>8.23</v>
      </c>
      <c r="J3306" s="151" t="s">
        <v>216</v>
      </c>
    </row>
    <row r="3307" spans="1:10" ht="38" thickBot="1">
      <c r="A3307" s="144" t="s">
        <v>1669</v>
      </c>
      <c r="C3307" s="396" t="s">
        <v>8314</v>
      </c>
      <c r="D3307" s="373" t="s">
        <v>8315</v>
      </c>
      <c r="E3307" t="s">
        <v>2454</v>
      </c>
      <c r="F3307" s="150" t="s">
        <v>1670</v>
      </c>
      <c r="G3307" s="354">
        <v>100</v>
      </c>
      <c r="H3307" s="68">
        <v>7.01</v>
      </c>
      <c r="I3307" s="83">
        <v>8.23</v>
      </c>
      <c r="J3307" s="150" t="s">
        <v>216</v>
      </c>
    </row>
    <row r="3308" spans="1:10" ht="25.5" thickBot="1">
      <c r="A3308" s="144" t="s">
        <v>1669</v>
      </c>
      <c r="C3308" s="396" t="s">
        <v>8316</v>
      </c>
      <c r="D3308" s="373" t="s">
        <v>8317</v>
      </c>
      <c r="E3308" t="s">
        <v>2454</v>
      </c>
      <c r="F3308" s="150" t="s">
        <v>1670</v>
      </c>
      <c r="G3308" s="354">
        <v>80</v>
      </c>
      <c r="H3308" s="68">
        <v>7.01</v>
      </c>
      <c r="I3308" s="83">
        <v>8.23</v>
      </c>
      <c r="J3308" s="150" t="s">
        <v>216</v>
      </c>
    </row>
    <row r="3309" spans="1:10" ht="15" thickBot="1">
      <c r="A3309" s="144" t="s">
        <v>1669</v>
      </c>
      <c r="C3309" s="396" t="s">
        <v>8318</v>
      </c>
      <c r="D3309" s="373" t="s">
        <v>8319</v>
      </c>
      <c r="E3309" t="s">
        <v>2454</v>
      </c>
      <c r="F3309" s="150" t="s">
        <v>1670</v>
      </c>
      <c r="G3309" s="354">
        <v>60</v>
      </c>
      <c r="H3309" s="68">
        <v>7.01</v>
      </c>
      <c r="I3309" s="83">
        <v>8.23</v>
      </c>
      <c r="J3309" s="150" t="s">
        <v>216</v>
      </c>
    </row>
    <row r="3310" spans="1:10" ht="15" thickBot="1">
      <c r="A3310" s="144" t="s">
        <v>1669</v>
      </c>
      <c r="C3310" s="396" t="s">
        <v>8320</v>
      </c>
      <c r="D3310" s="373" t="s">
        <v>8321</v>
      </c>
      <c r="E3310" t="s">
        <v>2454</v>
      </c>
      <c r="F3310" s="150" t="s">
        <v>1670</v>
      </c>
      <c r="G3310" s="354">
        <v>30</v>
      </c>
      <c r="H3310" s="68">
        <v>7.01</v>
      </c>
      <c r="I3310" s="83">
        <v>8.23</v>
      </c>
      <c r="J3310" s="150" t="s">
        <v>216</v>
      </c>
    </row>
    <row r="3311" spans="1:10" ht="15" thickBot="1">
      <c r="A3311" s="144" t="s">
        <v>1669</v>
      </c>
      <c r="C3311" s="396" t="s">
        <v>8322</v>
      </c>
      <c r="D3311" s="373" t="s">
        <v>8323</v>
      </c>
      <c r="E3311" t="s">
        <v>2454</v>
      </c>
      <c r="F3311" s="150" t="s">
        <v>1670</v>
      </c>
      <c r="G3311" s="354">
        <v>30</v>
      </c>
      <c r="H3311" s="68">
        <v>7.01</v>
      </c>
      <c r="I3311" s="83">
        <v>8.23</v>
      </c>
      <c r="J3311" s="150" t="s">
        <v>216</v>
      </c>
    </row>
    <row r="3312" spans="1:10" ht="15" thickBot="1">
      <c r="A3312" s="144" t="s">
        <v>1669</v>
      </c>
      <c r="C3312" s="396" t="s">
        <v>8324</v>
      </c>
      <c r="D3312" s="373" t="s">
        <v>8325</v>
      </c>
      <c r="E3312" t="s">
        <v>2454</v>
      </c>
      <c r="F3312" s="150" t="s">
        <v>1670</v>
      </c>
      <c r="G3312" s="354">
        <v>60</v>
      </c>
      <c r="H3312" s="68">
        <v>7.01</v>
      </c>
      <c r="I3312" s="83">
        <v>8.23</v>
      </c>
      <c r="J3312" s="150" t="s">
        <v>216</v>
      </c>
    </row>
    <row r="3313" spans="1:42" ht="15" thickBot="1">
      <c r="A3313" s="144" t="s">
        <v>1669</v>
      </c>
      <c r="C3313" s="396" t="s">
        <v>8326</v>
      </c>
      <c r="D3313" s="373" t="s">
        <v>8327</v>
      </c>
      <c r="E3313" t="s">
        <v>2454</v>
      </c>
      <c r="F3313" s="150" t="s">
        <v>1670</v>
      </c>
      <c r="G3313" s="354">
        <v>180</v>
      </c>
      <c r="H3313" s="68">
        <v>7.01</v>
      </c>
      <c r="I3313" s="83">
        <v>8.23</v>
      </c>
      <c r="J3313" s="150" t="s">
        <v>216</v>
      </c>
    </row>
    <row r="3314" spans="1:42" ht="25.5" thickBot="1">
      <c r="A3314" s="144" t="s">
        <v>1669</v>
      </c>
      <c r="C3314" s="396" t="s">
        <v>8328</v>
      </c>
      <c r="D3314" s="373" t="s">
        <v>8329</v>
      </c>
      <c r="E3314" t="s">
        <v>2454</v>
      </c>
      <c r="F3314" s="150" t="s">
        <v>1670</v>
      </c>
      <c r="G3314" s="354">
        <v>20</v>
      </c>
      <c r="H3314" s="68">
        <v>7.01</v>
      </c>
      <c r="I3314" s="83">
        <v>8.23</v>
      </c>
      <c r="J3314" s="150" t="s">
        <v>216</v>
      </c>
    </row>
    <row r="3315" spans="1:42" ht="15" thickBot="1">
      <c r="A3315" s="109" t="s">
        <v>214</v>
      </c>
      <c r="B3315" s="111"/>
      <c r="C3315" s="397" t="s">
        <v>287</v>
      </c>
      <c r="D3315" s="388" t="s">
        <v>8330</v>
      </c>
      <c r="E3315" t="s">
        <v>2454</v>
      </c>
      <c r="F3315" s="153">
        <v>1</v>
      </c>
      <c r="G3315" s="356">
        <v>150</v>
      </c>
      <c r="H3315" s="68">
        <v>7.01</v>
      </c>
      <c r="I3315" s="83">
        <v>8.23</v>
      </c>
      <c r="J3315" s="152" t="s">
        <v>216</v>
      </c>
      <c r="K3315" s="107"/>
      <c r="L3315" s="107"/>
      <c r="M3315" s="107"/>
      <c r="N3315" s="107"/>
      <c r="O3315" s="107"/>
      <c r="P3315" s="107"/>
      <c r="Q3315" s="107"/>
      <c r="R3315" s="107"/>
      <c r="S3315" s="107"/>
      <c r="T3315" s="107"/>
      <c r="U3315" s="107"/>
      <c r="V3315" s="107"/>
      <c r="W3315" s="107"/>
      <c r="X3315" s="107"/>
      <c r="Y3315" s="107"/>
      <c r="Z3315" s="107"/>
      <c r="AA3315" s="107"/>
      <c r="AB3315" s="107"/>
      <c r="AC3315" s="107"/>
      <c r="AD3315" s="107"/>
      <c r="AE3315" s="107"/>
      <c r="AF3315" s="107"/>
      <c r="AG3315" s="107"/>
      <c r="AH3315" s="107"/>
      <c r="AI3315" s="107"/>
      <c r="AJ3315" s="107"/>
      <c r="AK3315" s="107"/>
      <c r="AL3315" s="107"/>
      <c r="AM3315" s="107"/>
      <c r="AN3315" s="107"/>
      <c r="AO3315" s="107"/>
      <c r="AP3315" s="107"/>
    </row>
    <row r="3316" spans="1:42" ht="25.5" thickBot="1">
      <c r="A3316" s="109" t="s">
        <v>214</v>
      </c>
      <c r="B3316" s="148"/>
      <c r="C3316" s="387" t="s">
        <v>8331</v>
      </c>
      <c r="D3316" s="374" t="s">
        <v>8332</v>
      </c>
      <c r="E3316" t="s">
        <v>2454</v>
      </c>
      <c r="F3316" s="151" t="s">
        <v>1674</v>
      </c>
      <c r="G3316" s="355">
        <v>8</v>
      </c>
      <c r="H3316" s="68">
        <v>7.01</v>
      </c>
      <c r="I3316" s="83">
        <v>8.23</v>
      </c>
      <c r="J3316" s="151" t="s">
        <v>216</v>
      </c>
    </row>
    <row r="3317" spans="1:42" ht="25.5" thickBot="1">
      <c r="A3317" s="144" t="s">
        <v>1669</v>
      </c>
      <c r="C3317" s="396" t="s">
        <v>8333</v>
      </c>
      <c r="D3317" s="373" t="s">
        <v>8334</v>
      </c>
      <c r="E3317" t="s">
        <v>2454</v>
      </c>
      <c r="F3317" s="150" t="s">
        <v>1670</v>
      </c>
      <c r="G3317" s="354">
        <v>70</v>
      </c>
      <c r="H3317" s="68">
        <v>7.01</v>
      </c>
      <c r="I3317" s="83">
        <v>8.23</v>
      </c>
      <c r="J3317" s="150" t="s">
        <v>216</v>
      </c>
    </row>
    <row r="3318" spans="1:42" ht="15" thickBot="1">
      <c r="A3318" s="144" t="s">
        <v>1669</v>
      </c>
      <c r="C3318" s="396" t="s">
        <v>8335</v>
      </c>
      <c r="D3318" s="373" t="s">
        <v>8336</v>
      </c>
      <c r="E3318" t="s">
        <v>2454</v>
      </c>
      <c r="F3318" s="150" t="s">
        <v>1670</v>
      </c>
      <c r="G3318" s="354">
        <v>150</v>
      </c>
      <c r="H3318" s="68">
        <v>7.01</v>
      </c>
      <c r="I3318" s="83">
        <v>8.23</v>
      </c>
      <c r="J3318" s="150" t="s">
        <v>216</v>
      </c>
    </row>
    <row r="3319" spans="1:42" ht="25.5" thickBot="1">
      <c r="A3319" s="144" t="s">
        <v>1669</v>
      </c>
      <c r="C3319" s="396" t="s">
        <v>8337</v>
      </c>
      <c r="D3319" s="373" t="s">
        <v>8338</v>
      </c>
      <c r="E3319" t="s">
        <v>2454</v>
      </c>
      <c r="F3319" s="150" t="s">
        <v>1670</v>
      </c>
      <c r="G3319" s="354">
        <v>50</v>
      </c>
      <c r="H3319" s="68">
        <v>7.01</v>
      </c>
      <c r="I3319" s="83">
        <v>8.23</v>
      </c>
      <c r="J3319" s="150" t="s">
        <v>216</v>
      </c>
    </row>
    <row r="3320" spans="1:42" ht="25.5" thickBot="1">
      <c r="A3320" s="109" t="s">
        <v>214</v>
      </c>
      <c r="B3320" s="148"/>
      <c r="C3320" s="387" t="s">
        <v>8339</v>
      </c>
      <c r="D3320" s="374" t="s">
        <v>8340</v>
      </c>
      <c r="E3320" t="s">
        <v>2454</v>
      </c>
      <c r="F3320" s="151" t="s">
        <v>1673</v>
      </c>
      <c r="G3320" s="355">
        <v>10</v>
      </c>
      <c r="H3320" s="68">
        <v>7.01</v>
      </c>
      <c r="I3320" s="83">
        <v>8.23</v>
      </c>
      <c r="J3320" s="151" t="s">
        <v>216</v>
      </c>
    </row>
    <row r="3321" spans="1:42" ht="25.5" thickBot="1">
      <c r="A3321" s="144" t="s">
        <v>1669</v>
      </c>
      <c r="C3321" s="396" t="s">
        <v>8341</v>
      </c>
      <c r="D3321" s="373" t="s">
        <v>8342</v>
      </c>
      <c r="E3321" t="s">
        <v>2454</v>
      </c>
      <c r="F3321" s="150" t="s">
        <v>1670</v>
      </c>
      <c r="G3321" s="354">
        <v>20</v>
      </c>
      <c r="H3321" s="68">
        <v>7.01</v>
      </c>
      <c r="I3321" s="83">
        <v>8.23</v>
      </c>
      <c r="J3321" s="150" t="s">
        <v>216</v>
      </c>
    </row>
    <row r="3322" spans="1:42" ht="25.5" thickBot="1">
      <c r="A3322" s="144" t="s">
        <v>1669</v>
      </c>
      <c r="C3322" s="396" t="s">
        <v>8343</v>
      </c>
      <c r="D3322" s="373" t="s">
        <v>8344</v>
      </c>
      <c r="E3322" t="s">
        <v>2454</v>
      </c>
      <c r="F3322" s="150" t="s">
        <v>1670</v>
      </c>
      <c r="G3322" s="354">
        <v>40</v>
      </c>
      <c r="H3322" s="68">
        <v>7.01</v>
      </c>
      <c r="I3322" s="83">
        <v>8.23</v>
      </c>
      <c r="J3322" s="150" t="s">
        <v>216</v>
      </c>
    </row>
    <row r="3323" spans="1:42" ht="25.5" thickBot="1">
      <c r="A3323" s="109" t="s">
        <v>214</v>
      </c>
      <c r="B3323" s="148"/>
      <c r="C3323" s="387" t="s">
        <v>8345</v>
      </c>
      <c r="D3323" s="374" t="s">
        <v>8346</v>
      </c>
      <c r="E3323" t="s">
        <v>2454</v>
      </c>
      <c r="F3323" s="151" t="s">
        <v>1674</v>
      </c>
      <c r="G3323" s="355">
        <v>12</v>
      </c>
      <c r="H3323" s="68">
        <v>7.01</v>
      </c>
      <c r="I3323" s="83">
        <v>8.23</v>
      </c>
      <c r="J3323" s="151" t="s">
        <v>216</v>
      </c>
    </row>
    <row r="3324" spans="1:42" ht="15" thickBot="1">
      <c r="A3324" s="144" t="s">
        <v>1669</v>
      </c>
      <c r="C3324" s="396" t="s">
        <v>8347</v>
      </c>
      <c r="D3324" s="373" t="s">
        <v>8348</v>
      </c>
      <c r="E3324" t="s">
        <v>2454</v>
      </c>
      <c r="F3324" s="150" t="s">
        <v>1670</v>
      </c>
      <c r="G3324" s="354">
        <v>20</v>
      </c>
      <c r="H3324" s="68">
        <v>7.01</v>
      </c>
      <c r="I3324" s="83">
        <v>8.23</v>
      </c>
      <c r="J3324" s="150" t="s">
        <v>216</v>
      </c>
    </row>
    <row r="3325" spans="1:42" ht="25.5" thickBot="1">
      <c r="A3325" s="144" t="s">
        <v>1669</v>
      </c>
      <c r="C3325" s="396" t="s">
        <v>8349</v>
      </c>
      <c r="D3325" s="373" t="s">
        <v>8350</v>
      </c>
      <c r="E3325" t="s">
        <v>2454</v>
      </c>
      <c r="F3325" s="150" t="s">
        <v>1670</v>
      </c>
      <c r="G3325" s="354">
        <v>60</v>
      </c>
      <c r="H3325" s="68">
        <v>7.01</v>
      </c>
      <c r="I3325" s="83">
        <v>8.23</v>
      </c>
      <c r="J3325" s="150" t="s">
        <v>216</v>
      </c>
    </row>
    <row r="3326" spans="1:42" ht="15" thickBot="1">
      <c r="A3326" s="144" t="s">
        <v>1669</v>
      </c>
      <c r="C3326" s="396" t="s">
        <v>8351</v>
      </c>
      <c r="D3326" s="373" t="s">
        <v>8352</v>
      </c>
      <c r="E3326" t="s">
        <v>2454</v>
      </c>
      <c r="F3326" s="150" t="s">
        <v>1670</v>
      </c>
      <c r="G3326" s="354">
        <v>40</v>
      </c>
      <c r="H3326" s="68">
        <v>7.01</v>
      </c>
      <c r="I3326" s="83">
        <v>8.23</v>
      </c>
      <c r="J3326" s="150" t="s">
        <v>216</v>
      </c>
    </row>
    <row r="3327" spans="1:42" ht="25.5" thickBot="1">
      <c r="A3327" s="144" t="s">
        <v>1669</v>
      </c>
      <c r="C3327" s="396" t="s">
        <v>8353</v>
      </c>
      <c r="D3327" s="373" t="s">
        <v>8354</v>
      </c>
      <c r="E3327" t="s">
        <v>2454</v>
      </c>
      <c r="F3327" s="150" t="s">
        <v>1670</v>
      </c>
      <c r="G3327" s="354">
        <v>75</v>
      </c>
      <c r="H3327" s="68">
        <v>7.01</v>
      </c>
      <c r="I3327" s="83">
        <v>8.23</v>
      </c>
      <c r="J3327" s="150" t="s">
        <v>216</v>
      </c>
    </row>
    <row r="3328" spans="1:42" ht="15" thickBot="1">
      <c r="A3328" s="144" t="s">
        <v>1669</v>
      </c>
      <c r="C3328" s="396" t="s">
        <v>8355</v>
      </c>
      <c r="D3328" s="373" t="s">
        <v>8356</v>
      </c>
      <c r="E3328" t="s">
        <v>2454</v>
      </c>
      <c r="F3328" s="150" t="s">
        <v>1670</v>
      </c>
      <c r="G3328" s="354">
        <v>30</v>
      </c>
      <c r="H3328" s="68">
        <v>7.01</v>
      </c>
      <c r="I3328" s="83">
        <v>8.23</v>
      </c>
      <c r="J3328" s="150" t="s">
        <v>216</v>
      </c>
    </row>
    <row r="3329" spans="1:10" ht="25.5" thickBot="1">
      <c r="A3329" s="144" t="s">
        <v>1669</v>
      </c>
      <c r="C3329" s="396" t="s">
        <v>8357</v>
      </c>
      <c r="D3329" s="373" t="s">
        <v>8358</v>
      </c>
      <c r="E3329" t="s">
        <v>2454</v>
      </c>
      <c r="F3329" s="150" t="s">
        <v>1670</v>
      </c>
      <c r="G3329" s="354">
        <v>75</v>
      </c>
      <c r="H3329" s="68">
        <v>7.01</v>
      </c>
      <c r="I3329" s="83">
        <v>8.23</v>
      </c>
      <c r="J3329" s="150" t="s">
        <v>216</v>
      </c>
    </row>
    <row r="3330" spans="1:10" ht="15" thickBot="1">
      <c r="A3330" s="144" t="s">
        <v>1669</v>
      </c>
      <c r="C3330" s="396" t="s">
        <v>8359</v>
      </c>
      <c r="D3330" s="373" t="s">
        <v>8360</v>
      </c>
      <c r="E3330" t="s">
        <v>2454</v>
      </c>
      <c r="F3330" s="150" t="s">
        <v>1670</v>
      </c>
      <c r="G3330" s="354">
        <v>45</v>
      </c>
      <c r="H3330" s="68">
        <v>7.01</v>
      </c>
      <c r="I3330" s="83">
        <v>8.23</v>
      </c>
      <c r="J3330" s="150" t="s">
        <v>216</v>
      </c>
    </row>
    <row r="3331" spans="1:10" ht="15" thickBot="1">
      <c r="A3331" s="144" t="s">
        <v>1669</v>
      </c>
      <c r="C3331" s="396" t="s">
        <v>8361</v>
      </c>
      <c r="D3331" s="373" t="s">
        <v>8362</v>
      </c>
      <c r="E3331" t="s">
        <v>2454</v>
      </c>
      <c r="F3331" s="150" t="s">
        <v>1670</v>
      </c>
      <c r="G3331" s="354">
        <v>40</v>
      </c>
      <c r="H3331" s="68">
        <v>7.01</v>
      </c>
      <c r="I3331" s="83">
        <v>8.23</v>
      </c>
      <c r="J3331" s="150" t="s">
        <v>216</v>
      </c>
    </row>
    <row r="3332" spans="1:10" ht="25.5" thickBot="1">
      <c r="A3332" s="144" t="s">
        <v>1669</v>
      </c>
      <c r="C3332" s="396" t="s">
        <v>8363</v>
      </c>
      <c r="D3332" s="373" t="s">
        <v>8364</v>
      </c>
      <c r="E3332" t="s">
        <v>2454</v>
      </c>
      <c r="F3332" s="150" t="s">
        <v>1670</v>
      </c>
      <c r="G3332" s="354">
        <v>80</v>
      </c>
      <c r="H3332" s="68">
        <v>7.01</v>
      </c>
      <c r="I3332" s="83">
        <v>8.23</v>
      </c>
      <c r="J3332" s="150" t="s">
        <v>216</v>
      </c>
    </row>
    <row r="3333" spans="1:10" ht="15" thickBot="1">
      <c r="A3333" s="144" t="s">
        <v>1669</v>
      </c>
      <c r="C3333" s="396" t="s">
        <v>8365</v>
      </c>
      <c r="D3333" s="373" t="s">
        <v>8366</v>
      </c>
      <c r="E3333" t="s">
        <v>2454</v>
      </c>
      <c r="F3333" s="150" t="s">
        <v>1671</v>
      </c>
      <c r="G3333" s="354">
        <v>20</v>
      </c>
      <c r="H3333" s="68">
        <v>7.01</v>
      </c>
      <c r="I3333" s="83">
        <v>8.23</v>
      </c>
      <c r="J3333" s="150" t="s">
        <v>216</v>
      </c>
    </row>
    <row r="3334" spans="1:10" ht="15" thickBot="1">
      <c r="A3334" s="144" t="s">
        <v>1669</v>
      </c>
      <c r="C3334" s="396" t="s">
        <v>8367</v>
      </c>
      <c r="D3334" s="373" t="s">
        <v>8368</v>
      </c>
      <c r="E3334" t="s">
        <v>2454</v>
      </c>
      <c r="F3334" s="150" t="s">
        <v>1670</v>
      </c>
      <c r="G3334" s="354">
        <v>60</v>
      </c>
      <c r="H3334" s="68">
        <v>7.01</v>
      </c>
      <c r="I3334" s="83">
        <v>8.23</v>
      </c>
      <c r="J3334" s="150" t="s">
        <v>216</v>
      </c>
    </row>
    <row r="3335" spans="1:10" ht="15" thickBot="1">
      <c r="A3335" s="144" t="s">
        <v>1669</v>
      </c>
      <c r="C3335" s="396" t="s">
        <v>8369</v>
      </c>
      <c r="D3335" s="373" t="s">
        <v>8370</v>
      </c>
      <c r="E3335" t="s">
        <v>2454</v>
      </c>
      <c r="F3335" s="150" t="s">
        <v>1670</v>
      </c>
      <c r="G3335" s="354">
        <v>20</v>
      </c>
      <c r="H3335" s="68">
        <v>7.01</v>
      </c>
      <c r="I3335" s="83">
        <v>8.23</v>
      </c>
      <c r="J3335" s="150" t="s">
        <v>216</v>
      </c>
    </row>
    <row r="3336" spans="1:10" ht="25.5" thickBot="1">
      <c r="A3336" s="144" t="s">
        <v>1669</v>
      </c>
      <c r="C3336" s="396" t="s">
        <v>8371</v>
      </c>
      <c r="D3336" s="373" t="s">
        <v>8372</v>
      </c>
      <c r="E3336" t="s">
        <v>2454</v>
      </c>
      <c r="F3336" s="150" t="s">
        <v>1670</v>
      </c>
      <c r="G3336" s="354">
        <v>35</v>
      </c>
      <c r="H3336" s="68">
        <v>7.01</v>
      </c>
      <c r="I3336" s="83">
        <v>8.23</v>
      </c>
      <c r="J3336" s="150" t="s">
        <v>216</v>
      </c>
    </row>
    <row r="3337" spans="1:10" ht="25.5" thickBot="1">
      <c r="A3337" s="144" t="s">
        <v>1669</v>
      </c>
      <c r="C3337" s="396" t="s">
        <v>8373</v>
      </c>
      <c r="D3337" s="373" t="s">
        <v>8374</v>
      </c>
      <c r="E3337" t="s">
        <v>2454</v>
      </c>
      <c r="F3337" s="150" t="s">
        <v>1670</v>
      </c>
      <c r="G3337" s="354">
        <v>20</v>
      </c>
      <c r="H3337" s="68">
        <v>7.01</v>
      </c>
      <c r="I3337" s="83">
        <v>8.23</v>
      </c>
      <c r="J3337" s="150" t="s">
        <v>216</v>
      </c>
    </row>
    <row r="3338" spans="1:10" ht="25.5" thickBot="1">
      <c r="A3338" s="144" t="s">
        <v>1669</v>
      </c>
      <c r="C3338" s="396" t="s">
        <v>8375</v>
      </c>
      <c r="D3338" s="373" t="s">
        <v>8376</v>
      </c>
      <c r="E3338" t="s">
        <v>2454</v>
      </c>
      <c r="F3338" s="150" t="s">
        <v>1670</v>
      </c>
      <c r="G3338" s="354">
        <v>20</v>
      </c>
      <c r="H3338" s="68">
        <v>7.01</v>
      </c>
      <c r="I3338" s="83">
        <v>8.23</v>
      </c>
      <c r="J3338" s="150" t="s">
        <v>216</v>
      </c>
    </row>
    <row r="3339" spans="1:10" ht="25.5" thickBot="1">
      <c r="A3339" s="144" t="s">
        <v>1669</v>
      </c>
      <c r="C3339" s="396" t="s">
        <v>8377</v>
      </c>
      <c r="D3339" s="373" t="s">
        <v>8378</v>
      </c>
      <c r="E3339" t="s">
        <v>2454</v>
      </c>
      <c r="F3339" s="150" t="s">
        <v>1670</v>
      </c>
      <c r="G3339" s="354">
        <v>20</v>
      </c>
      <c r="H3339" s="68">
        <v>7.01</v>
      </c>
      <c r="I3339" s="83">
        <v>8.23</v>
      </c>
      <c r="J3339" s="150" t="s">
        <v>216</v>
      </c>
    </row>
    <row r="3340" spans="1:10" ht="15" thickBot="1">
      <c r="A3340" s="144" t="s">
        <v>1669</v>
      </c>
      <c r="C3340" s="396" t="s">
        <v>8379</v>
      </c>
      <c r="D3340" s="373" t="s">
        <v>8380</v>
      </c>
      <c r="E3340" t="s">
        <v>2454</v>
      </c>
      <c r="F3340" s="150" t="s">
        <v>1670</v>
      </c>
      <c r="G3340" s="354">
        <v>20</v>
      </c>
      <c r="H3340" s="68">
        <v>7.01</v>
      </c>
      <c r="I3340" s="83">
        <v>8.23</v>
      </c>
      <c r="J3340" s="150" t="s">
        <v>216</v>
      </c>
    </row>
    <row r="3341" spans="1:10" ht="25.5" thickBot="1">
      <c r="A3341" s="144" t="s">
        <v>1669</v>
      </c>
      <c r="C3341" s="396" t="s">
        <v>8381</v>
      </c>
      <c r="D3341" s="373" t="s">
        <v>8382</v>
      </c>
      <c r="E3341" t="s">
        <v>2454</v>
      </c>
      <c r="F3341" s="150" t="s">
        <v>1670</v>
      </c>
      <c r="G3341" s="354">
        <v>20</v>
      </c>
      <c r="H3341" s="68">
        <v>7.01</v>
      </c>
      <c r="I3341" s="83">
        <v>8.23</v>
      </c>
      <c r="J3341" s="150" t="s">
        <v>216</v>
      </c>
    </row>
    <row r="3342" spans="1:10" ht="15" thickBot="1">
      <c r="A3342" s="144" t="s">
        <v>1669</v>
      </c>
      <c r="C3342" s="396" t="s">
        <v>8383</v>
      </c>
      <c r="D3342" s="373" t="s">
        <v>8384</v>
      </c>
      <c r="E3342" t="s">
        <v>2454</v>
      </c>
      <c r="F3342" s="150" t="s">
        <v>1670</v>
      </c>
      <c r="G3342" s="354">
        <v>20</v>
      </c>
      <c r="H3342" s="68">
        <v>7.01</v>
      </c>
      <c r="I3342" s="83">
        <v>8.23</v>
      </c>
      <c r="J3342" s="150" t="s">
        <v>216</v>
      </c>
    </row>
    <row r="3343" spans="1:10" ht="15" thickBot="1">
      <c r="A3343" s="144" t="s">
        <v>1669</v>
      </c>
      <c r="C3343" s="396" t="s">
        <v>8385</v>
      </c>
      <c r="D3343" s="373" t="s">
        <v>8386</v>
      </c>
      <c r="E3343" t="s">
        <v>2454</v>
      </c>
      <c r="F3343" s="150" t="s">
        <v>1670</v>
      </c>
      <c r="G3343" s="354">
        <v>20</v>
      </c>
      <c r="H3343" s="68">
        <v>7.01</v>
      </c>
      <c r="I3343" s="83">
        <v>8.23</v>
      </c>
      <c r="J3343" s="150" t="s">
        <v>216</v>
      </c>
    </row>
    <row r="3344" spans="1:10" ht="15" thickBot="1">
      <c r="A3344" s="144" t="s">
        <v>1669</v>
      </c>
      <c r="C3344" s="396" t="s">
        <v>8387</v>
      </c>
      <c r="D3344" s="373" t="s">
        <v>8388</v>
      </c>
      <c r="E3344" t="s">
        <v>2454</v>
      </c>
      <c r="F3344" s="150" t="s">
        <v>1670</v>
      </c>
      <c r="G3344" s="354">
        <v>20</v>
      </c>
      <c r="H3344" s="68">
        <v>7.01</v>
      </c>
      <c r="I3344" s="83">
        <v>8.23</v>
      </c>
      <c r="J3344" s="150" t="s">
        <v>216</v>
      </c>
    </row>
    <row r="3345" spans="1:10" ht="15" thickBot="1">
      <c r="A3345" s="144" t="s">
        <v>1669</v>
      </c>
      <c r="C3345" s="396" t="s">
        <v>8389</v>
      </c>
      <c r="D3345" s="373" t="s">
        <v>8390</v>
      </c>
      <c r="E3345" t="s">
        <v>2454</v>
      </c>
      <c r="F3345" s="150" t="s">
        <v>1670</v>
      </c>
      <c r="G3345" s="354">
        <v>20</v>
      </c>
      <c r="H3345" s="68">
        <v>7.01</v>
      </c>
      <c r="I3345" s="83">
        <v>8.23</v>
      </c>
      <c r="J3345" s="150" t="s">
        <v>216</v>
      </c>
    </row>
    <row r="3346" spans="1:10" ht="15" thickBot="1">
      <c r="A3346" s="144" t="s">
        <v>1669</v>
      </c>
      <c r="C3346" s="396" t="s">
        <v>8391</v>
      </c>
      <c r="D3346" s="373" t="s">
        <v>8392</v>
      </c>
      <c r="E3346" t="s">
        <v>2454</v>
      </c>
      <c r="F3346" s="150" t="s">
        <v>1670</v>
      </c>
      <c r="G3346" s="354">
        <v>20</v>
      </c>
      <c r="H3346" s="68">
        <v>7.01</v>
      </c>
      <c r="I3346" s="83">
        <v>8.23</v>
      </c>
      <c r="J3346" s="150" t="s">
        <v>216</v>
      </c>
    </row>
    <row r="3347" spans="1:10" ht="25.5" thickBot="1">
      <c r="A3347" s="144" t="s">
        <v>1669</v>
      </c>
      <c r="C3347" s="396" t="s">
        <v>8393</v>
      </c>
      <c r="D3347" s="373" t="s">
        <v>8394</v>
      </c>
      <c r="E3347" t="s">
        <v>2454</v>
      </c>
      <c r="F3347" s="150" t="s">
        <v>1670</v>
      </c>
      <c r="G3347" s="354">
        <v>20</v>
      </c>
      <c r="H3347" s="68">
        <v>7.01</v>
      </c>
      <c r="I3347" s="83">
        <v>8.23</v>
      </c>
      <c r="J3347" s="150" t="s">
        <v>216</v>
      </c>
    </row>
    <row r="3348" spans="1:10" ht="25.5" thickBot="1">
      <c r="A3348" s="144" t="s">
        <v>1669</v>
      </c>
      <c r="C3348" s="396" t="s">
        <v>8395</v>
      </c>
      <c r="D3348" s="373" t="s">
        <v>8396</v>
      </c>
      <c r="E3348" t="s">
        <v>2454</v>
      </c>
      <c r="F3348" s="150" t="s">
        <v>1671</v>
      </c>
      <c r="G3348" s="354">
        <v>40</v>
      </c>
      <c r="H3348" s="68">
        <v>7.01</v>
      </c>
      <c r="I3348" s="83">
        <v>8.23</v>
      </c>
      <c r="J3348" s="150" t="s">
        <v>216</v>
      </c>
    </row>
    <row r="3349" spans="1:10" ht="25.5" thickBot="1">
      <c r="A3349" s="144" t="s">
        <v>1669</v>
      </c>
      <c r="C3349" s="396" t="s">
        <v>8397</v>
      </c>
      <c r="D3349" s="373" t="s">
        <v>8398</v>
      </c>
      <c r="E3349" t="s">
        <v>2454</v>
      </c>
      <c r="F3349" s="150" t="s">
        <v>1670</v>
      </c>
      <c r="G3349" s="354">
        <v>20</v>
      </c>
      <c r="H3349" s="68">
        <v>7.01</v>
      </c>
      <c r="I3349" s="83">
        <v>8.23</v>
      </c>
      <c r="J3349" s="150" t="s">
        <v>216</v>
      </c>
    </row>
    <row r="3350" spans="1:10" ht="25.5" thickBot="1">
      <c r="A3350" s="144" t="s">
        <v>1669</v>
      </c>
      <c r="C3350" s="396" t="s">
        <v>8399</v>
      </c>
      <c r="D3350" s="373" t="s">
        <v>8400</v>
      </c>
      <c r="E3350" t="s">
        <v>2454</v>
      </c>
      <c r="F3350" s="150" t="s">
        <v>1670</v>
      </c>
      <c r="G3350" s="354">
        <v>20</v>
      </c>
      <c r="H3350" s="68">
        <v>7.01</v>
      </c>
      <c r="I3350" s="83">
        <v>8.23</v>
      </c>
      <c r="J3350" s="150" t="s">
        <v>216</v>
      </c>
    </row>
    <row r="3351" spans="1:10" ht="15" thickBot="1">
      <c r="A3351" s="144" t="s">
        <v>1669</v>
      </c>
      <c r="C3351" s="396" t="s">
        <v>8401</v>
      </c>
      <c r="D3351" s="373" t="s">
        <v>8402</v>
      </c>
      <c r="E3351" t="s">
        <v>2454</v>
      </c>
      <c r="F3351" s="150" t="s">
        <v>1670</v>
      </c>
      <c r="G3351" s="354">
        <v>20</v>
      </c>
      <c r="H3351" s="68">
        <v>7.01</v>
      </c>
      <c r="I3351" s="83">
        <v>8.23</v>
      </c>
      <c r="J3351" s="150" t="s">
        <v>216</v>
      </c>
    </row>
    <row r="3352" spans="1:10" ht="15" thickBot="1">
      <c r="A3352" s="144" t="s">
        <v>1669</v>
      </c>
      <c r="C3352" s="396" t="s">
        <v>8403</v>
      </c>
      <c r="D3352" s="373" t="s">
        <v>8404</v>
      </c>
      <c r="E3352" t="s">
        <v>2454</v>
      </c>
      <c r="F3352" s="150" t="s">
        <v>1674</v>
      </c>
      <c r="G3352" s="354">
        <v>25</v>
      </c>
      <c r="H3352" s="68">
        <v>7.01</v>
      </c>
      <c r="I3352" s="83">
        <v>8.23</v>
      </c>
      <c r="J3352" s="150" t="s">
        <v>216</v>
      </c>
    </row>
    <row r="3353" spans="1:10" ht="25.5" thickBot="1">
      <c r="A3353" s="144" t="s">
        <v>1669</v>
      </c>
      <c r="C3353" s="396" t="s">
        <v>8405</v>
      </c>
      <c r="D3353" s="373" t="s">
        <v>8406</v>
      </c>
      <c r="E3353" t="s">
        <v>2454</v>
      </c>
      <c r="F3353" s="150" t="s">
        <v>1670</v>
      </c>
      <c r="G3353" s="354">
        <v>20</v>
      </c>
      <c r="H3353" s="68">
        <v>7.01</v>
      </c>
      <c r="I3353" s="83">
        <v>8.23</v>
      </c>
      <c r="J3353" s="150" t="s">
        <v>216</v>
      </c>
    </row>
    <row r="3354" spans="1:10" ht="25.5" thickBot="1">
      <c r="A3354" s="144" t="s">
        <v>1669</v>
      </c>
      <c r="C3354" s="396" t="s">
        <v>8407</v>
      </c>
      <c r="D3354" s="373" t="s">
        <v>8408</v>
      </c>
      <c r="E3354" t="s">
        <v>2454</v>
      </c>
      <c r="F3354" s="150" t="s">
        <v>1670</v>
      </c>
      <c r="G3354" s="354">
        <v>30</v>
      </c>
      <c r="H3354" s="68">
        <v>7.01</v>
      </c>
      <c r="I3354" s="83">
        <v>8.23</v>
      </c>
      <c r="J3354" s="150" t="s">
        <v>216</v>
      </c>
    </row>
    <row r="3355" spans="1:10" ht="15" thickBot="1">
      <c r="A3355" s="144" t="s">
        <v>1669</v>
      </c>
      <c r="C3355" s="396" t="s">
        <v>8409</v>
      </c>
      <c r="D3355" s="373" t="s">
        <v>8410</v>
      </c>
      <c r="E3355" t="s">
        <v>2454</v>
      </c>
      <c r="F3355" s="150" t="s">
        <v>1670</v>
      </c>
      <c r="G3355" s="354">
        <v>30</v>
      </c>
      <c r="H3355" s="68">
        <v>7.01</v>
      </c>
      <c r="I3355" s="83">
        <v>8.23</v>
      </c>
      <c r="J3355" s="150" t="s">
        <v>216</v>
      </c>
    </row>
    <row r="3356" spans="1:10" ht="15" thickBot="1">
      <c r="A3356" s="144" t="s">
        <v>1669</v>
      </c>
      <c r="C3356" s="396" t="s">
        <v>8411</v>
      </c>
      <c r="D3356" s="373" t="s">
        <v>8412</v>
      </c>
      <c r="E3356" t="s">
        <v>2454</v>
      </c>
      <c r="F3356" s="150" t="s">
        <v>1670</v>
      </c>
      <c r="G3356" s="354">
        <v>30</v>
      </c>
      <c r="H3356" s="68">
        <v>7.01</v>
      </c>
      <c r="I3356" s="83">
        <v>8.23</v>
      </c>
      <c r="J3356" s="150" t="s">
        <v>216</v>
      </c>
    </row>
    <row r="3357" spans="1:10" ht="15" thickBot="1">
      <c r="A3357" s="144" t="s">
        <v>1669</v>
      </c>
      <c r="C3357" s="396" t="s">
        <v>8413</v>
      </c>
      <c r="D3357" s="373" t="s">
        <v>8414</v>
      </c>
      <c r="E3357" t="s">
        <v>2454</v>
      </c>
      <c r="F3357" s="150" t="s">
        <v>1670</v>
      </c>
      <c r="G3357" s="354">
        <v>25</v>
      </c>
      <c r="H3357" s="68">
        <v>7.01</v>
      </c>
      <c r="I3357" s="83">
        <v>8.23</v>
      </c>
      <c r="J3357" s="150" t="s">
        <v>216</v>
      </c>
    </row>
    <row r="3358" spans="1:10" ht="25.5" thickBot="1">
      <c r="A3358" s="144" t="s">
        <v>1669</v>
      </c>
      <c r="C3358" s="396" t="s">
        <v>8415</v>
      </c>
      <c r="D3358" s="373" t="s">
        <v>8416</v>
      </c>
      <c r="E3358" t="s">
        <v>2454</v>
      </c>
      <c r="F3358" s="150" t="s">
        <v>1670</v>
      </c>
      <c r="G3358" s="354">
        <v>120</v>
      </c>
      <c r="H3358" s="68">
        <v>7.01</v>
      </c>
      <c r="I3358" s="83">
        <v>8.23</v>
      </c>
      <c r="J3358" s="150" t="s">
        <v>216</v>
      </c>
    </row>
    <row r="3359" spans="1:10" ht="25.5" thickBot="1">
      <c r="A3359" s="144" t="s">
        <v>1669</v>
      </c>
      <c r="C3359" s="396" t="s">
        <v>8417</v>
      </c>
      <c r="D3359" s="373" t="s">
        <v>8418</v>
      </c>
      <c r="E3359" t="s">
        <v>2454</v>
      </c>
      <c r="F3359" s="150" t="s">
        <v>1674</v>
      </c>
      <c r="G3359" s="354">
        <v>60</v>
      </c>
      <c r="H3359" s="68">
        <v>7.01</v>
      </c>
      <c r="I3359" s="83">
        <v>8.23</v>
      </c>
      <c r="J3359" s="150" t="s">
        <v>216</v>
      </c>
    </row>
    <row r="3360" spans="1:10" ht="15" thickBot="1">
      <c r="A3360" s="144" t="s">
        <v>1669</v>
      </c>
      <c r="C3360" s="396" t="s">
        <v>8419</v>
      </c>
      <c r="D3360" s="373" t="s">
        <v>8420</v>
      </c>
      <c r="E3360" t="s">
        <v>2454</v>
      </c>
      <c r="F3360" s="150" t="s">
        <v>1670</v>
      </c>
      <c r="G3360" s="354">
        <v>30</v>
      </c>
      <c r="H3360" s="68">
        <v>7.01</v>
      </c>
      <c r="I3360" s="83">
        <v>8.23</v>
      </c>
      <c r="J3360" s="150" t="s">
        <v>216</v>
      </c>
    </row>
    <row r="3361" spans="1:10" ht="25.5" thickBot="1">
      <c r="A3361" s="144" t="s">
        <v>1669</v>
      </c>
      <c r="C3361" s="396" t="s">
        <v>8421</v>
      </c>
      <c r="D3361" s="373" t="s">
        <v>8422</v>
      </c>
      <c r="E3361" t="s">
        <v>2454</v>
      </c>
      <c r="F3361" s="150" t="s">
        <v>1670</v>
      </c>
      <c r="G3361" s="354">
        <v>20</v>
      </c>
      <c r="H3361" s="68">
        <v>7.01</v>
      </c>
      <c r="I3361" s="83">
        <v>8.23</v>
      </c>
      <c r="J3361" s="150" t="s">
        <v>216</v>
      </c>
    </row>
    <row r="3362" spans="1:10" ht="15" thickBot="1">
      <c r="A3362" s="144" t="s">
        <v>1669</v>
      </c>
      <c r="C3362" s="396" t="s">
        <v>8423</v>
      </c>
      <c r="D3362" s="373" t="s">
        <v>1748</v>
      </c>
      <c r="E3362" t="s">
        <v>2454</v>
      </c>
      <c r="F3362" s="150" t="s">
        <v>1670</v>
      </c>
      <c r="G3362" s="354">
        <v>60</v>
      </c>
      <c r="H3362" s="68">
        <v>7.01</v>
      </c>
      <c r="I3362" s="83">
        <v>8.23</v>
      </c>
      <c r="J3362" s="150" t="s">
        <v>216</v>
      </c>
    </row>
    <row r="3363" spans="1:10" ht="15" thickBot="1">
      <c r="A3363" s="144" t="s">
        <v>1669</v>
      </c>
      <c r="C3363" s="396" t="s">
        <v>8424</v>
      </c>
      <c r="D3363" s="373" t="s">
        <v>8425</v>
      </c>
      <c r="E3363" t="s">
        <v>2454</v>
      </c>
      <c r="F3363" s="150" t="s">
        <v>1670</v>
      </c>
      <c r="G3363" s="354">
        <v>60</v>
      </c>
      <c r="H3363" s="68">
        <v>7.01</v>
      </c>
      <c r="I3363" s="83">
        <v>8.23</v>
      </c>
      <c r="J3363" s="150" t="s">
        <v>216</v>
      </c>
    </row>
    <row r="3364" spans="1:10" ht="25.5" thickBot="1">
      <c r="A3364" s="144" t="s">
        <v>1669</v>
      </c>
      <c r="C3364" s="396" t="s">
        <v>8426</v>
      </c>
      <c r="D3364" s="373" t="s">
        <v>8427</v>
      </c>
      <c r="E3364" t="s">
        <v>2454</v>
      </c>
      <c r="F3364" s="150" t="s">
        <v>1670</v>
      </c>
      <c r="G3364" s="354">
        <v>75</v>
      </c>
      <c r="H3364" s="68">
        <v>7.01</v>
      </c>
      <c r="I3364" s="83">
        <v>8.23</v>
      </c>
      <c r="J3364" s="150" t="s">
        <v>216</v>
      </c>
    </row>
    <row r="3365" spans="1:10" ht="25.5" thickBot="1">
      <c r="A3365" s="144" t="s">
        <v>1669</v>
      </c>
      <c r="C3365" s="396" t="s">
        <v>8428</v>
      </c>
      <c r="D3365" s="373" t="s">
        <v>8429</v>
      </c>
      <c r="E3365" t="s">
        <v>2454</v>
      </c>
      <c r="F3365" s="150" t="s">
        <v>1670</v>
      </c>
      <c r="G3365" s="354">
        <v>25</v>
      </c>
      <c r="H3365" s="68">
        <v>7.01</v>
      </c>
      <c r="I3365" s="83">
        <v>8.23</v>
      </c>
      <c r="J3365" s="150" t="s">
        <v>216</v>
      </c>
    </row>
    <row r="3366" spans="1:10" ht="38" thickBot="1">
      <c r="A3366" s="144" t="s">
        <v>1669</v>
      </c>
      <c r="C3366" s="396" t="s">
        <v>8430</v>
      </c>
      <c r="D3366" s="373" t="s">
        <v>8431</v>
      </c>
      <c r="E3366" t="s">
        <v>2454</v>
      </c>
      <c r="F3366" s="150" t="s">
        <v>1673</v>
      </c>
      <c r="G3366" s="354">
        <v>20</v>
      </c>
      <c r="H3366" s="68">
        <v>7.01</v>
      </c>
      <c r="I3366" s="83">
        <v>8.23</v>
      </c>
      <c r="J3366" s="150" t="s">
        <v>216</v>
      </c>
    </row>
    <row r="3367" spans="1:10" ht="15" thickBot="1">
      <c r="A3367" s="144" t="s">
        <v>1669</v>
      </c>
      <c r="C3367" s="396" t="s">
        <v>8432</v>
      </c>
      <c r="D3367" s="373" t="s">
        <v>8433</v>
      </c>
      <c r="E3367" t="s">
        <v>2454</v>
      </c>
      <c r="F3367" s="150" t="s">
        <v>1670</v>
      </c>
      <c r="G3367" s="354">
        <v>100</v>
      </c>
      <c r="H3367" s="68">
        <v>7.01</v>
      </c>
      <c r="I3367" s="83">
        <v>8.23</v>
      </c>
      <c r="J3367" s="150" t="s">
        <v>216</v>
      </c>
    </row>
    <row r="3368" spans="1:10" ht="38" thickBot="1">
      <c r="A3368" s="144" t="s">
        <v>1669</v>
      </c>
      <c r="C3368" s="396" t="s">
        <v>8434</v>
      </c>
      <c r="D3368" s="373" t="s">
        <v>8435</v>
      </c>
      <c r="E3368" t="s">
        <v>2454</v>
      </c>
      <c r="F3368" s="150" t="s">
        <v>1670</v>
      </c>
      <c r="G3368" s="354">
        <v>16</v>
      </c>
      <c r="H3368" s="68">
        <v>7.01</v>
      </c>
      <c r="I3368" s="83">
        <v>8.23</v>
      </c>
      <c r="J3368" s="150" t="s">
        <v>216</v>
      </c>
    </row>
    <row r="3369" spans="1:10" ht="25.5" thickBot="1">
      <c r="A3369" s="144" t="s">
        <v>1669</v>
      </c>
      <c r="C3369" s="396" t="s">
        <v>8436</v>
      </c>
      <c r="D3369" s="373" t="s">
        <v>8437</v>
      </c>
      <c r="E3369" t="s">
        <v>2454</v>
      </c>
      <c r="F3369" s="150" t="s">
        <v>1670</v>
      </c>
      <c r="G3369" s="354">
        <v>15</v>
      </c>
      <c r="H3369" s="68">
        <v>7.01</v>
      </c>
      <c r="I3369" s="83">
        <v>8.23</v>
      </c>
      <c r="J3369" s="150" t="s">
        <v>216</v>
      </c>
    </row>
    <row r="3370" spans="1:10" ht="15" thickBot="1">
      <c r="A3370" s="144" t="s">
        <v>1669</v>
      </c>
      <c r="C3370" s="396" t="s">
        <v>8438</v>
      </c>
      <c r="D3370" s="373" t="s">
        <v>8439</v>
      </c>
      <c r="E3370" t="s">
        <v>2454</v>
      </c>
      <c r="F3370" s="150" t="s">
        <v>1670</v>
      </c>
      <c r="G3370" s="354">
        <v>40</v>
      </c>
      <c r="H3370" s="68">
        <v>7.01</v>
      </c>
      <c r="I3370" s="83">
        <v>8.23</v>
      </c>
      <c r="J3370" s="150" t="s">
        <v>216</v>
      </c>
    </row>
    <row r="3371" spans="1:10" ht="25.5" thickBot="1">
      <c r="A3371" s="144" t="s">
        <v>1669</v>
      </c>
      <c r="C3371" s="396" t="s">
        <v>8440</v>
      </c>
      <c r="D3371" s="373" t="s">
        <v>8441</v>
      </c>
      <c r="E3371" t="s">
        <v>2454</v>
      </c>
      <c r="F3371" s="150" t="s">
        <v>1670</v>
      </c>
      <c r="G3371" s="354">
        <v>60</v>
      </c>
      <c r="H3371" s="68">
        <v>7.01</v>
      </c>
      <c r="I3371" s="83">
        <v>8.23</v>
      </c>
      <c r="J3371" s="150" t="s">
        <v>216</v>
      </c>
    </row>
    <row r="3372" spans="1:10" ht="15" thickBot="1">
      <c r="A3372" s="144" t="s">
        <v>1669</v>
      </c>
      <c r="C3372" s="396" t="s">
        <v>8442</v>
      </c>
      <c r="D3372" s="373" t="s">
        <v>8443</v>
      </c>
      <c r="E3372" t="s">
        <v>2454</v>
      </c>
      <c r="F3372" s="150" t="s">
        <v>1674</v>
      </c>
      <c r="G3372" s="354">
        <v>60</v>
      </c>
      <c r="H3372" s="68">
        <v>7.01</v>
      </c>
      <c r="I3372" s="83">
        <v>8.23</v>
      </c>
      <c r="J3372" s="150" t="s">
        <v>216</v>
      </c>
    </row>
    <row r="3373" spans="1:10" ht="25.5" thickBot="1">
      <c r="A3373" s="144" t="s">
        <v>1669</v>
      </c>
      <c r="C3373" s="396" t="s">
        <v>8444</v>
      </c>
      <c r="D3373" s="373" t="s">
        <v>8445</v>
      </c>
      <c r="E3373" t="s">
        <v>2454</v>
      </c>
      <c r="F3373" s="150" t="s">
        <v>1670</v>
      </c>
      <c r="G3373" s="354">
        <v>20</v>
      </c>
      <c r="H3373" s="68">
        <v>7.01</v>
      </c>
      <c r="I3373" s="83">
        <v>8.23</v>
      </c>
      <c r="J3373" s="150" t="s">
        <v>216</v>
      </c>
    </row>
    <row r="3374" spans="1:10" ht="15" thickBot="1">
      <c r="A3374" s="144" t="s">
        <v>1669</v>
      </c>
      <c r="C3374" s="396" t="s">
        <v>8446</v>
      </c>
      <c r="D3374" s="373" t="s">
        <v>8447</v>
      </c>
      <c r="E3374" t="s">
        <v>2454</v>
      </c>
      <c r="F3374" s="150" t="s">
        <v>1670</v>
      </c>
      <c r="G3374" s="354">
        <v>20</v>
      </c>
      <c r="H3374" s="68">
        <v>7.01</v>
      </c>
      <c r="I3374" s="83">
        <v>8.23</v>
      </c>
      <c r="J3374" s="150" t="s">
        <v>216</v>
      </c>
    </row>
    <row r="3375" spans="1:10" ht="15" thickBot="1">
      <c r="A3375" s="144" t="s">
        <v>1669</v>
      </c>
      <c r="C3375" s="396" t="s">
        <v>8448</v>
      </c>
      <c r="D3375" s="373" t="s">
        <v>8449</v>
      </c>
      <c r="E3375" t="s">
        <v>2454</v>
      </c>
      <c r="F3375" s="150" t="s">
        <v>1670</v>
      </c>
      <c r="G3375" s="354">
        <v>25</v>
      </c>
      <c r="H3375" s="68">
        <v>7.01</v>
      </c>
      <c r="I3375" s="83">
        <v>8.23</v>
      </c>
      <c r="J3375" s="150" t="s">
        <v>216</v>
      </c>
    </row>
    <row r="3376" spans="1:10" ht="25.5" thickBot="1">
      <c r="A3376" s="144" t="s">
        <v>1669</v>
      </c>
      <c r="C3376" s="396" t="s">
        <v>8450</v>
      </c>
      <c r="D3376" s="373" t="s">
        <v>8451</v>
      </c>
      <c r="E3376" t="s">
        <v>2454</v>
      </c>
      <c r="F3376" s="150" t="s">
        <v>1670</v>
      </c>
      <c r="G3376" s="354">
        <v>20</v>
      </c>
      <c r="H3376" s="68">
        <v>7.01</v>
      </c>
      <c r="I3376" s="83">
        <v>8.23</v>
      </c>
      <c r="J3376" s="150" t="s">
        <v>216</v>
      </c>
    </row>
    <row r="3377" spans="1:10" ht="38" thickBot="1">
      <c r="A3377" s="144" t="s">
        <v>1669</v>
      </c>
      <c r="C3377" s="396" t="s">
        <v>8452</v>
      </c>
      <c r="D3377" s="373" t="s">
        <v>8453</v>
      </c>
      <c r="E3377" t="s">
        <v>2454</v>
      </c>
      <c r="F3377" s="150" t="s">
        <v>1673</v>
      </c>
      <c r="G3377" s="354">
        <v>40</v>
      </c>
      <c r="H3377" s="68">
        <v>7.01</v>
      </c>
      <c r="I3377" s="83">
        <v>8.23</v>
      </c>
      <c r="J3377" s="150" t="s">
        <v>216</v>
      </c>
    </row>
    <row r="3378" spans="1:10" ht="15" thickBot="1">
      <c r="A3378" s="144" t="s">
        <v>1669</v>
      </c>
      <c r="C3378" s="396" t="s">
        <v>8454</v>
      </c>
      <c r="D3378" s="373" t="s">
        <v>8455</v>
      </c>
      <c r="E3378" t="s">
        <v>2454</v>
      </c>
      <c r="F3378" s="150" t="s">
        <v>1670</v>
      </c>
      <c r="G3378" s="354">
        <v>60</v>
      </c>
      <c r="H3378" s="68">
        <v>7.01</v>
      </c>
      <c r="I3378" s="83">
        <v>8.23</v>
      </c>
      <c r="J3378" s="150" t="s">
        <v>216</v>
      </c>
    </row>
    <row r="3379" spans="1:10" ht="25.5" thickBot="1">
      <c r="A3379" s="144" t="s">
        <v>1669</v>
      </c>
      <c r="C3379" s="396" t="s">
        <v>8456</v>
      </c>
      <c r="D3379" s="373" t="s">
        <v>8457</v>
      </c>
      <c r="E3379" t="s">
        <v>2454</v>
      </c>
      <c r="F3379" s="150" t="s">
        <v>1670</v>
      </c>
      <c r="G3379" s="354">
        <v>400</v>
      </c>
      <c r="H3379" s="68">
        <v>7.01</v>
      </c>
      <c r="I3379" s="83">
        <v>8.23</v>
      </c>
      <c r="J3379" s="150" t="s">
        <v>216</v>
      </c>
    </row>
    <row r="3380" spans="1:10" ht="15" thickBot="1">
      <c r="A3380" s="144" t="s">
        <v>1669</v>
      </c>
      <c r="C3380" s="396" t="s">
        <v>8458</v>
      </c>
      <c r="D3380" s="373" t="s">
        <v>8459</v>
      </c>
      <c r="E3380" t="s">
        <v>2454</v>
      </c>
      <c r="F3380" s="150" t="s">
        <v>1670</v>
      </c>
      <c r="G3380" s="354">
        <v>20</v>
      </c>
      <c r="H3380" s="68">
        <v>7.01</v>
      </c>
      <c r="I3380" s="83">
        <v>8.23</v>
      </c>
      <c r="J3380" s="150" t="s">
        <v>216</v>
      </c>
    </row>
    <row r="3381" spans="1:10" ht="15" thickBot="1">
      <c r="A3381" s="144" t="s">
        <v>1669</v>
      </c>
      <c r="C3381" s="396" t="s">
        <v>8460</v>
      </c>
      <c r="D3381" s="373" t="s">
        <v>8461</v>
      </c>
      <c r="E3381" t="s">
        <v>2454</v>
      </c>
      <c r="F3381" s="150" t="s">
        <v>1670</v>
      </c>
      <c r="G3381" s="354">
        <v>70</v>
      </c>
      <c r="H3381" s="68">
        <v>7.01</v>
      </c>
      <c r="I3381" s="83">
        <v>8.23</v>
      </c>
      <c r="J3381" s="150" t="s">
        <v>216</v>
      </c>
    </row>
    <row r="3382" spans="1:10" ht="25.5" thickBot="1">
      <c r="A3382" s="144" t="s">
        <v>1669</v>
      </c>
      <c r="C3382" s="396" t="s">
        <v>8462</v>
      </c>
      <c r="D3382" s="373" t="s">
        <v>8463</v>
      </c>
      <c r="E3382" t="s">
        <v>2454</v>
      </c>
      <c r="F3382" s="150" t="s">
        <v>1670</v>
      </c>
      <c r="G3382" s="354">
        <v>60</v>
      </c>
      <c r="H3382" s="68">
        <v>7.01</v>
      </c>
      <c r="I3382" s="83">
        <v>8.23</v>
      </c>
      <c r="J3382" s="150" t="s">
        <v>216</v>
      </c>
    </row>
    <row r="3383" spans="1:10" ht="25.5" thickBot="1">
      <c r="A3383" s="144" t="s">
        <v>1669</v>
      </c>
      <c r="C3383" s="396" t="s">
        <v>8464</v>
      </c>
      <c r="D3383" s="373" t="s">
        <v>8465</v>
      </c>
      <c r="E3383" t="s">
        <v>2454</v>
      </c>
      <c r="F3383" s="150" t="s">
        <v>1670</v>
      </c>
      <c r="G3383" s="354">
        <v>60</v>
      </c>
      <c r="H3383" s="68">
        <v>7.01</v>
      </c>
      <c r="I3383" s="83">
        <v>8.23</v>
      </c>
      <c r="J3383" s="150" t="s">
        <v>216</v>
      </c>
    </row>
    <row r="3384" spans="1:10" ht="15" thickBot="1">
      <c r="A3384" s="144" t="s">
        <v>1669</v>
      </c>
      <c r="C3384" s="396" t="s">
        <v>8466</v>
      </c>
      <c r="D3384" s="373" t="s">
        <v>8467</v>
      </c>
      <c r="E3384" t="s">
        <v>2454</v>
      </c>
      <c r="F3384" s="150" t="s">
        <v>1673</v>
      </c>
      <c r="G3384" s="354">
        <v>48</v>
      </c>
      <c r="H3384" s="68">
        <v>7.01</v>
      </c>
      <c r="I3384" s="83">
        <v>8.23</v>
      </c>
      <c r="J3384" s="150" t="s">
        <v>216</v>
      </c>
    </row>
    <row r="3385" spans="1:10" ht="25.5" thickBot="1">
      <c r="A3385" s="144" t="s">
        <v>1669</v>
      </c>
      <c r="C3385" s="396" t="s">
        <v>8468</v>
      </c>
      <c r="D3385" s="373" t="s">
        <v>8469</v>
      </c>
      <c r="E3385" t="s">
        <v>2454</v>
      </c>
      <c r="F3385" s="150" t="s">
        <v>1670</v>
      </c>
      <c r="G3385" s="354">
        <v>10</v>
      </c>
      <c r="H3385" s="68">
        <v>7.01</v>
      </c>
      <c r="I3385" s="83">
        <v>8.23</v>
      </c>
      <c r="J3385" s="150" t="s">
        <v>216</v>
      </c>
    </row>
    <row r="3386" spans="1:10" ht="15" thickBot="1">
      <c r="A3386" s="144" t="s">
        <v>1669</v>
      </c>
      <c r="C3386" s="396" t="s">
        <v>8470</v>
      </c>
      <c r="D3386" s="373" t="s">
        <v>8471</v>
      </c>
      <c r="E3386" t="s">
        <v>2454</v>
      </c>
      <c r="F3386" s="150" t="s">
        <v>1670</v>
      </c>
      <c r="G3386" s="354">
        <v>10</v>
      </c>
      <c r="H3386" s="68">
        <v>7.01</v>
      </c>
      <c r="I3386" s="83">
        <v>8.23</v>
      </c>
      <c r="J3386" s="150" t="s">
        <v>216</v>
      </c>
    </row>
    <row r="3387" spans="1:10" ht="25.5" thickBot="1">
      <c r="A3387" s="144" t="s">
        <v>1669</v>
      </c>
      <c r="C3387" s="396" t="s">
        <v>8472</v>
      </c>
      <c r="D3387" s="373" t="s">
        <v>8473</v>
      </c>
      <c r="E3387" t="s">
        <v>2454</v>
      </c>
      <c r="F3387" s="150" t="s">
        <v>1673</v>
      </c>
      <c r="G3387" s="354">
        <v>25</v>
      </c>
      <c r="H3387" s="68">
        <v>7.01</v>
      </c>
      <c r="I3387" s="83">
        <v>8.23</v>
      </c>
      <c r="J3387" s="150" t="s">
        <v>216</v>
      </c>
    </row>
    <row r="3388" spans="1:10" ht="25.5" thickBot="1">
      <c r="A3388" s="144" t="s">
        <v>1669</v>
      </c>
      <c r="C3388" s="396" t="s">
        <v>8474</v>
      </c>
      <c r="D3388" s="373" t="s">
        <v>8475</v>
      </c>
      <c r="E3388" t="s">
        <v>2454</v>
      </c>
      <c r="F3388" s="150" t="s">
        <v>1670</v>
      </c>
      <c r="G3388" s="354">
        <v>60</v>
      </c>
      <c r="H3388" s="68">
        <v>7.01</v>
      </c>
      <c r="I3388" s="83">
        <v>8.23</v>
      </c>
      <c r="J3388" s="150" t="s">
        <v>216</v>
      </c>
    </row>
    <row r="3389" spans="1:10" ht="38" thickBot="1">
      <c r="A3389" s="144" t="s">
        <v>1669</v>
      </c>
      <c r="C3389" s="396" t="s">
        <v>8476</v>
      </c>
      <c r="D3389" s="373" t="s">
        <v>8477</v>
      </c>
      <c r="E3389" t="s">
        <v>2454</v>
      </c>
      <c r="F3389" s="150" t="s">
        <v>1670</v>
      </c>
      <c r="G3389" s="354">
        <v>20</v>
      </c>
      <c r="H3389" s="68">
        <v>7.01</v>
      </c>
      <c r="I3389" s="83">
        <v>8.23</v>
      </c>
      <c r="J3389" s="150" t="s">
        <v>216</v>
      </c>
    </row>
    <row r="3390" spans="1:10" ht="15" thickBot="1">
      <c r="A3390" s="144" t="s">
        <v>1669</v>
      </c>
      <c r="C3390" s="396" t="s">
        <v>8478</v>
      </c>
      <c r="D3390" s="373" t="s">
        <v>8479</v>
      </c>
      <c r="E3390" t="s">
        <v>2454</v>
      </c>
      <c r="F3390" s="150" t="s">
        <v>1670</v>
      </c>
      <c r="G3390" s="354">
        <v>60</v>
      </c>
      <c r="H3390" s="68">
        <v>7.01</v>
      </c>
      <c r="I3390" s="83">
        <v>8.23</v>
      </c>
      <c r="J3390" s="150" t="s">
        <v>216</v>
      </c>
    </row>
    <row r="3391" spans="1:10" ht="25.5" thickBot="1">
      <c r="A3391" s="144" t="s">
        <v>1669</v>
      </c>
      <c r="C3391" s="396" t="s">
        <v>8480</v>
      </c>
      <c r="D3391" s="373" t="s">
        <v>8481</v>
      </c>
      <c r="E3391" t="s">
        <v>2454</v>
      </c>
      <c r="F3391" s="150" t="s">
        <v>1670</v>
      </c>
      <c r="G3391" s="354">
        <v>20</v>
      </c>
      <c r="H3391" s="68">
        <v>7.01</v>
      </c>
      <c r="I3391" s="83">
        <v>8.23</v>
      </c>
      <c r="J3391" s="150" t="s">
        <v>216</v>
      </c>
    </row>
    <row r="3392" spans="1:10" ht="25.5" thickBot="1">
      <c r="A3392" s="144" t="s">
        <v>1669</v>
      </c>
      <c r="C3392" s="396" t="s">
        <v>8482</v>
      </c>
      <c r="D3392" s="373" t="s">
        <v>8483</v>
      </c>
      <c r="E3392" t="s">
        <v>2454</v>
      </c>
      <c r="F3392" s="150" t="s">
        <v>1674</v>
      </c>
      <c r="G3392" s="354">
        <v>6</v>
      </c>
      <c r="H3392" s="68">
        <v>7.01</v>
      </c>
      <c r="I3392" s="83">
        <v>8.23</v>
      </c>
      <c r="J3392" s="150" t="s">
        <v>216</v>
      </c>
    </row>
    <row r="3393" spans="1:10" ht="15" thickBot="1">
      <c r="A3393" s="144" t="s">
        <v>1669</v>
      </c>
      <c r="C3393" s="396" t="s">
        <v>8484</v>
      </c>
      <c r="D3393" s="373" t="s">
        <v>8485</v>
      </c>
      <c r="E3393" t="s">
        <v>2454</v>
      </c>
      <c r="F3393" s="150" t="s">
        <v>1670</v>
      </c>
      <c r="G3393" s="354">
        <v>50</v>
      </c>
      <c r="H3393" s="68">
        <v>7.01</v>
      </c>
      <c r="I3393" s="83">
        <v>8.23</v>
      </c>
      <c r="J3393" s="150" t="s">
        <v>216</v>
      </c>
    </row>
    <row r="3394" spans="1:10" ht="15" thickBot="1">
      <c r="A3394" s="144" t="s">
        <v>1669</v>
      </c>
      <c r="C3394" s="396" t="s">
        <v>8486</v>
      </c>
      <c r="D3394" s="373" t="s">
        <v>8487</v>
      </c>
      <c r="E3394" t="s">
        <v>2454</v>
      </c>
      <c r="F3394" s="150" t="s">
        <v>1670</v>
      </c>
      <c r="G3394" s="354">
        <v>80</v>
      </c>
      <c r="H3394" s="68">
        <v>7.01</v>
      </c>
      <c r="I3394" s="83">
        <v>8.23</v>
      </c>
      <c r="J3394" s="150" t="s">
        <v>216</v>
      </c>
    </row>
    <row r="3395" spans="1:10" ht="25.5" thickBot="1">
      <c r="A3395" s="144" t="s">
        <v>1669</v>
      </c>
      <c r="C3395" s="396" t="s">
        <v>8488</v>
      </c>
      <c r="D3395" s="373" t="s">
        <v>8489</v>
      </c>
      <c r="E3395" t="s">
        <v>2454</v>
      </c>
      <c r="F3395" s="150" t="s">
        <v>1674</v>
      </c>
      <c r="G3395" s="354">
        <v>12</v>
      </c>
      <c r="H3395" s="68">
        <v>7.01</v>
      </c>
      <c r="I3395" s="83">
        <v>8.23</v>
      </c>
      <c r="J3395" s="150" t="s">
        <v>216</v>
      </c>
    </row>
    <row r="3396" spans="1:10" ht="15" thickBot="1">
      <c r="A3396" s="144" t="s">
        <v>1669</v>
      </c>
      <c r="C3396" s="396" t="s">
        <v>8490</v>
      </c>
      <c r="D3396" s="373" t="s">
        <v>8491</v>
      </c>
      <c r="E3396" t="s">
        <v>2454</v>
      </c>
      <c r="F3396" s="150" t="s">
        <v>1670</v>
      </c>
      <c r="G3396" s="354">
        <v>16</v>
      </c>
      <c r="H3396" s="68">
        <v>7.01</v>
      </c>
      <c r="I3396" s="83">
        <v>8.23</v>
      </c>
      <c r="J3396" s="150" t="s">
        <v>216</v>
      </c>
    </row>
    <row r="3397" spans="1:10" ht="25.5" thickBot="1">
      <c r="A3397" s="144" t="s">
        <v>1669</v>
      </c>
      <c r="C3397" s="396" t="s">
        <v>8492</v>
      </c>
      <c r="D3397" s="373" t="s">
        <v>8493</v>
      </c>
      <c r="E3397" t="s">
        <v>2454</v>
      </c>
      <c r="F3397" s="150" t="s">
        <v>1674</v>
      </c>
      <c r="G3397" s="354">
        <v>6</v>
      </c>
      <c r="H3397" s="68">
        <v>7.01</v>
      </c>
      <c r="I3397" s="83">
        <v>8.23</v>
      </c>
      <c r="J3397" s="150" t="s">
        <v>216</v>
      </c>
    </row>
    <row r="3398" spans="1:10" ht="38" thickBot="1">
      <c r="A3398" s="144" t="s">
        <v>1669</v>
      </c>
      <c r="C3398" s="396" t="s">
        <v>8494</v>
      </c>
      <c r="D3398" s="373" t="s">
        <v>8495</v>
      </c>
      <c r="E3398" t="s">
        <v>2454</v>
      </c>
      <c r="F3398" s="150" t="s">
        <v>1674</v>
      </c>
      <c r="G3398" s="354">
        <v>50</v>
      </c>
      <c r="H3398" s="68">
        <v>7.01</v>
      </c>
      <c r="I3398" s="83">
        <v>8.23</v>
      </c>
      <c r="J3398" s="150" t="s">
        <v>216</v>
      </c>
    </row>
    <row r="3399" spans="1:10" ht="38" thickBot="1">
      <c r="A3399" s="144" t="s">
        <v>1669</v>
      </c>
      <c r="C3399" s="396" t="s">
        <v>8496</v>
      </c>
      <c r="D3399" s="373" t="s">
        <v>8497</v>
      </c>
      <c r="E3399" t="s">
        <v>2454</v>
      </c>
      <c r="F3399" s="150" t="s">
        <v>1674</v>
      </c>
      <c r="G3399" s="354">
        <v>50</v>
      </c>
      <c r="H3399" s="68">
        <v>7.01</v>
      </c>
      <c r="I3399" s="83">
        <v>8.23</v>
      </c>
      <c r="J3399" s="150" t="s">
        <v>216</v>
      </c>
    </row>
    <row r="3400" spans="1:10" ht="15" thickBot="1">
      <c r="A3400" s="144" t="s">
        <v>1669</v>
      </c>
      <c r="C3400" s="396" t="s">
        <v>8498</v>
      </c>
      <c r="D3400" s="373" t="s">
        <v>8499</v>
      </c>
      <c r="E3400" t="s">
        <v>2454</v>
      </c>
      <c r="F3400" s="150" t="s">
        <v>1674</v>
      </c>
      <c r="G3400" s="354">
        <v>2</v>
      </c>
      <c r="H3400" s="68">
        <v>7.01</v>
      </c>
      <c r="I3400" s="83">
        <v>8.23</v>
      </c>
      <c r="J3400" s="150" t="s">
        <v>216</v>
      </c>
    </row>
    <row r="3401" spans="1:10" ht="25.5" thickBot="1">
      <c r="A3401" s="144" t="s">
        <v>1669</v>
      </c>
      <c r="C3401" s="396" t="s">
        <v>8500</v>
      </c>
      <c r="D3401" s="373" t="s">
        <v>8501</v>
      </c>
      <c r="E3401" t="s">
        <v>2454</v>
      </c>
      <c r="F3401" s="150" t="s">
        <v>1674</v>
      </c>
      <c r="G3401" s="354">
        <v>8</v>
      </c>
      <c r="H3401" s="68">
        <v>7.01</v>
      </c>
      <c r="I3401" s="83">
        <v>8.23</v>
      </c>
      <c r="J3401" s="150" t="s">
        <v>216</v>
      </c>
    </row>
    <row r="3402" spans="1:10" ht="15" thickBot="1">
      <c r="A3402" s="144" t="s">
        <v>1669</v>
      </c>
      <c r="C3402" s="396" t="s">
        <v>8502</v>
      </c>
      <c r="D3402" s="373" t="s">
        <v>8503</v>
      </c>
      <c r="E3402" t="s">
        <v>2454</v>
      </c>
      <c r="F3402" s="150" t="s">
        <v>1670</v>
      </c>
      <c r="G3402" s="354">
        <v>16</v>
      </c>
      <c r="H3402" s="68">
        <v>7.01</v>
      </c>
      <c r="I3402" s="83">
        <v>8.23</v>
      </c>
      <c r="J3402" s="150" t="s">
        <v>216</v>
      </c>
    </row>
    <row r="3403" spans="1:10" ht="15" thickBot="1">
      <c r="A3403" s="144" t="s">
        <v>1669</v>
      </c>
      <c r="C3403" s="396" t="s">
        <v>8504</v>
      </c>
      <c r="D3403" s="373" t="s">
        <v>8505</v>
      </c>
      <c r="E3403" t="s">
        <v>2454</v>
      </c>
      <c r="F3403" s="150" t="s">
        <v>1670</v>
      </c>
      <c r="G3403" s="354">
        <v>10</v>
      </c>
      <c r="H3403" s="68">
        <v>7.01</v>
      </c>
      <c r="I3403" s="83">
        <v>8.23</v>
      </c>
      <c r="J3403" s="150" t="s">
        <v>216</v>
      </c>
    </row>
    <row r="3404" spans="1:10" ht="15" thickBot="1">
      <c r="A3404" s="144" t="s">
        <v>1669</v>
      </c>
      <c r="C3404" s="396" t="s">
        <v>8506</v>
      </c>
      <c r="D3404" s="373" t="s">
        <v>8507</v>
      </c>
      <c r="E3404" t="s">
        <v>2454</v>
      </c>
      <c r="F3404" s="150" t="s">
        <v>1670</v>
      </c>
      <c r="G3404" s="354">
        <v>20</v>
      </c>
      <c r="H3404" s="68">
        <v>7.01</v>
      </c>
      <c r="I3404" s="83">
        <v>8.23</v>
      </c>
      <c r="J3404" s="150" t="s">
        <v>216</v>
      </c>
    </row>
    <row r="3405" spans="1:10" ht="15" thickBot="1">
      <c r="A3405" s="144" t="s">
        <v>1669</v>
      </c>
      <c r="C3405" s="396" t="s">
        <v>8508</v>
      </c>
      <c r="D3405" s="373" t="s">
        <v>8509</v>
      </c>
      <c r="E3405" t="s">
        <v>2454</v>
      </c>
      <c r="F3405" s="150" t="s">
        <v>1670</v>
      </c>
      <c r="G3405" s="354">
        <v>40</v>
      </c>
      <c r="H3405" s="68">
        <v>7.01</v>
      </c>
      <c r="I3405" s="83">
        <v>8.23</v>
      </c>
      <c r="J3405" s="150" t="s">
        <v>216</v>
      </c>
    </row>
    <row r="3406" spans="1:10" ht="25.5" thickBot="1">
      <c r="A3406" s="144" t="s">
        <v>1669</v>
      </c>
      <c r="C3406" s="396" t="s">
        <v>8510</v>
      </c>
      <c r="D3406" s="373" t="s">
        <v>8511</v>
      </c>
      <c r="E3406" t="s">
        <v>2454</v>
      </c>
      <c r="F3406" s="150" t="s">
        <v>1670</v>
      </c>
      <c r="G3406" s="354">
        <v>20</v>
      </c>
      <c r="H3406" s="68">
        <v>7.01</v>
      </c>
      <c r="I3406" s="83">
        <v>8.23</v>
      </c>
      <c r="J3406" s="150" t="s">
        <v>216</v>
      </c>
    </row>
    <row r="3407" spans="1:10" ht="25.5" thickBot="1">
      <c r="A3407" s="144" t="s">
        <v>1669</v>
      </c>
      <c r="C3407" s="396" t="s">
        <v>8512</v>
      </c>
      <c r="D3407" s="373" t="s">
        <v>8513</v>
      </c>
      <c r="E3407" t="s">
        <v>2454</v>
      </c>
      <c r="F3407" s="150" t="s">
        <v>1670</v>
      </c>
      <c r="G3407" s="354">
        <v>30</v>
      </c>
      <c r="H3407" s="68">
        <v>7.01</v>
      </c>
      <c r="I3407" s="83">
        <v>8.23</v>
      </c>
      <c r="J3407" s="150" t="s">
        <v>216</v>
      </c>
    </row>
    <row r="3408" spans="1:10" ht="38" thickBot="1">
      <c r="A3408" s="144" t="s">
        <v>1669</v>
      </c>
      <c r="C3408" s="396" t="s">
        <v>8514</v>
      </c>
      <c r="D3408" s="373" t="s">
        <v>8515</v>
      </c>
      <c r="E3408" t="s">
        <v>2454</v>
      </c>
      <c r="F3408" s="150" t="s">
        <v>1674</v>
      </c>
      <c r="G3408" s="354">
        <v>6</v>
      </c>
      <c r="H3408" s="68">
        <v>7.01</v>
      </c>
      <c r="I3408" s="83">
        <v>8.23</v>
      </c>
      <c r="J3408" s="150" t="s">
        <v>216</v>
      </c>
    </row>
    <row r="3409" spans="1:10" ht="15" thickBot="1">
      <c r="A3409" s="144" t="s">
        <v>1669</v>
      </c>
      <c r="C3409" s="396" t="s">
        <v>8516</v>
      </c>
      <c r="D3409" s="373" t="s">
        <v>8517</v>
      </c>
      <c r="E3409" t="s">
        <v>2454</v>
      </c>
      <c r="F3409" s="150" t="s">
        <v>1670</v>
      </c>
      <c r="G3409" s="354">
        <v>45</v>
      </c>
      <c r="H3409" s="68">
        <v>7.01</v>
      </c>
      <c r="I3409" s="83">
        <v>8.23</v>
      </c>
      <c r="J3409" s="150" t="s">
        <v>216</v>
      </c>
    </row>
    <row r="3410" spans="1:10" ht="15" thickBot="1">
      <c r="A3410" s="144" t="s">
        <v>1669</v>
      </c>
      <c r="C3410" s="396" t="s">
        <v>8518</v>
      </c>
      <c r="D3410" s="373" t="s">
        <v>8519</v>
      </c>
      <c r="E3410" t="s">
        <v>2454</v>
      </c>
      <c r="F3410" s="150" t="s">
        <v>1670</v>
      </c>
      <c r="G3410" s="354">
        <v>15</v>
      </c>
      <c r="H3410" s="68">
        <v>7.01</v>
      </c>
      <c r="I3410" s="83">
        <v>8.23</v>
      </c>
      <c r="J3410" s="150" t="s">
        <v>216</v>
      </c>
    </row>
    <row r="3411" spans="1:10" ht="15" thickBot="1">
      <c r="A3411" s="144" t="s">
        <v>1669</v>
      </c>
      <c r="C3411" s="396" t="s">
        <v>8520</v>
      </c>
      <c r="D3411" s="373" t="s">
        <v>8521</v>
      </c>
      <c r="E3411" t="s">
        <v>2454</v>
      </c>
      <c r="F3411" s="150" t="s">
        <v>1670</v>
      </c>
      <c r="G3411" s="354">
        <v>20</v>
      </c>
      <c r="H3411" s="68">
        <v>7.01</v>
      </c>
      <c r="I3411" s="83">
        <v>8.23</v>
      </c>
      <c r="J3411" s="150" t="s">
        <v>216</v>
      </c>
    </row>
    <row r="3412" spans="1:10" ht="15" thickBot="1">
      <c r="A3412" s="144" t="s">
        <v>1669</v>
      </c>
      <c r="C3412" s="396" t="s">
        <v>8522</v>
      </c>
      <c r="D3412" s="373" t="s">
        <v>8523</v>
      </c>
      <c r="E3412" t="s">
        <v>2454</v>
      </c>
      <c r="F3412" s="150" t="s">
        <v>1670</v>
      </c>
      <c r="G3412" s="354">
        <v>30</v>
      </c>
      <c r="H3412" s="68">
        <v>7.01</v>
      </c>
      <c r="I3412" s="83">
        <v>8.23</v>
      </c>
      <c r="J3412" s="150" t="s">
        <v>216</v>
      </c>
    </row>
    <row r="3413" spans="1:10" ht="25.5" thickBot="1">
      <c r="A3413" s="144" t="s">
        <v>1669</v>
      </c>
      <c r="C3413" s="396" t="s">
        <v>8524</v>
      </c>
      <c r="D3413" s="373" t="s">
        <v>8525</v>
      </c>
      <c r="E3413" t="s">
        <v>2454</v>
      </c>
      <c r="F3413" s="150" t="s">
        <v>1670</v>
      </c>
      <c r="G3413" s="354">
        <v>35</v>
      </c>
      <c r="H3413" s="68">
        <v>7.01</v>
      </c>
      <c r="I3413" s="83">
        <v>8.23</v>
      </c>
      <c r="J3413" s="150" t="s">
        <v>216</v>
      </c>
    </row>
    <row r="3414" spans="1:10" ht="15" thickBot="1">
      <c r="A3414" s="144" t="s">
        <v>1669</v>
      </c>
      <c r="C3414" s="396" t="s">
        <v>8526</v>
      </c>
      <c r="D3414" s="373" t="s">
        <v>8527</v>
      </c>
      <c r="E3414" t="s">
        <v>2454</v>
      </c>
      <c r="F3414" s="150" t="s">
        <v>1674</v>
      </c>
      <c r="G3414" s="354">
        <v>2</v>
      </c>
      <c r="H3414" s="68">
        <v>7.01</v>
      </c>
      <c r="I3414" s="83">
        <v>8.23</v>
      </c>
      <c r="J3414" s="150" t="s">
        <v>216</v>
      </c>
    </row>
    <row r="3415" spans="1:10" ht="15" thickBot="1">
      <c r="A3415" s="144" t="s">
        <v>1669</v>
      </c>
      <c r="C3415" s="396" t="s">
        <v>8528</v>
      </c>
      <c r="D3415" s="373" t="s">
        <v>8529</v>
      </c>
      <c r="E3415" t="s">
        <v>2454</v>
      </c>
      <c r="F3415" s="150" t="s">
        <v>1670</v>
      </c>
      <c r="G3415" s="354">
        <v>20</v>
      </c>
      <c r="H3415" s="68">
        <v>7.01</v>
      </c>
      <c r="I3415" s="83">
        <v>8.23</v>
      </c>
      <c r="J3415" s="150" t="s">
        <v>216</v>
      </c>
    </row>
    <row r="3416" spans="1:10" ht="15" thickBot="1">
      <c r="A3416" s="144" t="s">
        <v>1669</v>
      </c>
      <c r="C3416" s="396" t="s">
        <v>8530</v>
      </c>
      <c r="D3416" s="373" t="s">
        <v>8531</v>
      </c>
      <c r="E3416" t="s">
        <v>2454</v>
      </c>
      <c r="F3416" s="150" t="s">
        <v>1670</v>
      </c>
      <c r="G3416" s="354">
        <v>10</v>
      </c>
      <c r="H3416" s="68">
        <v>7.01</v>
      </c>
      <c r="I3416" s="83">
        <v>8.23</v>
      </c>
      <c r="J3416" s="150" t="s">
        <v>216</v>
      </c>
    </row>
    <row r="3417" spans="1:10" ht="25.5" thickBot="1">
      <c r="A3417" s="144" t="s">
        <v>1669</v>
      </c>
      <c r="C3417" s="396" t="s">
        <v>8532</v>
      </c>
      <c r="D3417" s="373" t="s">
        <v>8533</v>
      </c>
      <c r="E3417" t="s">
        <v>2454</v>
      </c>
      <c r="F3417" s="150" t="s">
        <v>1670</v>
      </c>
      <c r="G3417" s="354">
        <v>15</v>
      </c>
      <c r="H3417" s="68">
        <v>7.01</v>
      </c>
      <c r="I3417" s="83">
        <v>8.23</v>
      </c>
      <c r="J3417" s="150" t="s">
        <v>216</v>
      </c>
    </row>
    <row r="3418" spans="1:10" ht="15" thickBot="1">
      <c r="A3418" s="144" t="s">
        <v>1669</v>
      </c>
      <c r="C3418" s="396" t="s">
        <v>8534</v>
      </c>
      <c r="D3418" s="373" t="s">
        <v>8535</v>
      </c>
      <c r="E3418" t="s">
        <v>2454</v>
      </c>
      <c r="F3418" s="150" t="s">
        <v>1670</v>
      </c>
      <c r="G3418" s="354">
        <v>25</v>
      </c>
      <c r="H3418" s="68">
        <v>7.01</v>
      </c>
      <c r="I3418" s="83">
        <v>8.23</v>
      </c>
      <c r="J3418" s="150" t="s">
        <v>216</v>
      </c>
    </row>
    <row r="3419" spans="1:10" ht="25.5" thickBot="1">
      <c r="A3419" s="144" t="s">
        <v>1669</v>
      </c>
      <c r="C3419" s="396" t="s">
        <v>8536</v>
      </c>
      <c r="D3419" s="373" t="s">
        <v>8537</v>
      </c>
      <c r="E3419" t="s">
        <v>2454</v>
      </c>
      <c r="F3419" s="150" t="s">
        <v>1670</v>
      </c>
      <c r="G3419" s="354">
        <v>40</v>
      </c>
      <c r="H3419" s="68">
        <v>7.01</v>
      </c>
      <c r="I3419" s="83">
        <v>8.23</v>
      </c>
      <c r="J3419" s="150" t="s">
        <v>216</v>
      </c>
    </row>
    <row r="3420" spans="1:10" ht="25.5" thickBot="1">
      <c r="A3420" s="144" t="s">
        <v>1669</v>
      </c>
      <c r="C3420" s="396" t="s">
        <v>8538</v>
      </c>
      <c r="D3420" s="373" t="s">
        <v>8539</v>
      </c>
      <c r="E3420" t="s">
        <v>2454</v>
      </c>
      <c r="F3420" s="150" t="s">
        <v>1674</v>
      </c>
      <c r="G3420" s="354">
        <v>10</v>
      </c>
      <c r="H3420" s="68">
        <v>7.01</v>
      </c>
      <c r="I3420" s="83">
        <v>8.23</v>
      </c>
      <c r="J3420" s="150" t="s">
        <v>216</v>
      </c>
    </row>
    <row r="3421" spans="1:10" ht="15" thickBot="1">
      <c r="A3421" s="144" t="s">
        <v>1669</v>
      </c>
      <c r="C3421" s="396" t="s">
        <v>8540</v>
      </c>
      <c r="D3421" s="373" t="s">
        <v>8541</v>
      </c>
      <c r="E3421" t="s">
        <v>2454</v>
      </c>
      <c r="F3421" s="150" t="s">
        <v>1670</v>
      </c>
      <c r="G3421" s="354">
        <v>20</v>
      </c>
      <c r="H3421" s="68">
        <v>7.01</v>
      </c>
      <c r="I3421" s="83">
        <v>8.23</v>
      </c>
      <c r="J3421" s="150" t="s">
        <v>216</v>
      </c>
    </row>
    <row r="3422" spans="1:10" ht="15" thickBot="1">
      <c r="A3422" s="144" t="s">
        <v>1669</v>
      </c>
      <c r="C3422" s="396" t="s">
        <v>8542</v>
      </c>
      <c r="D3422" s="373" t="s">
        <v>8543</v>
      </c>
      <c r="E3422" t="s">
        <v>2454</v>
      </c>
      <c r="F3422" s="150" t="s">
        <v>1670</v>
      </c>
      <c r="G3422" s="354">
        <v>30</v>
      </c>
      <c r="H3422" s="68">
        <v>7.01</v>
      </c>
      <c r="I3422" s="83">
        <v>8.23</v>
      </c>
      <c r="J3422" s="150" t="s">
        <v>216</v>
      </c>
    </row>
    <row r="3423" spans="1:10" ht="25.5" thickBot="1">
      <c r="A3423" s="144" t="s">
        <v>1669</v>
      </c>
      <c r="C3423" s="396" t="s">
        <v>8544</v>
      </c>
      <c r="D3423" s="373" t="s">
        <v>8545</v>
      </c>
      <c r="E3423" t="s">
        <v>2454</v>
      </c>
      <c r="F3423" s="150" t="s">
        <v>1670</v>
      </c>
      <c r="G3423" s="354">
        <v>45</v>
      </c>
      <c r="H3423" s="68">
        <v>7.01</v>
      </c>
      <c r="I3423" s="83">
        <v>8.23</v>
      </c>
      <c r="J3423" s="150" t="s">
        <v>216</v>
      </c>
    </row>
    <row r="3424" spans="1:10" ht="15" thickBot="1">
      <c r="A3424" s="144" t="s">
        <v>1669</v>
      </c>
      <c r="C3424" s="396" t="s">
        <v>8546</v>
      </c>
      <c r="D3424" s="373" t="s">
        <v>8547</v>
      </c>
      <c r="E3424" t="s">
        <v>2454</v>
      </c>
      <c r="F3424" s="150" t="s">
        <v>1670</v>
      </c>
      <c r="G3424" s="354">
        <v>14</v>
      </c>
      <c r="H3424" s="68">
        <v>7.01</v>
      </c>
      <c r="I3424" s="83">
        <v>8.23</v>
      </c>
      <c r="J3424" s="150" t="s">
        <v>216</v>
      </c>
    </row>
    <row r="3425" spans="1:10" ht="15" thickBot="1">
      <c r="A3425" s="144" t="s">
        <v>1669</v>
      </c>
      <c r="C3425" s="396" t="s">
        <v>8548</v>
      </c>
      <c r="D3425" s="373" t="s">
        <v>8549</v>
      </c>
      <c r="E3425" t="s">
        <v>2454</v>
      </c>
      <c r="F3425" s="150" t="s">
        <v>1670</v>
      </c>
      <c r="G3425" s="354">
        <v>150</v>
      </c>
      <c r="H3425" s="68">
        <v>7.01</v>
      </c>
      <c r="I3425" s="83">
        <v>8.23</v>
      </c>
      <c r="J3425" s="150" t="s">
        <v>216</v>
      </c>
    </row>
    <row r="3426" spans="1:10" ht="38" thickBot="1">
      <c r="A3426" s="144" t="s">
        <v>1669</v>
      </c>
      <c r="C3426" s="396" t="s">
        <v>8550</v>
      </c>
      <c r="D3426" s="373" t="s">
        <v>8551</v>
      </c>
      <c r="E3426" t="s">
        <v>2454</v>
      </c>
      <c r="F3426" s="150" t="s">
        <v>1674</v>
      </c>
      <c r="G3426" s="354">
        <v>10</v>
      </c>
      <c r="H3426" s="68">
        <v>7.01</v>
      </c>
      <c r="I3426" s="83">
        <v>8.23</v>
      </c>
      <c r="J3426" s="150" t="s">
        <v>216</v>
      </c>
    </row>
    <row r="3427" spans="1:10" ht="15" thickBot="1">
      <c r="A3427" s="144" t="s">
        <v>1669</v>
      </c>
      <c r="C3427" s="396" t="s">
        <v>8552</v>
      </c>
      <c r="D3427" s="373" t="s">
        <v>8553</v>
      </c>
      <c r="E3427" t="s">
        <v>2454</v>
      </c>
      <c r="F3427" s="150" t="s">
        <v>1670</v>
      </c>
      <c r="G3427" s="354">
        <v>8</v>
      </c>
      <c r="H3427" s="68">
        <v>7.01</v>
      </c>
      <c r="I3427" s="83">
        <v>8.23</v>
      </c>
      <c r="J3427" s="150" t="s">
        <v>216</v>
      </c>
    </row>
    <row r="3428" spans="1:10" ht="15" thickBot="1">
      <c r="A3428" s="144" t="s">
        <v>1669</v>
      </c>
      <c r="C3428" s="396" t="s">
        <v>8554</v>
      </c>
      <c r="D3428" s="373" t="s">
        <v>8555</v>
      </c>
      <c r="E3428" t="s">
        <v>2454</v>
      </c>
      <c r="F3428" s="150" t="s">
        <v>1670</v>
      </c>
      <c r="G3428" s="354">
        <v>50</v>
      </c>
      <c r="H3428" s="68">
        <v>7.01</v>
      </c>
      <c r="I3428" s="83">
        <v>8.23</v>
      </c>
      <c r="J3428" s="150" t="s">
        <v>216</v>
      </c>
    </row>
    <row r="3429" spans="1:10" ht="25.5" thickBot="1">
      <c r="A3429" s="144" t="s">
        <v>1669</v>
      </c>
      <c r="C3429" s="396" t="s">
        <v>8556</v>
      </c>
      <c r="D3429" s="373" t="s">
        <v>8557</v>
      </c>
      <c r="E3429" t="s">
        <v>2454</v>
      </c>
      <c r="F3429" s="150" t="s">
        <v>1670</v>
      </c>
      <c r="G3429" s="354">
        <v>20</v>
      </c>
      <c r="H3429" s="68">
        <v>7.01</v>
      </c>
      <c r="I3429" s="83">
        <v>8.23</v>
      </c>
      <c r="J3429" s="150" t="s">
        <v>216</v>
      </c>
    </row>
    <row r="3430" spans="1:10" ht="15" thickBot="1">
      <c r="A3430" s="144" t="s">
        <v>1669</v>
      </c>
      <c r="C3430" s="396" t="s">
        <v>8558</v>
      </c>
      <c r="D3430" s="373" t="s">
        <v>8559</v>
      </c>
      <c r="E3430" t="s">
        <v>2454</v>
      </c>
      <c r="F3430" s="150" t="s">
        <v>1670</v>
      </c>
      <c r="G3430" s="354">
        <v>30</v>
      </c>
      <c r="H3430" s="68">
        <v>7.01</v>
      </c>
      <c r="I3430" s="83">
        <v>8.23</v>
      </c>
      <c r="J3430" s="150" t="s">
        <v>216</v>
      </c>
    </row>
    <row r="3431" spans="1:10" ht="15" thickBot="1">
      <c r="A3431" s="144" t="s">
        <v>1669</v>
      </c>
      <c r="C3431" s="396" t="s">
        <v>8560</v>
      </c>
      <c r="D3431" s="373" t="s">
        <v>8561</v>
      </c>
      <c r="E3431" t="s">
        <v>2454</v>
      </c>
      <c r="F3431" s="150" t="s">
        <v>1674</v>
      </c>
      <c r="G3431" s="354">
        <v>45</v>
      </c>
      <c r="H3431" s="68">
        <v>7.01</v>
      </c>
      <c r="I3431" s="83">
        <v>8.23</v>
      </c>
      <c r="J3431" s="150" t="s">
        <v>216</v>
      </c>
    </row>
    <row r="3432" spans="1:10" ht="25.5" thickBot="1">
      <c r="A3432" s="144" t="s">
        <v>1669</v>
      </c>
      <c r="C3432" s="396" t="s">
        <v>8562</v>
      </c>
      <c r="D3432" s="373" t="s">
        <v>8563</v>
      </c>
      <c r="E3432" t="s">
        <v>2454</v>
      </c>
      <c r="F3432" s="150" t="s">
        <v>1670</v>
      </c>
      <c r="G3432" s="354">
        <v>100</v>
      </c>
      <c r="H3432" s="68">
        <v>7.01</v>
      </c>
      <c r="I3432" s="83">
        <v>8.23</v>
      </c>
      <c r="J3432" s="150" t="s">
        <v>216</v>
      </c>
    </row>
    <row r="3433" spans="1:10" ht="25.5" thickBot="1">
      <c r="A3433" s="144" t="s">
        <v>1669</v>
      </c>
      <c r="C3433" s="396" t="s">
        <v>8564</v>
      </c>
      <c r="D3433" s="373" t="s">
        <v>8565</v>
      </c>
      <c r="E3433" t="s">
        <v>2454</v>
      </c>
      <c r="F3433" s="150" t="s">
        <v>1670</v>
      </c>
      <c r="G3433" s="354">
        <v>20</v>
      </c>
      <c r="H3433" s="68">
        <v>7.01</v>
      </c>
      <c r="I3433" s="83">
        <v>8.23</v>
      </c>
      <c r="J3433" s="150" t="s">
        <v>216</v>
      </c>
    </row>
    <row r="3434" spans="1:10" ht="15" thickBot="1">
      <c r="A3434" s="144" t="s">
        <v>1669</v>
      </c>
      <c r="C3434" s="396" t="s">
        <v>8566</v>
      </c>
      <c r="D3434" s="373" t="s">
        <v>8567</v>
      </c>
      <c r="E3434" t="s">
        <v>2454</v>
      </c>
      <c r="F3434" s="150" t="s">
        <v>1674</v>
      </c>
      <c r="G3434" s="354">
        <v>45</v>
      </c>
      <c r="H3434" s="68">
        <v>7.01</v>
      </c>
      <c r="I3434" s="83">
        <v>8.23</v>
      </c>
      <c r="J3434" s="150" t="s">
        <v>216</v>
      </c>
    </row>
    <row r="3435" spans="1:10" ht="15" thickBot="1">
      <c r="A3435" s="144" t="s">
        <v>1669</v>
      </c>
      <c r="C3435" s="396" t="s">
        <v>8568</v>
      </c>
      <c r="D3435" s="373" t="s">
        <v>8569</v>
      </c>
      <c r="E3435" t="s">
        <v>2454</v>
      </c>
      <c r="F3435" s="150" t="s">
        <v>1670</v>
      </c>
      <c r="G3435" s="354">
        <v>6</v>
      </c>
      <c r="H3435" s="68">
        <v>7.01</v>
      </c>
      <c r="I3435" s="83">
        <v>8.23</v>
      </c>
      <c r="J3435" s="150" t="s">
        <v>216</v>
      </c>
    </row>
    <row r="3436" spans="1:10" ht="25.5" thickBot="1">
      <c r="A3436" s="144" t="s">
        <v>1669</v>
      </c>
      <c r="C3436" s="396" t="s">
        <v>8570</v>
      </c>
      <c r="D3436" s="373" t="s">
        <v>8571</v>
      </c>
      <c r="E3436" t="s">
        <v>2454</v>
      </c>
      <c r="F3436" s="150" t="s">
        <v>1670</v>
      </c>
      <c r="G3436" s="354">
        <v>35</v>
      </c>
      <c r="H3436" s="68">
        <v>7.01</v>
      </c>
      <c r="I3436" s="83">
        <v>8.23</v>
      </c>
      <c r="J3436" s="150" t="s">
        <v>216</v>
      </c>
    </row>
    <row r="3437" spans="1:10" ht="15" thickBot="1">
      <c r="A3437" s="144" t="s">
        <v>1669</v>
      </c>
      <c r="C3437" s="396" t="s">
        <v>8572</v>
      </c>
      <c r="D3437" s="373" t="s">
        <v>8573</v>
      </c>
      <c r="E3437" t="s">
        <v>2454</v>
      </c>
      <c r="F3437" s="150" t="s">
        <v>1670</v>
      </c>
      <c r="G3437" s="354">
        <v>10</v>
      </c>
      <c r="H3437" s="68">
        <v>7.01</v>
      </c>
      <c r="I3437" s="83">
        <v>8.23</v>
      </c>
      <c r="J3437" s="150" t="s">
        <v>216</v>
      </c>
    </row>
    <row r="3438" spans="1:10" ht="15" thickBot="1">
      <c r="A3438" s="144" t="s">
        <v>1669</v>
      </c>
      <c r="C3438" s="396" t="s">
        <v>8574</v>
      </c>
      <c r="D3438" s="373" t="s">
        <v>8575</v>
      </c>
      <c r="E3438" t="s">
        <v>2454</v>
      </c>
      <c r="F3438" s="150" t="s">
        <v>1670</v>
      </c>
      <c r="G3438" s="354">
        <v>30</v>
      </c>
      <c r="H3438" s="68">
        <v>7.01</v>
      </c>
      <c r="I3438" s="83">
        <v>8.23</v>
      </c>
      <c r="J3438" s="150" t="s">
        <v>216</v>
      </c>
    </row>
    <row r="3439" spans="1:10" ht="25.5" thickBot="1">
      <c r="A3439" s="144" t="s">
        <v>1669</v>
      </c>
      <c r="C3439" s="396" t="s">
        <v>8576</v>
      </c>
      <c r="D3439" s="373" t="s">
        <v>8577</v>
      </c>
      <c r="E3439" t="s">
        <v>2454</v>
      </c>
      <c r="F3439" s="150" t="s">
        <v>1670</v>
      </c>
      <c r="G3439" s="354">
        <v>50</v>
      </c>
      <c r="H3439" s="68">
        <v>7.01</v>
      </c>
      <c r="I3439" s="83">
        <v>8.23</v>
      </c>
      <c r="J3439" s="150" t="s">
        <v>216</v>
      </c>
    </row>
    <row r="3440" spans="1:10" ht="15" thickBot="1">
      <c r="A3440" s="144" t="s">
        <v>1669</v>
      </c>
      <c r="C3440" s="396" t="s">
        <v>8578</v>
      </c>
      <c r="D3440" s="373" t="s">
        <v>1749</v>
      </c>
      <c r="E3440" t="s">
        <v>2454</v>
      </c>
      <c r="F3440" s="150" t="s">
        <v>1670</v>
      </c>
      <c r="G3440" s="354">
        <v>20</v>
      </c>
      <c r="H3440" s="68">
        <v>7.01</v>
      </c>
      <c r="I3440" s="83">
        <v>8.23</v>
      </c>
      <c r="J3440" s="150" t="s">
        <v>216</v>
      </c>
    </row>
    <row r="3441" spans="1:10" ht="25.5" thickBot="1">
      <c r="A3441" s="144" t="s">
        <v>1669</v>
      </c>
      <c r="C3441" s="396" t="s">
        <v>8579</v>
      </c>
      <c r="D3441" s="373" t="s">
        <v>8580</v>
      </c>
      <c r="E3441" t="s">
        <v>2454</v>
      </c>
      <c r="F3441" s="150" t="s">
        <v>1673</v>
      </c>
      <c r="G3441" s="354">
        <v>45</v>
      </c>
      <c r="H3441" s="68">
        <v>7.01</v>
      </c>
      <c r="I3441" s="83">
        <v>8.23</v>
      </c>
      <c r="J3441" s="150" t="s">
        <v>216</v>
      </c>
    </row>
    <row r="3442" spans="1:10" ht="15" thickBot="1">
      <c r="A3442" s="144" t="s">
        <v>1669</v>
      </c>
      <c r="C3442" s="396" t="s">
        <v>8581</v>
      </c>
      <c r="D3442" s="373" t="s">
        <v>8582</v>
      </c>
      <c r="E3442" t="s">
        <v>2454</v>
      </c>
      <c r="F3442" s="150" t="s">
        <v>1670</v>
      </c>
      <c r="G3442" s="354">
        <v>20</v>
      </c>
      <c r="H3442" s="68">
        <v>7.01</v>
      </c>
      <c r="I3442" s="83">
        <v>8.23</v>
      </c>
      <c r="J3442" s="150" t="s">
        <v>216</v>
      </c>
    </row>
    <row r="3443" spans="1:10" ht="15" thickBot="1">
      <c r="A3443" s="144" t="s">
        <v>1669</v>
      </c>
      <c r="C3443" s="396" t="s">
        <v>8583</v>
      </c>
      <c r="D3443" s="373" t="s">
        <v>8584</v>
      </c>
      <c r="E3443" t="s">
        <v>2454</v>
      </c>
      <c r="F3443" s="150" t="s">
        <v>1670</v>
      </c>
      <c r="G3443" s="354">
        <v>20</v>
      </c>
      <c r="H3443" s="68">
        <v>7.01</v>
      </c>
      <c r="I3443" s="83">
        <v>8.23</v>
      </c>
      <c r="J3443" s="150" t="s">
        <v>216</v>
      </c>
    </row>
    <row r="3444" spans="1:10" ht="15" thickBot="1">
      <c r="A3444" s="144" t="s">
        <v>1669</v>
      </c>
      <c r="C3444" s="396" t="s">
        <v>8585</v>
      </c>
      <c r="D3444" s="373" t="s">
        <v>8586</v>
      </c>
      <c r="E3444" t="s">
        <v>2454</v>
      </c>
      <c r="F3444" s="150" t="s">
        <v>1670</v>
      </c>
      <c r="G3444" s="354">
        <v>20</v>
      </c>
      <c r="H3444" s="68">
        <v>7.01</v>
      </c>
      <c r="I3444" s="83">
        <v>8.23</v>
      </c>
      <c r="J3444" s="150" t="s">
        <v>216</v>
      </c>
    </row>
    <row r="3445" spans="1:10" ht="15" thickBot="1">
      <c r="A3445" s="144" t="s">
        <v>1669</v>
      </c>
      <c r="C3445" s="396" t="s">
        <v>8587</v>
      </c>
      <c r="D3445" s="373" t="s">
        <v>8588</v>
      </c>
      <c r="E3445" t="s">
        <v>2454</v>
      </c>
      <c r="F3445" s="150" t="s">
        <v>1670</v>
      </c>
      <c r="G3445" s="354">
        <v>20</v>
      </c>
      <c r="H3445" s="68">
        <v>7.01</v>
      </c>
      <c r="I3445" s="83">
        <v>8.23</v>
      </c>
      <c r="J3445" s="150" t="s">
        <v>216</v>
      </c>
    </row>
    <row r="3446" spans="1:10" ht="15" thickBot="1">
      <c r="A3446" s="144" t="s">
        <v>1669</v>
      </c>
      <c r="C3446" s="396" t="s">
        <v>8589</v>
      </c>
      <c r="D3446" s="373" t="s">
        <v>8590</v>
      </c>
      <c r="E3446" t="s">
        <v>2454</v>
      </c>
      <c r="F3446" s="150" t="s">
        <v>1670</v>
      </c>
      <c r="G3446" s="354">
        <v>20</v>
      </c>
      <c r="H3446" s="68">
        <v>7.01</v>
      </c>
      <c r="I3446" s="83">
        <v>8.23</v>
      </c>
      <c r="J3446" s="150" t="s">
        <v>216</v>
      </c>
    </row>
    <row r="3447" spans="1:10" ht="38" thickBot="1">
      <c r="A3447" s="144" t="s">
        <v>1669</v>
      </c>
      <c r="C3447" s="396" t="s">
        <v>8591</v>
      </c>
      <c r="D3447" s="373" t="s">
        <v>8592</v>
      </c>
      <c r="E3447" t="s">
        <v>2454</v>
      </c>
      <c r="F3447" s="150" t="s">
        <v>1670</v>
      </c>
      <c r="G3447" s="354">
        <v>7</v>
      </c>
      <c r="H3447" s="68">
        <v>7.01</v>
      </c>
      <c r="I3447" s="83">
        <v>8.23</v>
      </c>
      <c r="J3447" s="150" t="s">
        <v>216</v>
      </c>
    </row>
    <row r="3448" spans="1:10" ht="25.5" thickBot="1">
      <c r="A3448" s="144" t="s">
        <v>1669</v>
      </c>
      <c r="C3448" s="396" t="s">
        <v>8593</v>
      </c>
      <c r="D3448" s="373" t="s">
        <v>8594</v>
      </c>
      <c r="E3448" t="s">
        <v>2454</v>
      </c>
      <c r="F3448" s="150" t="s">
        <v>1670</v>
      </c>
      <c r="G3448" s="354">
        <v>4</v>
      </c>
      <c r="H3448" s="68">
        <v>7.01</v>
      </c>
      <c r="I3448" s="83">
        <v>8.23</v>
      </c>
      <c r="J3448" s="150" t="s">
        <v>216</v>
      </c>
    </row>
    <row r="3449" spans="1:10" ht="25.5" thickBot="1">
      <c r="A3449" s="144" t="s">
        <v>1669</v>
      </c>
      <c r="C3449" s="396" t="s">
        <v>8595</v>
      </c>
      <c r="D3449" s="373" t="s">
        <v>8596</v>
      </c>
      <c r="E3449" t="s">
        <v>2454</v>
      </c>
      <c r="F3449" s="150" t="s">
        <v>1670</v>
      </c>
      <c r="G3449" s="354">
        <v>8</v>
      </c>
      <c r="H3449" s="68">
        <v>7.01</v>
      </c>
      <c r="I3449" s="83">
        <v>8.23</v>
      </c>
      <c r="J3449" s="150" t="s">
        <v>216</v>
      </c>
    </row>
    <row r="3450" spans="1:10" ht="25.5" thickBot="1">
      <c r="A3450" s="144" t="s">
        <v>1669</v>
      </c>
      <c r="C3450" s="396" t="s">
        <v>8597</v>
      </c>
      <c r="D3450" s="373" t="s">
        <v>8598</v>
      </c>
      <c r="E3450" t="s">
        <v>2454</v>
      </c>
      <c r="F3450" s="150" t="s">
        <v>1670</v>
      </c>
      <c r="G3450" s="354">
        <v>16</v>
      </c>
      <c r="H3450" s="68">
        <v>7.01</v>
      </c>
      <c r="I3450" s="83">
        <v>8.23</v>
      </c>
      <c r="J3450" s="150" t="s">
        <v>216</v>
      </c>
    </row>
    <row r="3451" spans="1:10" ht="25.5" thickBot="1">
      <c r="A3451" s="144" t="s">
        <v>1669</v>
      </c>
      <c r="C3451" s="396" t="s">
        <v>8599</v>
      </c>
      <c r="D3451" s="373" t="s">
        <v>8600</v>
      </c>
      <c r="E3451" t="s">
        <v>2454</v>
      </c>
      <c r="F3451" s="150" t="s">
        <v>1670</v>
      </c>
      <c r="G3451" s="354">
        <v>6</v>
      </c>
      <c r="H3451" s="68">
        <v>7.01</v>
      </c>
      <c r="I3451" s="83">
        <v>8.23</v>
      </c>
      <c r="J3451" s="150" t="s">
        <v>216</v>
      </c>
    </row>
    <row r="3452" spans="1:10" ht="25.5" thickBot="1">
      <c r="A3452" s="144" t="s">
        <v>1669</v>
      </c>
      <c r="C3452" s="396" t="s">
        <v>8601</v>
      </c>
      <c r="D3452" s="373" t="s">
        <v>8602</v>
      </c>
      <c r="E3452" t="s">
        <v>2454</v>
      </c>
      <c r="F3452" s="150" t="s">
        <v>1674</v>
      </c>
      <c r="G3452" s="354">
        <v>45</v>
      </c>
      <c r="H3452" s="68">
        <v>7.01</v>
      </c>
      <c r="I3452" s="83">
        <v>8.23</v>
      </c>
      <c r="J3452" s="150" t="s">
        <v>216</v>
      </c>
    </row>
    <row r="3453" spans="1:10" ht="25.5" thickBot="1">
      <c r="A3453" s="144" t="s">
        <v>1669</v>
      </c>
      <c r="C3453" s="396" t="s">
        <v>8603</v>
      </c>
      <c r="D3453" s="373" t="s">
        <v>8604</v>
      </c>
      <c r="E3453" t="s">
        <v>2454</v>
      </c>
      <c r="F3453" s="150" t="s">
        <v>1670</v>
      </c>
      <c r="G3453" s="354">
        <v>6</v>
      </c>
      <c r="H3453" s="68">
        <v>7.01</v>
      </c>
      <c r="I3453" s="83">
        <v>8.23</v>
      </c>
      <c r="J3453" s="150" t="s">
        <v>216</v>
      </c>
    </row>
    <row r="3454" spans="1:10" ht="38" thickBot="1">
      <c r="A3454" s="144" t="s">
        <v>1669</v>
      </c>
      <c r="C3454" s="396" t="s">
        <v>8605</v>
      </c>
      <c r="D3454" s="373" t="s">
        <v>8606</v>
      </c>
      <c r="E3454" t="s">
        <v>2454</v>
      </c>
      <c r="F3454" s="150" t="s">
        <v>1670</v>
      </c>
      <c r="G3454" s="354">
        <v>6</v>
      </c>
      <c r="H3454" s="68">
        <v>7.01</v>
      </c>
      <c r="I3454" s="83">
        <v>8.23</v>
      </c>
      <c r="J3454" s="150" t="s">
        <v>216</v>
      </c>
    </row>
    <row r="3455" spans="1:10" ht="38" thickBot="1">
      <c r="A3455" s="144" t="s">
        <v>1669</v>
      </c>
      <c r="C3455" s="396" t="s">
        <v>8607</v>
      </c>
      <c r="D3455" s="373" t="s">
        <v>8608</v>
      </c>
      <c r="E3455" t="s">
        <v>2454</v>
      </c>
      <c r="F3455" s="150" t="s">
        <v>1670</v>
      </c>
      <c r="G3455" s="354">
        <v>20</v>
      </c>
      <c r="H3455" s="68">
        <v>7.01</v>
      </c>
      <c r="I3455" s="83">
        <v>8.23</v>
      </c>
      <c r="J3455" s="150" t="s">
        <v>216</v>
      </c>
    </row>
    <row r="3456" spans="1:10" ht="38" thickBot="1">
      <c r="A3456" s="144" t="s">
        <v>1669</v>
      </c>
      <c r="C3456" s="396" t="s">
        <v>8609</v>
      </c>
      <c r="D3456" s="373" t="s">
        <v>8610</v>
      </c>
      <c r="E3456" t="s">
        <v>2454</v>
      </c>
      <c r="F3456" s="150" t="s">
        <v>1670</v>
      </c>
      <c r="G3456" s="354">
        <v>6</v>
      </c>
      <c r="H3456" s="68">
        <v>7.01</v>
      </c>
      <c r="I3456" s="83">
        <v>8.23</v>
      </c>
      <c r="J3456" s="150" t="s">
        <v>216</v>
      </c>
    </row>
    <row r="3457" spans="1:10" ht="25.5" thickBot="1">
      <c r="A3457" s="144" t="s">
        <v>1669</v>
      </c>
      <c r="C3457" s="396" t="s">
        <v>8611</v>
      </c>
      <c r="D3457" s="373" t="s">
        <v>8612</v>
      </c>
      <c r="E3457" t="s">
        <v>2454</v>
      </c>
      <c r="F3457" s="150" t="s">
        <v>1670</v>
      </c>
      <c r="G3457" s="354">
        <v>8</v>
      </c>
      <c r="H3457" s="68">
        <v>7.01</v>
      </c>
      <c r="I3457" s="83">
        <v>8.23</v>
      </c>
      <c r="J3457" s="150" t="s">
        <v>216</v>
      </c>
    </row>
    <row r="3458" spans="1:10" ht="25.5" thickBot="1">
      <c r="A3458" s="144" t="s">
        <v>1669</v>
      </c>
      <c r="C3458" s="396" t="s">
        <v>8613</v>
      </c>
      <c r="D3458" s="373" t="s">
        <v>8614</v>
      </c>
      <c r="E3458" t="s">
        <v>2454</v>
      </c>
      <c r="F3458" s="150" t="s">
        <v>1670</v>
      </c>
      <c r="G3458" s="354">
        <v>6</v>
      </c>
      <c r="H3458" s="68">
        <v>7.01</v>
      </c>
      <c r="I3458" s="83">
        <v>8.23</v>
      </c>
      <c r="J3458" s="150" t="s">
        <v>216</v>
      </c>
    </row>
    <row r="3459" spans="1:10" ht="25.5" thickBot="1">
      <c r="A3459" s="144" t="s">
        <v>1669</v>
      </c>
      <c r="C3459" s="396" t="s">
        <v>8615</v>
      </c>
      <c r="D3459" s="373" t="s">
        <v>8616</v>
      </c>
      <c r="E3459" t="s">
        <v>2454</v>
      </c>
      <c r="F3459" s="150" t="s">
        <v>1670</v>
      </c>
      <c r="G3459" s="354">
        <v>30</v>
      </c>
      <c r="H3459" s="68">
        <v>7.01</v>
      </c>
      <c r="I3459" s="83">
        <v>8.23</v>
      </c>
      <c r="J3459" s="150" t="s">
        <v>216</v>
      </c>
    </row>
    <row r="3460" spans="1:10" ht="25.5" thickBot="1">
      <c r="A3460" s="144" t="s">
        <v>1669</v>
      </c>
      <c r="C3460" s="396" t="s">
        <v>8617</v>
      </c>
      <c r="D3460" s="373" t="s">
        <v>8618</v>
      </c>
      <c r="E3460" t="s">
        <v>2454</v>
      </c>
      <c r="F3460" s="150" t="s">
        <v>1670</v>
      </c>
      <c r="G3460" s="354">
        <v>20</v>
      </c>
      <c r="H3460" s="68">
        <v>7.01</v>
      </c>
      <c r="I3460" s="83">
        <v>8.23</v>
      </c>
      <c r="J3460" s="150" t="s">
        <v>216</v>
      </c>
    </row>
    <row r="3461" spans="1:10" ht="15" thickBot="1">
      <c r="A3461" s="144" t="s">
        <v>1669</v>
      </c>
      <c r="C3461" s="396" t="s">
        <v>8619</v>
      </c>
      <c r="D3461" s="373" t="s">
        <v>8620</v>
      </c>
      <c r="E3461" t="s">
        <v>2454</v>
      </c>
      <c r="F3461" s="150" t="s">
        <v>1670</v>
      </c>
      <c r="G3461" s="354">
        <v>60</v>
      </c>
      <c r="H3461" s="68">
        <v>7.01</v>
      </c>
      <c r="I3461" s="83">
        <v>8.23</v>
      </c>
      <c r="J3461" s="150" t="s">
        <v>216</v>
      </c>
    </row>
    <row r="3462" spans="1:10" ht="25.5" thickBot="1">
      <c r="A3462" s="144" t="s">
        <v>1669</v>
      </c>
      <c r="C3462" s="396" t="s">
        <v>8621</v>
      </c>
      <c r="D3462" s="373" t="s">
        <v>8622</v>
      </c>
      <c r="E3462" t="s">
        <v>2454</v>
      </c>
      <c r="F3462" s="150" t="s">
        <v>1670</v>
      </c>
      <c r="G3462" s="354">
        <v>40</v>
      </c>
      <c r="H3462" s="68">
        <v>7.01</v>
      </c>
      <c r="I3462" s="83">
        <v>8.23</v>
      </c>
      <c r="J3462" s="150" t="s">
        <v>216</v>
      </c>
    </row>
    <row r="3463" spans="1:10" ht="15" thickBot="1">
      <c r="A3463" s="144" t="s">
        <v>1669</v>
      </c>
      <c r="C3463" s="396" t="s">
        <v>8623</v>
      </c>
      <c r="D3463" s="373" t="s">
        <v>8624</v>
      </c>
      <c r="E3463" t="s">
        <v>2454</v>
      </c>
      <c r="F3463" s="150" t="s">
        <v>1674</v>
      </c>
      <c r="G3463" s="354">
        <v>120</v>
      </c>
      <c r="H3463" s="68">
        <v>7.01</v>
      </c>
      <c r="I3463" s="83">
        <v>8.23</v>
      </c>
      <c r="J3463" s="150" t="s">
        <v>216</v>
      </c>
    </row>
    <row r="3464" spans="1:10" ht="15" thickBot="1">
      <c r="A3464" s="144" t="s">
        <v>1669</v>
      </c>
      <c r="C3464" s="396" t="s">
        <v>8625</v>
      </c>
      <c r="D3464" s="373" t="s">
        <v>8626</v>
      </c>
      <c r="E3464" t="s">
        <v>2454</v>
      </c>
      <c r="F3464" s="150" t="s">
        <v>1670</v>
      </c>
      <c r="G3464" s="354">
        <v>8</v>
      </c>
      <c r="H3464" s="68">
        <v>7.01</v>
      </c>
      <c r="I3464" s="83">
        <v>8.23</v>
      </c>
      <c r="J3464" s="150" t="s">
        <v>216</v>
      </c>
    </row>
    <row r="3465" spans="1:10" ht="25.5" thickBot="1">
      <c r="A3465" s="144" t="s">
        <v>1669</v>
      </c>
      <c r="C3465" s="396" t="s">
        <v>8627</v>
      </c>
      <c r="D3465" s="373" t="s">
        <v>8628</v>
      </c>
      <c r="E3465" t="s">
        <v>2454</v>
      </c>
      <c r="F3465" s="150" t="s">
        <v>1674</v>
      </c>
      <c r="G3465" s="354">
        <v>90</v>
      </c>
      <c r="H3465" s="68">
        <v>7.01</v>
      </c>
      <c r="I3465" s="83">
        <v>8.23</v>
      </c>
      <c r="J3465" s="150" t="s">
        <v>216</v>
      </c>
    </row>
    <row r="3466" spans="1:10" ht="15" thickBot="1">
      <c r="A3466" s="144" t="s">
        <v>1669</v>
      </c>
      <c r="C3466" s="396" t="s">
        <v>8629</v>
      </c>
      <c r="D3466" s="373" t="s">
        <v>8630</v>
      </c>
      <c r="E3466" t="s">
        <v>2454</v>
      </c>
      <c r="F3466" s="150" t="s">
        <v>1674</v>
      </c>
      <c r="G3466" s="354">
        <v>20</v>
      </c>
      <c r="H3466" s="68">
        <v>7.01</v>
      </c>
      <c r="I3466" s="83">
        <v>8.23</v>
      </c>
      <c r="J3466" s="150" t="s">
        <v>216</v>
      </c>
    </row>
    <row r="3467" spans="1:10" ht="25.5" thickBot="1">
      <c r="A3467" s="144" t="s">
        <v>1669</v>
      </c>
      <c r="C3467" s="396" t="s">
        <v>8631</v>
      </c>
      <c r="D3467" s="373" t="s">
        <v>8632</v>
      </c>
      <c r="E3467" t="s">
        <v>2454</v>
      </c>
      <c r="F3467" s="150" t="s">
        <v>1674</v>
      </c>
      <c r="G3467" s="354">
        <v>20</v>
      </c>
      <c r="H3467" s="68">
        <v>7.01</v>
      </c>
      <c r="I3467" s="83">
        <v>8.23</v>
      </c>
      <c r="J3467" s="150" t="s">
        <v>216</v>
      </c>
    </row>
    <row r="3468" spans="1:10" ht="15" thickBot="1">
      <c r="A3468" s="144" t="s">
        <v>1669</v>
      </c>
      <c r="C3468" s="396" t="s">
        <v>8633</v>
      </c>
      <c r="D3468" s="373" t="s">
        <v>8634</v>
      </c>
      <c r="E3468" t="s">
        <v>2454</v>
      </c>
      <c r="F3468" s="150" t="s">
        <v>1670</v>
      </c>
      <c r="G3468" s="354">
        <v>50</v>
      </c>
      <c r="H3468" s="68">
        <v>7.01</v>
      </c>
      <c r="I3468" s="83">
        <v>8.23</v>
      </c>
      <c r="J3468" s="150" t="s">
        <v>216</v>
      </c>
    </row>
    <row r="3469" spans="1:10" ht="15" thickBot="1">
      <c r="A3469" s="144" t="s">
        <v>1669</v>
      </c>
      <c r="C3469" s="396" t="s">
        <v>8635</v>
      </c>
      <c r="D3469" s="373" t="s">
        <v>8636</v>
      </c>
      <c r="E3469" t="s">
        <v>2454</v>
      </c>
      <c r="F3469" s="150" t="s">
        <v>1670</v>
      </c>
      <c r="G3469" s="354">
        <v>60</v>
      </c>
      <c r="H3469" s="68">
        <v>7.01</v>
      </c>
      <c r="I3469" s="83">
        <v>8.23</v>
      </c>
      <c r="J3469" s="150" t="s">
        <v>216</v>
      </c>
    </row>
    <row r="3470" spans="1:10" ht="15" thickBot="1">
      <c r="A3470" s="144" t="s">
        <v>1669</v>
      </c>
      <c r="C3470" s="396" t="s">
        <v>8637</v>
      </c>
      <c r="D3470" s="373" t="s">
        <v>8638</v>
      </c>
      <c r="E3470" t="s">
        <v>2454</v>
      </c>
      <c r="F3470" s="150" t="s">
        <v>1670</v>
      </c>
      <c r="G3470" s="354">
        <v>30</v>
      </c>
      <c r="H3470" s="68">
        <v>7.01</v>
      </c>
      <c r="I3470" s="83">
        <v>8.23</v>
      </c>
      <c r="J3470" s="150" t="s">
        <v>216</v>
      </c>
    </row>
    <row r="3471" spans="1:10" ht="15" thickBot="1">
      <c r="A3471" s="144" t="s">
        <v>1669</v>
      </c>
      <c r="C3471" s="396" t="s">
        <v>8639</v>
      </c>
      <c r="D3471" s="373" t="s">
        <v>8640</v>
      </c>
      <c r="E3471" t="s">
        <v>2454</v>
      </c>
      <c r="F3471" s="150" t="s">
        <v>1670</v>
      </c>
      <c r="G3471" s="354">
        <v>40</v>
      </c>
      <c r="H3471" s="68">
        <v>7.01</v>
      </c>
      <c r="I3471" s="83">
        <v>8.23</v>
      </c>
      <c r="J3471" s="150" t="s">
        <v>216</v>
      </c>
    </row>
    <row r="3472" spans="1:10" ht="15" thickBot="1">
      <c r="A3472" s="144" t="s">
        <v>1669</v>
      </c>
      <c r="C3472" s="396" t="s">
        <v>8641</v>
      </c>
      <c r="D3472" s="373" t="s">
        <v>8642</v>
      </c>
      <c r="E3472" t="s">
        <v>2454</v>
      </c>
      <c r="F3472" s="150" t="s">
        <v>1670</v>
      </c>
      <c r="G3472" s="354">
        <v>40</v>
      </c>
      <c r="H3472" s="68">
        <v>7.01</v>
      </c>
      <c r="I3472" s="83">
        <v>8.23</v>
      </c>
      <c r="J3472" s="150" t="s">
        <v>216</v>
      </c>
    </row>
    <row r="3473" spans="1:10" ht="15" thickBot="1">
      <c r="A3473" s="144" t="s">
        <v>1669</v>
      </c>
      <c r="C3473" s="396" t="s">
        <v>8643</v>
      </c>
      <c r="D3473" s="373" t="s">
        <v>8644</v>
      </c>
      <c r="E3473" t="s">
        <v>2454</v>
      </c>
      <c r="F3473" s="150" t="s">
        <v>1670</v>
      </c>
      <c r="G3473" s="354">
        <v>120</v>
      </c>
      <c r="H3473" s="68">
        <v>7.01</v>
      </c>
      <c r="I3473" s="83">
        <v>8.23</v>
      </c>
      <c r="J3473" s="150" t="s">
        <v>216</v>
      </c>
    </row>
    <row r="3474" spans="1:10" ht="15" thickBot="1">
      <c r="A3474" s="144" t="s">
        <v>1669</v>
      </c>
      <c r="C3474" s="396" t="s">
        <v>8645</v>
      </c>
      <c r="D3474" s="373" t="s">
        <v>8646</v>
      </c>
      <c r="E3474" t="s">
        <v>2454</v>
      </c>
      <c r="F3474" s="150" t="s">
        <v>1670</v>
      </c>
      <c r="G3474" s="354">
        <v>210</v>
      </c>
      <c r="H3474" s="68">
        <v>7.01</v>
      </c>
      <c r="I3474" s="83">
        <v>8.23</v>
      </c>
      <c r="J3474" s="150" t="s">
        <v>216</v>
      </c>
    </row>
    <row r="3475" spans="1:10" ht="15" thickBot="1">
      <c r="A3475" s="144" t="s">
        <v>1669</v>
      </c>
      <c r="C3475" s="396" t="s">
        <v>8647</v>
      </c>
      <c r="D3475" s="373" t="s">
        <v>8648</v>
      </c>
      <c r="E3475" t="s">
        <v>2454</v>
      </c>
      <c r="F3475" s="150" t="s">
        <v>1670</v>
      </c>
      <c r="G3475" s="354">
        <v>200</v>
      </c>
      <c r="H3475" s="68">
        <v>7.01</v>
      </c>
      <c r="I3475" s="83">
        <v>8.23</v>
      </c>
      <c r="J3475" s="150" t="s">
        <v>216</v>
      </c>
    </row>
    <row r="3476" spans="1:10" ht="25.5" thickBot="1">
      <c r="A3476" s="109" t="s">
        <v>214</v>
      </c>
      <c r="B3476" s="148"/>
      <c r="C3476" s="387" t="s">
        <v>8649</v>
      </c>
      <c r="D3476" s="374" t="s">
        <v>8650</v>
      </c>
      <c r="E3476" t="s">
        <v>2454</v>
      </c>
      <c r="F3476" s="151" t="s">
        <v>1671</v>
      </c>
      <c r="G3476" s="355">
        <v>100</v>
      </c>
      <c r="H3476" s="68">
        <v>7.01</v>
      </c>
      <c r="I3476" s="83">
        <v>8.23</v>
      </c>
      <c r="J3476" s="151" t="s">
        <v>216</v>
      </c>
    </row>
    <row r="3477" spans="1:10" ht="15" thickBot="1">
      <c r="A3477" s="144" t="s">
        <v>1669</v>
      </c>
      <c r="C3477" s="396" t="s">
        <v>8651</v>
      </c>
      <c r="D3477" s="373" t="s">
        <v>8652</v>
      </c>
      <c r="E3477" t="s">
        <v>2454</v>
      </c>
      <c r="F3477" s="150" t="s">
        <v>1670</v>
      </c>
      <c r="G3477" s="354">
        <v>30</v>
      </c>
      <c r="H3477" s="68">
        <v>7.01</v>
      </c>
      <c r="I3477" s="83">
        <v>8.23</v>
      </c>
      <c r="J3477" s="150" t="s">
        <v>216</v>
      </c>
    </row>
    <row r="3478" spans="1:10" ht="15" thickBot="1">
      <c r="A3478" s="144" t="s">
        <v>1669</v>
      </c>
      <c r="C3478" s="396" t="s">
        <v>8653</v>
      </c>
      <c r="D3478" s="373" t="s">
        <v>8654</v>
      </c>
      <c r="E3478" t="s">
        <v>2454</v>
      </c>
      <c r="F3478" s="150" t="s">
        <v>1670</v>
      </c>
      <c r="G3478" s="354">
        <v>50</v>
      </c>
      <c r="H3478" s="68">
        <v>7.01</v>
      </c>
      <c r="I3478" s="83">
        <v>8.23</v>
      </c>
      <c r="J3478" s="150" t="s">
        <v>216</v>
      </c>
    </row>
    <row r="3479" spans="1:10" ht="15" thickBot="1">
      <c r="A3479" s="144" t="s">
        <v>1669</v>
      </c>
      <c r="C3479" s="396" t="s">
        <v>8655</v>
      </c>
      <c r="D3479" s="373" t="s">
        <v>8656</v>
      </c>
      <c r="E3479" t="s">
        <v>2454</v>
      </c>
      <c r="F3479" s="150" t="s">
        <v>1670</v>
      </c>
      <c r="G3479" s="354">
        <v>80</v>
      </c>
      <c r="H3479" s="68">
        <v>7.01</v>
      </c>
      <c r="I3479" s="83">
        <v>8.23</v>
      </c>
      <c r="J3479" s="150" t="s">
        <v>216</v>
      </c>
    </row>
    <row r="3480" spans="1:10" ht="25.5" thickBot="1">
      <c r="A3480" s="144" t="s">
        <v>1669</v>
      </c>
      <c r="C3480" s="396" t="s">
        <v>8657</v>
      </c>
      <c r="D3480" s="373" t="s">
        <v>8658</v>
      </c>
      <c r="E3480" t="s">
        <v>2454</v>
      </c>
      <c r="F3480" s="150" t="s">
        <v>1670</v>
      </c>
      <c r="G3480" s="354">
        <v>80</v>
      </c>
      <c r="H3480" s="68">
        <v>7.01</v>
      </c>
      <c r="I3480" s="83">
        <v>8.23</v>
      </c>
      <c r="J3480" s="150" t="s">
        <v>216</v>
      </c>
    </row>
    <row r="3481" spans="1:10" ht="15" thickBot="1">
      <c r="A3481" s="109" t="s">
        <v>214</v>
      </c>
      <c r="B3481" s="148"/>
      <c r="C3481" s="387" t="s">
        <v>8659</v>
      </c>
      <c r="D3481" s="374" t="s">
        <v>8660</v>
      </c>
      <c r="E3481" t="s">
        <v>2454</v>
      </c>
      <c r="F3481" s="151" t="s">
        <v>1671</v>
      </c>
      <c r="G3481" s="355">
        <v>80</v>
      </c>
      <c r="H3481" s="68">
        <v>7.01</v>
      </c>
      <c r="I3481" s="83">
        <v>8.23</v>
      </c>
      <c r="J3481" s="151" t="s">
        <v>216</v>
      </c>
    </row>
    <row r="3482" spans="1:10" ht="15" thickBot="1">
      <c r="A3482" s="144" t="s">
        <v>1669</v>
      </c>
      <c r="C3482" s="396" t="s">
        <v>8661</v>
      </c>
      <c r="D3482" s="373" t="s">
        <v>8662</v>
      </c>
      <c r="E3482" t="s">
        <v>2454</v>
      </c>
      <c r="F3482" s="150" t="s">
        <v>1670</v>
      </c>
      <c r="G3482" s="354">
        <v>120</v>
      </c>
      <c r="H3482" s="68">
        <v>7.01</v>
      </c>
      <c r="I3482" s="83">
        <v>8.23</v>
      </c>
      <c r="J3482" s="150" t="s">
        <v>216</v>
      </c>
    </row>
    <row r="3483" spans="1:10" ht="15" thickBot="1">
      <c r="A3483" s="144" t="s">
        <v>1669</v>
      </c>
      <c r="C3483" s="396" t="s">
        <v>8663</v>
      </c>
      <c r="D3483" s="373" t="s">
        <v>8664</v>
      </c>
      <c r="E3483" t="s">
        <v>2454</v>
      </c>
      <c r="F3483" s="150" t="s">
        <v>1670</v>
      </c>
      <c r="G3483" s="354">
        <v>75</v>
      </c>
      <c r="H3483" s="68">
        <v>7.01</v>
      </c>
      <c r="I3483" s="83">
        <v>8.23</v>
      </c>
      <c r="J3483" s="150" t="s">
        <v>216</v>
      </c>
    </row>
    <row r="3484" spans="1:10" ht="15" thickBot="1">
      <c r="A3484" s="144" t="s">
        <v>1669</v>
      </c>
      <c r="C3484" s="396" t="s">
        <v>8665</v>
      </c>
      <c r="D3484" s="373" t="s">
        <v>8666</v>
      </c>
      <c r="E3484" t="s">
        <v>2454</v>
      </c>
      <c r="F3484" s="150" t="s">
        <v>1670</v>
      </c>
      <c r="G3484" s="354">
        <v>50</v>
      </c>
      <c r="H3484" s="68">
        <v>7.01</v>
      </c>
      <c r="I3484" s="83">
        <v>8.23</v>
      </c>
      <c r="J3484" s="150" t="s">
        <v>216</v>
      </c>
    </row>
    <row r="3485" spans="1:10" ht="15" thickBot="1">
      <c r="A3485" s="144" t="s">
        <v>1669</v>
      </c>
      <c r="C3485" s="396" t="s">
        <v>8667</v>
      </c>
      <c r="D3485" s="373" t="s">
        <v>8668</v>
      </c>
      <c r="E3485" t="s">
        <v>2454</v>
      </c>
      <c r="F3485" s="150" t="s">
        <v>1670</v>
      </c>
      <c r="G3485" s="354">
        <v>60</v>
      </c>
      <c r="H3485" s="68">
        <v>7.01</v>
      </c>
      <c r="I3485" s="83">
        <v>8.23</v>
      </c>
      <c r="J3485" s="150" t="s">
        <v>216</v>
      </c>
    </row>
    <row r="3486" spans="1:10" ht="15" thickBot="1">
      <c r="A3486" s="144" t="s">
        <v>1669</v>
      </c>
      <c r="C3486" s="396" t="s">
        <v>8669</v>
      </c>
      <c r="D3486" s="373" t="s">
        <v>8670</v>
      </c>
      <c r="E3486" t="s">
        <v>2454</v>
      </c>
      <c r="F3486" s="150" t="s">
        <v>1670</v>
      </c>
      <c r="G3486" s="354">
        <v>200</v>
      </c>
      <c r="H3486" s="68">
        <v>7.01</v>
      </c>
      <c r="I3486" s="83">
        <v>8.23</v>
      </c>
      <c r="J3486" s="150" t="s">
        <v>216</v>
      </c>
    </row>
    <row r="3487" spans="1:10" ht="15" thickBot="1">
      <c r="A3487" s="144" t="s">
        <v>1669</v>
      </c>
      <c r="C3487" s="396" t="s">
        <v>8671</v>
      </c>
      <c r="D3487" s="373" t="s">
        <v>8672</v>
      </c>
      <c r="E3487" t="s">
        <v>2454</v>
      </c>
      <c r="F3487" s="150" t="s">
        <v>1670</v>
      </c>
      <c r="G3487" s="354">
        <v>75</v>
      </c>
      <c r="H3487" s="68">
        <v>7.01</v>
      </c>
      <c r="I3487" s="83">
        <v>8.23</v>
      </c>
      <c r="J3487" s="150" t="s">
        <v>216</v>
      </c>
    </row>
    <row r="3488" spans="1:10" ht="25.5" thickBot="1">
      <c r="A3488" s="109" t="s">
        <v>214</v>
      </c>
      <c r="B3488" s="148"/>
      <c r="C3488" s="387" t="s">
        <v>8673</v>
      </c>
      <c r="D3488" s="374" t="s">
        <v>8674</v>
      </c>
      <c r="E3488" t="s">
        <v>2454</v>
      </c>
      <c r="F3488" s="151" t="s">
        <v>1674</v>
      </c>
      <c r="G3488" s="355">
        <v>6</v>
      </c>
      <c r="H3488" s="68">
        <v>7.01</v>
      </c>
      <c r="I3488" s="83">
        <v>8.23</v>
      </c>
      <c r="J3488" s="151" t="s">
        <v>216</v>
      </c>
    </row>
    <row r="3489" spans="1:10" ht="25.5" thickBot="1">
      <c r="A3489" s="144" t="s">
        <v>1669</v>
      </c>
      <c r="C3489" s="396" t="s">
        <v>8675</v>
      </c>
      <c r="D3489" s="373" t="s">
        <v>8676</v>
      </c>
      <c r="E3489" t="s">
        <v>2454</v>
      </c>
      <c r="F3489" s="150" t="s">
        <v>1670</v>
      </c>
      <c r="G3489" s="354">
        <v>60</v>
      </c>
      <c r="H3489" s="68">
        <v>7.01</v>
      </c>
      <c r="I3489" s="83">
        <v>8.23</v>
      </c>
      <c r="J3489" s="150" t="s">
        <v>216</v>
      </c>
    </row>
    <row r="3490" spans="1:10" ht="15" thickBot="1">
      <c r="A3490" s="144" t="s">
        <v>1669</v>
      </c>
      <c r="C3490" s="396" t="s">
        <v>8677</v>
      </c>
      <c r="D3490" s="373" t="s">
        <v>8678</v>
      </c>
      <c r="E3490" t="s">
        <v>2454</v>
      </c>
      <c r="F3490" s="150" t="s">
        <v>1670</v>
      </c>
      <c r="G3490" s="354">
        <v>50</v>
      </c>
      <c r="H3490" s="68">
        <v>7.01</v>
      </c>
      <c r="I3490" s="83">
        <v>8.23</v>
      </c>
      <c r="J3490" s="150" t="s">
        <v>216</v>
      </c>
    </row>
    <row r="3491" spans="1:10" ht="15" thickBot="1">
      <c r="A3491" s="144" t="s">
        <v>1669</v>
      </c>
      <c r="C3491" s="396" t="s">
        <v>8679</v>
      </c>
      <c r="D3491" s="373" t="s">
        <v>8680</v>
      </c>
      <c r="E3491" t="s">
        <v>2454</v>
      </c>
      <c r="F3491" s="150" t="s">
        <v>1670</v>
      </c>
      <c r="G3491" s="354">
        <v>45</v>
      </c>
      <c r="H3491" s="68">
        <v>7.01</v>
      </c>
      <c r="I3491" s="83">
        <v>8.23</v>
      </c>
      <c r="J3491" s="150" t="s">
        <v>216</v>
      </c>
    </row>
    <row r="3492" spans="1:10" ht="15" thickBot="1">
      <c r="A3492" s="144" t="s">
        <v>1669</v>
      </c>
      <c r="C3492" s="396" t="s">
        <v>8681</v>
      </c>
      <c r="D3492" s="373" t="s">
        <v>8682</v>
      </c>
      <c r="E3492" t="s">
        <v>2454</v>
      </c>
      <c r="F3492" s="150" t="s">
        <v>1670</v>
      </c>
      <c r="G3492" s="354">
        <v>45</v>
      </c>
      <c r="H3492" s="68">
        <v>7.01</v>
      </c>
      <c r="I3492" s="83">
        <v>8.23</v>
      </c>
      <c r="J3492" s="150" t="s">
        <v>216</v>
      </c>
    </row>
    <row r="3493" spans="1:10" ht="15" thickBot="1">
      <c r="A3493" s="144" t="s">
        <v>1669</v>
      </c>
      <c r="C3493" s="396" t="s">
        <v>8683</v>
      </c>
      <c r="D3493" s="373" t="s">
        <v>8684</v>
      </c>
      <c r="E3493" t="s">
        <v>2454</v>
      </c>
      <c r="F3493" s="150" t="s">
        <v>1670</v>
      </c>
      <c r="G3493" s="354">
        <v>40</v>
      </c>
      <c r="H3493" s="68">
        <v>7.01</v>
      </c>
      <c r="I3493" s="83">
        <v>8.23</v>
      </c>
      <c r="J3493" s="150" t="s">
        <v>216</v>
      </c>
    </row>
    <row r="3494" spans="1:10" ht="15" thickBot="1">
      <c r="A3494" s="144" t="s">
        <v>1669</v>
      </c>
      <c r="C3494" s="396" t="s">
        <v>8685</v>
      </c>
      <c r="D3494" s="373" t="s">
        <v>8686</v>
      </c>
      <c r="E3494" t="s">
        <v>2454</v>
      </c>
      <c r="F3494" s="150" t="s">
        <v>1670</v>
      </c>
      <c r="G3494" s="354">
        <v>40</v>
      </c>
      <c r="H3494" s="68">
        <v>7.01</v>
      </c>
      <c r="I3494" s="83">
        <v>8.23</v>
      </c>
      <c r="J3494" s="150" t="s">
        <v>216</v>
      </c>
    </row>
    <row r="3495" spans="1:10" ht="25.5" thickBot="1">
      <c r="A3495" s="109" t="s">
        <v>214</v>
      </c>
      <c r="B3495" s="148"/>
      <c r="C3495" s="387" t="s">
        <v>8687</v>
      </c>
      <c r="D3495" s="374" t="s">
        <v>8688</v>
      </c>
      <c r="E3495" t="s">
        <v>2454</v>
      </c>
      <c r="F3495" s="151" t="s">
        <v>1673</v>
      </c>
      <c r="G3495" s="355">
        <v>110</v>
      </c>
      <c r="H3495" s="68">
        <v>7.01</v>
      </c>
      <c r="I3495" s="83">
        <v>8.23</v>
      </c>
      <c r="J3495" s="151" t="s">
        <v>216</v>
      </c>
    </row>
    <row r="3496" spans="1:10" ht="15" thickBot="1">
      <c r="A3496" s="144" t="s">
        <v>1669</v>
      </c>
      <c r="C3496" s="396" t="s">
        <v>8689</v>
      </c>
      <c r="D3496" s="373" t="s">
        <v>8690</v>
      </c>
      <c r="E3496" t="s">
        <v>2454</v>
      </c>
      <c r="F3496" s="150" t="s">
        <v>1670</v>
      </c>
      <c r="G3496" s="354">
        <v>50</v>
      </c>
      <c r="H3496" s="68">
        <v>7.01</v>
      </c>
      <c r="I3496" s="83">
        <v>8.23</v>
      </c>
      <c r="J3496" s="150" t="s">
        <v>216</v>
      </c>
    </row>
    <row r="3497" spans="1:10" ht="15" thickBot="1">
      <c r="A3497" s="144" t="s">
        <v>1669</v>
      </c>
      <c r="C3497" s="396" t="s">
        <v>8691</v>
      </c>
      <c r="D3497" s="373" t="s">
        <v>8692</v>
      </c>
      <c r="E3497" t="s">
        <v>2454</v>
      </c>
      <c r="F3497" s="150" t="s">
        <v>1670</v>
      </c>
      <c r="G3497" s="354">
        <v>150</v>
      </c>
      <c r="H3497" s="68">
        <v>7.01</v>
      </c>
      <c r="I3497" s="83">
        <v>8.23</v>
      </c>
      <c r="J3497" s="150" t="s">
        <v>216</v>
      </c>
    </row>
    <row r="3498" spans="1:10" ht="25.5" thickBot="1">
      <c r="A3498" s="144" t="s">
        <v>1669</v>
      </c>
      <c r="C3498" s="396" t="s">
        <v>8693</v>
      </c>
      <c r="D3498" s="373" t="s">
        <v>8694</v>
      </c>
      <c r="E3498" t="s">
        <v>2454</v>
      </c>
      <c r="F3498" s="150" t="s">
        <v>1670</v>
      </c>
      <c r="G3498" s="354">
        <v>75</v>
      </c>
      <c r="H3498" s="68">
        <v>7.01</v>
      </c>
      <c r="I3498" s="83">
        <v>8.23</v>
      </c>
      <c r="J3498" s="150" t="s">
        <v>216</v>
      </c>
    </row>
    <row r="3499" spans="1:10" ht="15" thickBot="1">
      <c r="A3499" s="144" t="s">
        <v>1669</v>
      </c>
      <c r="C3499" s="396" t="s">
        <v>8695</v>
      </c>
      <c r="D3499" s="373" t="s">
        <v>1750</v>
      </c>
      <c r="E3499" t="s">
        <v>2454</v>
      </c>
      <c r="F3499" s="150" t="s">
        <v>1670</v>
      </c>
      <c r="G3499" s="354">
        <v>50</v>
      </c>
      <c r="H3499" s="68">
        <v>7.01</v>
      </c>
      <c r="I3499" s="83">
        <v>8.23</v>
      </c>
      <c r="J3499" s="150" t="s">
        <v>216</v>
      </c>
    </row>
    <row r="3500" spans="1:10" ht="15" thickBot="1">
      <c r="A3500" s="144" t="s">
        <v>1669</v>
      </c>
      <c r="C3500" s="396" t="s">
        <v>8696</v>
      </c>
      <c r="D3500" s="373" t="s">
        <v>8697</v>
      </c>
      <c r="E3500" t="s">
        <v>2454</v>
      </c>
      <c r="F3500" s="150" t="s">
        <v>1670</v>
      </c>
      <c r="G3500" s="354">
        <v>50</v>
      </c>
      <c r="H3500" s="68">
        <v>7.01</v>
      </c>
      <c r="I3500" s="83">
        <v>8.23</v>
      </c>
      <c r="J3500" s="150" t="s">
        <v>216</v>
      </c>
    </row>
    <row r="3501" spans="1:10" ht="38" thickBot="1">
      <c r="A3501" s="144" t="s">
        <v>1669</v>
      </c>
      <c r="C3501" s="396" t="s">
        <v>8698</v>
      </c>
      <c r="D3501" s="373" t="s">
        <v>8699</v>
      </c>
      <c r="E3501" t="s">
        <v>2454</v>
      </c>
      <c r="F3501" s="150" t="s">
        <v>1670</v>
      </c>
      <c r="G3501" s="354">
        <v>16</v>
      </c>
      <c r="H3501" s="68">
        <v>7.01</v>
      </c>
      <c r="I3501" s="83">
        <v>8.23</v>
      </c>
      <c r="J3501" s="150" t="s">
        <v>216</v>
      </c>
    </row>
    <row r="3502" spans="1:10" ht="15" thickBot="1">
      <c r="A3502" s="144" t="s">
        <v>1669</v>
      </c>
      <c r="C3502" s="396" t="s">
        <v>8700</v>
      </c>
      <c r="D3502" s="373" t="s">
        <v>8701</v>
      </c>
      <c r="E3502" t="s">
        <v>2454</v>
      </c>
      <c r="F3502" s="150" t="s">
        <v>1670</v>
      </c>
      <c r="G3502" s="354">
        <v>14</v>
      </c>
      <c r="H3502" s="68">
        <v>7.01</v>
      </c>
      <c r="I3502" s="83">
        <v>8.23</v>
      </c>
      <c r="J3502" s="150" t="s">
        <v>216</v>
      </c>
    </row>
    <row r="3503" spans="1:10" ht="38" thickBot="1">
      <c r="A3503" s="109" t="s">
        <v>214</v>
      </c>
      <c r="B3503" s="148"/>
      <c r="C3503" s="387" t="s">
        <v>8702</v>
      </c>
      <c r="D3503" s="374" t="s">
        <v>8703</v>
      </c>
      <c r="E3503" t="s">
        <v>2454</v>
      </c>
      <c r="F3503" s="151" t="s">
        <v>1674</v>
      </c>
      <c r="G3503" s="355">
        <v>160</v>
      </c>
      <c r="H3503" s="68">
        <v>7.01</v>
      </c>
      <c r="I3503" s="83">
        <v>8.23</v>
      </c>
      <c r="J3503" s="151" t="s">
        <v>216</v>
      </c>
    </row>
    <row r="3504" spans="1:10" ht="25.5" thickBot="1">
      <c r="A3504" s="144" t="s">
        <v>1669</v>
      </c>
      <c r="C3504" s="396" t="s">
        <v>8704</v>
      </c>
      <c r="D3504" s="373" t="s">
        <v>8705</v>
      </c>
      <c r="E3504" t="s">
        <v>2454</v>
      </c>
      <c r="F3504" s="150" t="s">
        <v>1670</v>
      </c>
      <c r="G3504" s="354">
        <v>60</v>
      </c>
      <c r="H3504" s="68">
        <v>7.01</v>
      </c>
      <c r="I3504" s="83">
        <v>8.23</v>
      </c>
      <c r="J3504" s="150" t="s">
        <v>216</v>
      </c>
    </row>
    <row r="3505" spans="1:10" ht="15" thickBot="1">
      <c r="A3505" s="144" t="s">
        <v>1669</v>
      </c>
      <c r="C3505" s="396" t="s">
        <v>8706</v>
      </c>
      <c r="D3505" s="373" t="s">
        <v>8707</v>
      </c>
      <c r="E3505" t="s">
        <v>2454</v>
      </c>
      <c r="F3505" s="150" t="s">
        <v>1670</v>
      </c>
      <c r="G3505" s="354">
        <v>30</v>
      </c>
      <c r="H3505" s="68">
        <v>7.01</v>
      </c>
      <c r="I3505" s="83">
        <v>8.23</v>
      </c>
      <c r="J3505" s="150" t="s">
        <v>216</v>
      </c>
    </row>
    <row r="3506" spans="1:10" ht="15" thickBot="1">
      <c r="A3506" s="144" t="s">
        <v>1669</v>
      </c>
      <c r="C3506" s="396" t="s">
        <v>8708</v>
      </c>
      <c r="D3506" s="373" t="s">
        <v>8709</v>
      </c>
      <c r="E3506" t="s">
        <v>2454</v>
      </c>
      <c r="F3506" s="150" t="s">
        <v>1670</v>
      </c>
      <c r="G3506" s="354">
        <v>25</v>
      </c>
      <c r="H3506" s="68">
        <v>7.01</v>
      </c>
      <c r="I3506" s="83">
        <v>8.23</v>
      </c>
      <c r="J3506" s="150" t="s">
        <v>216</v>
      </c>
    </row>
    <row r="3507" spans="1:10" ht="15" thickBot="1">
      <c r="A3507" s="144" t="s">
        <v>1669</v>
      </c>
      <c r="C3507" s="396" t="s">
        <v>8710</v>
      </c>
      <c r="D3507" s="373" t="s">
        <v>8711</v>
      </c>
      <c r="E3507" t="s">
        <v>2454</v>
      </c>
      <c r="F3507" s="150" t="s">
        <v>1670</v>
      </c>
      <c r="G3507" s="354">
        <v>150</v>
      </c>
      <c r="H3507" s="68">
        <v>7.01</v>
      </c>
      <c r="I3507" s="83">
        <v>8.23</v>
      </c>
      <c r="J3507" s="150" t="s">
        <v>216</v>
      </c>
    </row>
    <row r="3508" spans="1:10" ht="15" thickBot="1">
      <c r="A3508" s="144" t="s">
        <v>1669</v>
      </c>
      <c r="C3508" s="396" t="s">
        <v>8712</v>
      </c>
      <c r="D3508" s="373" t="s">
        <v>8713</v>
      </c>
      <c r="E3508" t="s">
        <v>2454</v>
      </c>
      <c r="F3508" s="150" t="s">
        <v>1670</v>
      </c>
      <c r="G3508" s="354">
        <v>80</v>
      </c>
      <c r="H3508" s="68">
        <v>7.01</v>
      </c>
      <c r="I3508" s="83">
        <v>8.23</v>
      </c>
      <c r="J3508" s="150" t="s">
        <v>216</v>
      </c>
    </row>
    <row r="3509" spans="1:10" ht="25.5" thickBot="1">
      <c r="A3509" s="144" t="s">
        <v>1669</v>
      </c>
      <c r="C3509" s="396" t="s">
        <v>8714</v>
      </c>
      <c r="D3509" s="373" t="s">
        <v>8715</v>
      </c>
      <c r="E3509" t="s">
        <v>2454</v>
      </c>
      <c r="F3509" s="150" t="s">
        <v>1670</v>
      </c>
      <c r="G3509" s="354">
        <v>80</v>
      </c>
      <c r="H3509" s="68">
        <v>7.01</v>
      </c>
      <c r="I3509" s="83">
        <v>8.23</v>
      </c>
      <c r="J3509" s="150" t="s">
        <v>216</v>
      </c>
    </row>
    <row r="3510" spans="1:10" ht="25.5" thickBot="1">
      <c r="A3510" s="144" t="s">
        <v>1669</v>
      </c>
      <c r="C3510" s="396" t="s">
        <v>8716</v>
      </c>
      <c r="D3510" s="373" t="s">
        <v>8717</v>
      </c>
      <c r="E3510" t="s">
        <v>2454</v>
      </c>
      <c r="F3510" s="150" t="s">
        <v>1670</v>
      </c>
      <c r="G3510" s="354">
        <v>80</v>
      </c>
      <c r="H3510" s="68">
        <v>7.01</v>
      </c>
      <c r="I3510" s="83">
        <v>8.23</v>
      </c>
      <c r="J3510" s="150" t="s">
        <v>216</v>
      </c>
    </row>
    <row r="3511" spans="1:10" ht="15" thickBot="1">
      <c r="A3511" s="144" t="s">
        <v>1669</v>
      </c>
      <c r="C3511" s="396" t="s">
        <v>8718</v>
      </c>
      <c r="D3511" s="373" t="s">
        <v>8719</v>
      </c>
      <c r="E3511" t="s">
        <v>2454</v>
      </c>
      <c r="F3511" s="150" t="s">
        <v>1670</v>
      </c>
      <c r="G3511" s="354">
        <v>80</v>
      </c>
      <c r="H3511" s="68">
        <v>7.01</v>
      </c>
      <c r="I3511" s="83">
        <v>8.23</v>
      </c>
      <c r="J3511" s="150" t="s">
        <v>216</v>
      </c>
    </row>
    <row r="3512" spans="1:10" ht="25.5" thickBot="1">
      <c r="A3512" s="109" t="s">
        <v>214</v>
      </c>
      <c r="B3512" s="148"/>
      <c r="C3512" s="387" t="s">
        <v>8720</v>
      </c>
      <c r="D3512" s="374" t="s">
        <v>8721</v>
      </c>
      <c r="E3512" t="s">
        <v>2454</v>
      </c>
      <c r="F3512" s="151" t="s">
        <v>1671</v>
      </c>
      <c r="G3512" s="355">
        <v>75</v>
      </c>
      <c r="H3512" s="68">
        <v>7.01</v>
      </c>
      <c r="I3512" s="83">
        <v>8.23</v>
      </c>
      <c r="J3512" s="151" t="s">
        <v>216</v>
      </c>
    </row>
    <row r="3513" spans="1:10" ht="25.5" thickBot="1">
      <c r="A3513" s="144" t="s">
        <v>1669</v>
      </c>
      <c r="C3513" s="396" t="s">
        <v>8722</v>
      </c>
      <c r="D3513" s="373" t="s">
        <v>8723</v>
      </c>
      <c r="E3513" t="s">
        <v>2454</v>
      </c>
      <c r="F3513" s="150" t="s">
        <v>1670</v>
      </c>
      <c r="G3513" s="354">
        <v>80</v>
      </c>
      <c r="H3513" s="68">
        <v>7.01</v>
      </c>
      <c r="I3513" s="83">
        <v>8.23</v>
      </c>
      <c r="J3513" s="150" t="s">
        <v>216</v>
      </c>
    </row>
    <row r="3514" spans="1:10" ht="25.5" thickBot="1">
      <c r="A3514" s="144" t="s">
        <v>1669</v>
      </c>
      <c r="C3514" s="396" t="s">
        <v>8724</v>
      </c>
      <c r="D3514" s="373" t="s">
        <v>8725</v>
      </c>
      <c r="E3514" t="s">
        <v>2454</v>
      </c>
      <c r="F3514" s="150" t="s">
        <v>1670</v>
      </c>
      <c r="G3514" s="354">
        <v>90</v>
      </c>
      <c r="H3514" s="68">
        <v>7.01</v>
      </c>
      <c r="I3514" s="83">
        <v>8.23</v>
      </c>
      <c r="J3514" s="150" t="s">
        <v>216</v>
      </c>
    </row>
    <row r="3515" spans="1:10" ht="25.5" thickBot="1">
      <c r="A3515" s="144" t="s">
        <v>1669</v>
      </c>
      <c r="C3515" s="396" t="s">
        <v>8726</v>
      </c>
      <c r="D3515" s="373" t="s">
        <v>8727</v>
      </c>
      <c r="E3515" t="s">
        <v>2454</v>
      </c>
      <c r="F3515" s="150" t="s">
        <v>1670</v>
      </c>
      <c r="G3515" s="354">
        <v>60</v>
      </c>
      <c r="H3515" s="68">
        <v>7.01</v>
      </c>
      <c r="I3515" s="83">
        <v>8.23</v>
      </c>
      <c r="J3515" s="150" t="s">
        <v>216</v>
      </c>
    </row>
    <row r="3516" spans="1:10" ht="25.5" thickBot="1">
      <c r="A3516" s="144" t="s">
        <v>1669</v>
      </c>
      <c r="C3516" s="396" t="s">
        <v>8728</v>
      </c>
      <c r="D3516" s="373" t="s">
        <v>8729</v>
      </c>
      <c r="E3516" t="s">
        <v>2454</v>
      </c>
      <c r="F3516" s="150" t="s">
        <v>1670</v>
      </c>
      <c r="G3516" s="354">
        <v>30</v>
      </c>
      <c r="H3516" s="68">
        <v>7.01</v>
      </c>
      <c r="I3516" s="83">
        <v>8.23</v>
      </c>
      <c r="J3516" s="150" t="s">
        <v>216</v>
      </c>
    </row>
    <row r="3517" spans="1:10" ht="25.5" thickBot="1">
      <c r="A3517" s="144" t="s">
        <v>1669</v>
      </c>
      <c r="C3517" s="396" t="s">
        <v>8730</v>
      </c>
      <c r="D3517" s="373" t="s">
        <v>8731</v>
      </c>
      <c r="E3517" t="s">
        <v>2454</v>
      </c>
      <c r="F3517" s="150" t="s">
        <v>1670</v>
      </c>
      <c r="G3517" s="354">
        <v>40</v>
      </c>
      <c r="H3517" s="68">
        <v>7.01</v>
      </c>
      <c r="I3517" s="83">
        <v>8.23</v>
      </c>
      <c r="J3517" s="150" t="s">
        <v>216</v>
      </c>
    </row>
    <row r="3518" spans="1:10" ht="25.5" thickBot="1">
      <c r="A3518" s="144" t="s">
        <v>1669</v>
      </c>
      <c r="C3518" s="396" t="s">
        <v>8732</v>
      </c>
      <c r="D3518" s="373" t="s">
        <v>8733</v>
      </c>
      <c r="E3518" t="s">
        <v>2454</v>
      </c>
      <c r="F3518" s="150" t="s">
        <v>1670</v>
      </c>
      <c r="G3518" s="354">
        <v>40</v>
      </c>
      <c r="H3518" s="68">
        <v>7.01</v>
      </c>
      <c r="I3518" s="83">
        <v>8.23</v>
      </c>
      <c r="J3518" s="150" t="s">
        <v>216</v>
      </c>
    </row>
    <row r="3519" spans="1:10" ht="25.5" thickBot="1">
      <c r="A3519" s="144" t="s">
        <v>1669</v>
      </c>
      <c r="C3519" s="396" t="s">
        <v>8734</v>
      </c>
      <c r="D3519" s="373" t="s">
        <v>8735</v>
      </c>
      <c r="E3519" t="s">
        <v>2454</v>
      </c>
      <c r="F3519" s="150" t="s">
        <v>1670</v>
      </c>
      <c r="G3519" s="354">
        <v>25</v>
      </c>
      <c r="H3519" s="68">
        <v>7.01</v>
      </c>
      <c r="I3519" s="83">
        <v>8.23</v>
      </c>
      <c r="J3519" s="150" t="s">
        <v>216</v>
      </c>
    </row>
    <row r="3520" spans="1:10" ht="25.5" thickBot="1">
      <c r="A3520" s="144" t="s">
        <v>1669</v>
      </c>
      <c r="C3520" s="396" t="s">
        <v>8736</v>
      </c>
      <c r="D3520" s="373" t="s">
        <v>8737</v>
      </c>
      <c r="E3520" t="s">
        <v>2454</v>
      </c>
      <c r="F3520" s="150" t="s">
        <v>1670</v>
      </c>
      <c r="G3520" s="354">
        <v>25</v>
      </c>
      <c r="H3520" s="68">
        <v>7.01</v>
      </c>
      <c r="I3520" s="83">
        <v>8.23</v>
      </c>
      <c r="J3520" s="150" t="s">
        <v>216</v>
      </c>
    </row>
    <row r="3521" spans="1:10" ht="25.5" thickBot="1">
      <c r="A3521" s="144" t="s">
        <v>1669</v>
      </c>
      <c r="C3521" s="396" t="s">
        <v>8738</v>
      </c>
      <c r="D3521" s="373" t="s">
        <v>8739</v>
      </c>
      <c r="E3521" t="s">
        <v>2454</v>
      </c>
      <c r="F3521" s="150" t="s">
        <v>1670</v>
      </c>
      <c r="G3521" s="354">
        <v>45</v>
      </c>
      <c r="H3521" s="68">
        <v>7.01</v>
      </c>
      <c r="I3521" s="83">
        <v>8.23</v>
      </c>
      <c r="J3521" s="150" t="s">
        <v>216</v>
      </c>
    </row>
    <row r="3522" spans="1:10" ht="25.5" thickBot="1">
      <c r="A3522" s="144" t="s">
        <v>1669</v>
      </c>
      <c r="C3522" s="396" t="s">
        <v>8740</v>
      </c>
      <c r="D3522" s="373" t="s">
        <v>8741</v>
      </c>
      <c r="E3522" t="s">
        <v>2454</v>
      </c>
      <c r="F3522" s="150" t="s">
        <v>1670</v>
      </c>
      <c r="G3522" s="354">
        <v>45</v>
      </c>
      <c r="H3522" s="68">
        <v>7.01</v>
      </c>
      <c r="I3522" s="83">
        <v>8.23</v>
      </c>
      <c r="J3522" s="150" t="s">
        <v>216</v>
      </c>
    </row>
    <row r="3523" spans="1:10" ht="15" thickBot="1">
      <c r="A3523" s="144" t="s">
        <v>1669</v>
      </c>
      <c r="C3523" s="396" t="s">
        <v>8742</v>
      </c>
      <c r="D3523" s="373" t="s">
        <v>8743</v>
      </c>
      <c r="E3523" t="s">
        <v>2454</v>
      </c>
      <c r="F3523" s="150" t="s">
        <v>1673</v>
      </c>
      <c r="G3523" s="354">
        <v>30</v>
      </c>
      <c r="H3523" s="68">
        <v>7.01</v>
      </c>
      <c r="I3523" s="83">
        <v>8.23</v>
      </c>
      <c r="J3523" s="150" t="s">
        <v>216</v>
      </c>
    </row>
    <row r="3524" spans="1:10" ht="25.5" thickBot="1">
      <c r="A3524" s="144" t="s">
        <v>1669</v>
      </c>
      <c r="C3524" s="396" t="s">
        <v>8744</v>
      </c>
      <c r="D3524" s="373" t="s">
        <v>8745</v>
      </c>
      <c r="E3524" t="s">
        <v>2454</v>
      </c>
      <c r="F3524" s="150" t="s">
        <v>1670</v>
      </c>
      <c r="G3524" s="354">
        <v>75</v>
      </c>
      <c r="H3524" s="68">
        <v>7.01</v>
      </c>
      <c r="I3524" s="83">
        <v>8.23</v>
      </c>
      <c r="J3524" s="150" t="s">
        <v>216</v>
      </c>
    </row>
    <row r="3525" spans="1:10" ht="25.5" thickBot="1">
      <c r="A3525" s="144" t="s">
        <v>1669</v>
      </c>
      <c r="C3525" s="396" t="s">
        <v>8746</v>
      </c>
      <c r="D3525" s="373" t="s">
        <v>8747</v>
      </c>
      <c r="E3525" t="s">
        <v>2454</v>
      </c>
      <c r="F3525" s="150" t="s">
        <v>1670</v>
      </c>
      <c r="G3525" s="354">
        <v>40</v>
      </c>
      <c r="H3525" s="68">
        <v>7.01</v>
      </c>
      <c r="I3525" s="83">
        <v>8.23</v>
      </c>
      <c r="J3525" s="150" t="s">
        <v>216</v>
      </c>
    </row>
    <row r="3526" spans="1:10" ht="25.5" thickBot="1">
      <c r="A3526" s="144" t="s">
        <v>1669</v>
      </c>
      <c r="C3526" s="396" t="s">
        <v>8748</v>
      </c>
      <c r="D3526" s="373" t="s">
        <v>8749</v>
      </c>
      <c r="E3526" t="s">
        <v>2454</v>
      </c>
      <c r="F3526" s="150" t="s">
        <v>1670</v>
      </c>
      <c r="G3526" s="354">
        <v>40</v>
      </c>
      <c r="H3526" s="68">
        <v>7.01</v>
      </c>
      <c r="I3526" s="83">
        <v>8.23</v>
      </c>
      <c r="J3526" s="150" t="s">
        <v>216</v>
      </c>
    </row>
    <row r="3527" spans="1:10" ht="25.5" thickBot="1">
      <c r="A3527" s="144" t="s">
        <v>1669</v>
      </c>
      <c r="C3527" s="396" t="s">
        <v>8750</v>
      </c>
      <c r="D3527" s="373" t="s">
        <v>8751</v>
      </c>
      <c r="E3527" t="s">
        <v>2454</v>
      </c>
      <c r="F3527" s="150" t="s">
        <v>1670</v>
      </c>
      <c r="G3527" s="354">
        <v>40</v>
      </c>
      <c r="H3527" s="68">
        <v>7.01</v>
      </c>
      <c r="I3527" s="83">
        <v>8.23</v>
      </c>
      <c r="J3527" s="150" t="s">
        <v>216</v>
      </c>
    </row>
    <row r="3528" spans="1:10" ht="25.5" thickBot="1">
      <c r="A3528" s="144" t="s">
        <v>1669</v>
      </c>
      <c r="C3528" s="396" t="s">
        <v>8752</v>
      </c>
      <c r="D3528" s="373" t="s">
        <v>8753</v>
      </c>
      <c r="E3528" t="s">
        <v>2454</v>
      </c>
      <c r="F3528" s="150" t="s">
        <v>1670</v>
      </c>
      <c r="G3528" s="354">
        <v>50</v>
      </c>
      <c r="H3528" s="68">
        <v>7.01</v>
      </c>
      <c r="I3528" s="83">
        <v>8.23</v>
      </c>
      <c r="J3528" s="150" t="s">
        <v>216</v>
      </c>
    </row>
    <row r="3529" spans="1:10" ht="25.5" thickBot="1">
      <c r="A3529" s="144" t="s">
        <v>1669</v>
      </c>
      <c r="C3529" s="396" t="s">
        <v>8754</v>
      </c>
      <c r="D3529" s="373" t="s">
        <v>8755</v>
      </c>
      <c r="E3529" t="s">
        <v>2454</v>
      </c>
      <c r="F3529" s="150" t="s">
        <v>1670</v>
      </c>
      <c r="G3529" s="354">
        <v>75</v>
      </c>
      <c r="H3529" s="68">
        <v>7.01</v>
      </c>
      <c r="I3529" s="83">
        <v>8.23</v>
      </c>
      <c r="J3529" s="150" t="s">
        <v>216</v>
      </c>
    </row>
    <row r="3530" spans="1:10" ht="25.5" thickBot="1">
      <c r="A3530" s="144" t="s">
        <v>1669</v>
      </c>
      <c r="C3530" s="396" t="s">
        <v>8756</v>
      </c>
      <c r="D3530" s="373" t="s">
        <v>8757</v>
      </c>
      <c r="E3530" t="s">
        <v>2454</v>
      </c>
      <c r="F3530" s="150" t="s">
        <v>1670</v>
      </c>
      <c r="G3530" s="354">
        <v>20</v>
      </c>
      <c r="H3530" s="68">
        <v>7.01</v>
      </c>
      <c r="I3530" s="83">
        <v>8.23</v>
      </c>
      <c r="J3530" s="150" t="s">
        <v>216</v>
      </c>
    </row>
    <row r="3531" spans="1:10" ht="25.5" thickBot="1">
      <c r="A3531" s="144" t="s">
        <v>1669</v>
      </c>
      <c r="C3531" s="396" t="s">
        <v>8758</v>
      </c>
      <c r="D3531" s="373" t="s">
        <v>8759</v>
      </c>
      <c r="E3531" t="s">
        <v>2454</v>
      </c>
      <c r="F3531" s="150" t="s">
        <v>1670</v>
      </c>
      <c r="G3531" s="354">
        <v>30</v>
      </c>
      <c r="H3531" s="68">
        <v>7.01</v>
      </c>
      <c r="I3531" s="83">
        <v>8.23</v>
      </c>
      <c r="J3531" s="150" t="s">
        <v>216</v>
      </c>
    </row>
    <row r="3532" spans="1:10" ht="25.5" thickBot="1">
      <c r="A3532" s="144" t="s">
        <v>1669</v>
      </c>
      <c r="C3532" s="396" t="s">
        <v>8760</v>
      </c>
      <c r="D3532" s="373" t="s">
        <v>8761</v>
      </c>
      <c r="E3532" t="s">
        <v>2454</v>
      </c>
      <c r="F3532" s="150" t="s">
        <v>1670</v>
      </c>
      <c r="G3532" s="354">
        <v>75</v>
      </c>
      <c r="H3532" s="68">
        <v>7.01</v>
      </c>
      <c r="I3532" s="83">
        <v>8.23</v>
      </c>
      <c r="J3532" s="150" t="s">
        <v>216</v>
      </c>
    </row>
    <row r="3533" spans="1:10" ht="15" thickBot="1">
      <c r="A3533" s="144" t="s">
        <v>1669</v>
      </c>
      <c r="C3533" s="396" t="s">
        <v>8762</v>
      </c>
      <c r="D3533" s="373" t="s">
        <v>8763</v>
      </c>
      <c r="E3533" t="s">
        <v>2454</v>
      </c>
      <c r="F3533" s="150" t="s">
        <v>1670</v>
      </c>
      <c r="G3533" s="354">
        <v>6</v>
      </c>
      <c r="H3533" s="68">
        <v>7.01</v>
      </c>
      <c r="I3533" s="83">
        <v>8.23</v>
      </c>
      <c r="J3533" s="150" t="s">
        <v>216</v>
      </c>
    </row>
    <row r="3534" spans="1:10" ht="15" thickBot="1">
      <c r="A3534" s="144" t="s">
        <v>1669</v>
      </c>
      <c r="C3534" s="396" t="s">
        <v>8764</v>
      </c>
      <c r="D3534" s="373" t="s">
        <v>8765</v>
      </c>
      <c r="E3534" t="s">
        <v>2454</v>
      </c>
      <c r="F3534" s="150" t="s">
        <v>1671</v>
      </c>
      <c r="G3534" s="354">
        <v>30</v>
      </c>
      <c r="H3534" s="68">
        <v>7.01</v>
      </c>
      <c r="I3534" s="83">
        <v>8.23</v>
      </c>
      <c r="J3534" s="150" t="s">
        <v>216</v>
      </c>
    </row>
    <row r="3535" spans="1:10" ht="15" thickBot="1">
      <c r="A3535" s="144" t="s">
        <v>1669</v>
      </c>
      <c r="C3535" s="396" t="s">
        <v>8766</v>
      </c>
      <c r="D3535" s="373" t="s">
        <v>8767</v>
      </c>
      <c r="E3535" t="s">
        <v>2454</v>
      </c>
      <c r="F3535" s="150" t="s">
        <v>1670</v>
      </c>
      <c r="G3535" s="354">
        <v>8</v>
      </c>
      <c r="H3535" s="68">
        <v>7.01</v>
      </c>
      <c r="I3535" s="83">
        <v>8.23</v>
      </c>
      <c r="J3535" s="150" t="s">
        <v>216</v>
      </c>
    </row>
    <row r="3536" spans="1:10" ht="38" thickBot="1">
      <c r="A3536" s="144" t="s">
        <v>1669</v>
      </c>
      <c r="C3536" s="396" t="s">
        <v>8768</v>
      </c>
      <c r="D3536" s="373" t="s">
        <v>8769</v>
      </c>
      <c r="E3536" t="s">
        <v>2454</v>
      </c>
      <c r="F3536" s="150" t="s">
        <v>1673</v>
      </c>
      <c r="G3536" s="354">
        <v>30</v>
      </c>
      <c r="H3536" s="68">
        <v>7.01</v>
      </c>
      <c r="I3536" s="83">
        <v>8.23</v>
      </c>
      <c r="J3536" s="150" t="s">
        <v>216</v>
      </c>
    </row>
    <row r="3537" spans="1:42" ht="25.5" thickBot="1">
      <c r="A3537" s="144" t="s">
        <v>1669</v>
      </c>
      <c r="C3537" s="396" t="s">
        <v>8770</v>
      </c>
      <c r="D3537" s="373" t="s">
        <v>8771</v>
      </c>
      <c r="E3537" t="s">
        <v>2454</v>
      </c>
      <c r="F3537" s="150" t="s">
        <v>1671</v>
      </c>
      <c r="G3537" s="354">
        <v>35</v>
      </c>
      <c r="H3537" s="68">
        <v>7.01</v>
      </c>
      <c r="I3537" s="83">
        <v>8.23</v>
      </c>
      <c r="J3537" s="150" t="s">
        <v>216</v>
      </c>
    </row>
    <row r="3538" spans="1:42" ht="25.5" thickBot="1">
      <c r="A3538" s="144" t="s">
        <v>1669</v>
      </c>
      <c r="C3538" s="396" t="s">
        <v>8772</v>
      </c>
      <c r="D3538" s="373" t="s">
        <v>8773</v>
      </c>
      <c r="E3538" t="s">
        <v>2454</v>
      </c>
      <c r="F3538" s="150" t="s">
        <v>1673</v>
      </c>
      <c r="G3538" s="354">
        <v>20</v>
      </c>
      <c r="H3538" s="68">
        <v>7.01</v>
      </c>
      <c r="I3538" s="83">
        <v>8.23</v>
      </c>
      <c r="J3538" s="150" t="s">
        <v>216</v>
      </c>
    </row>
    <row r="3539" spans="1:42" ht="25.5" thickBot="1">
      <c r="A3539" s="144" t="s">
        <v>1669</v>
      </c>
      <c r="C3539" s="396" t="s">
        <v>8774</v>
      </c>
      <c r="D3539" s="373" t="s">
        <v>8775</v>
      </c>
      <c r="E3539" t="s">
        <v>2454</v>
      </c>
      <c r="F3539" s="150" t="s">
        <v>1673</v>
      </c>
      <c r="G3539" s="354">
        <v>40</v>
      </c>
      <c r="H3539" s="68">
        <v>7.01</v>
      </c>
      <c r="I3539" s="83">
        <v>8.23</v>
      </c>
      <c r="J3539" s="150" t="s">
        <v>216</v>
      </c>
    </row>
    <row r="3540" spans="1:42" ht="15" thickBot="1">
      <c r="A3540" s="109" t="s">
        <v>214</v>
      </c>
      <c r="B3540" s="148"/>
      <c r="C3540" s="387" t="s">
        <v>8776</v>
      </c>
      <c r="D3540" s="374" t="s">
        <v>8777</v>
      </c>
      <c r="E3540" t="s">
        <v>2454</v>
      </c>
      <c r="F3540" s="151" t="s">
        <v>1671</v>
      </c>
      <c r="G3540" s="355">
        <v>80</v>
      </c>
      <c r="H3540" s="68">
        <v>7.01</v>
      </c>
      <c r="I3540" s="83">
        <v>8.23</v>
      </c>
      <c r="J3540" s="151" t="s">
        <v>216</v>
      </c>
    </row>
    <row r="3541" spans="1:42" ht="38" thickBot="1">
      <c r="A3541" s="144" t="s">
        <v>1669</v>
      </c>
      <c r="C3541" s="396" t="s">
        <v>8778</v>
      </c>
      <c r="D3541" s="373" t="s">
        <v>8779</v>
      </c>
      <c r="E3541" t="s">
        <v>2454</v>
      </c>
      <c r="F3541" s="150" t="s">
        <v>1673</v>
      </c>
      <c r="G3541" s="354">
        <v>26</v>
      </c>
      <c r="H3541" s="68">
        <v>7.01</v>
      </c>
      <c r="I3541" s="83">
        <v>8.23</v>
      </c>
      <c r="J3541" s="150" t="s">
        <v>216</v>
      </c>
    </row>
    <row r="3542" spans="1:42" ht="25.5" thickBot="1">
      <c r="A3542" s="144" t="s">
        <v>1669</v>
      </c>
      <c r="C3542" s="396" t="s">
        <v>8780</v>
      </c>
      <c r="D3542" s="373" t="s">
        <v>8781</v>
      </c>
      <c r="E3542" t="s">
        <v>2454</v>
      </c>
      <c r="F3542" s="150" t="s">
        <v>1671</v>
      </c>
      <c r="G3542" s="354">
        <v>16</v>
      </c>
      <c r="H3542" s="68">
        <v>7.01</v>
      </c>
      <c r="I3542" s="83">
        <v>8.23</v>
      </c>
      <c r="J3542" s="150" t="s">
        <v>216</v>
      </c>
    </row>
    <row r="3543" spans="1:42" ht="15" thickBot="1">
      <c r="A3543" s="144" t="s">
        <v>1669</v>
      </c>
      <c r="C3543" s="396" t="s">
        <v>8782</v>
      </c>
      <c r="D3543" s="373" t="s">
        <v>8783</v>
      </c>
      <c r="E3543" t="s">
        <v>2454</v>
      </c>
      <c r="F3543" s="150" t="s">
        <v>1674</v>
      </c>
      <c r="G3543" s="354">
        <v>100</v>
      </c>
      <c r="H3543" s="68">
        <v>7.01</v>
      </c>
      <c r="I3543" s="83">
        <v>8.23</v>
      </c>
      <c r="J3543" s="150" t="s">
        <v>216</v>
      </c>
    </row>
    <row r="3544" spans="1:42" s="437" customFormat="1" ht="15" thickBot="1">
      <c r="A3544" s="428" t="s">
        <v>214</v>
      </c>
      <c r="B3544" s="429"/>
      <c r="C3544" s="430" t="s">
        <v>289</v>
      </c>
      <c r="D3544" s="451" t="s">
        <v>8784</v>
      </c>
      <c r="E3544" s="437" t="s">
        <v>2454</v>
      </c>
      <c r="F3544" s="433">
        <v>2</v>
      </c>
      <c r="G3544" s="434">
        <v>166</v>
      </c>
      <c r="H3544" s="425">
        <v>7.01</v>
      </c>
      <c r="I3544" s="427">
        <v>8.23</v>
      </c>
      <c r="J3544" s="435" t="s">
        <v>216</v>
      </c>
      <c r="K3544" s="436"/>
      <c r="L3544" s="436"/>
      <c r="M3544" s="436"/>
      <c r="N3544" s="436"/>
      <c r="O3544" s="436"/>
      <c r="P3544" s="436"/>
      <c r="Q3544" s="436"/>
      <c r="R3544" s="436"/>
      <c r="S3544" s="436"/>
      <c r="T3544" s="436"/>
      <c r="U3544" s="436"/>
      <c r="V3544" s="436"/>
      <c r="W3544" s="436"/>
      <c r="X3544" s="436"/>
      <c r="Y3544" s="436"/>
      <c r="Z3544" s="436"/>
      <c r="AA3544" s="436"/>
      <c r="AB3544" s="436"/>
      <c r="AC3544" s="436"/>
      <c r="AD3544" s="436"/>
      <c r="AE3544" s="436"/>
      <c r="AF3544" s="436"/>
      <c r="AG3544" s="436"/>
      <c r="AH3544" s="436"/>
      <c r="AI3544" s="436"/>
      <c r="AJ3544" s="436"/>
      <c r="AK3544" s="436"/>
      <c r="AL3544" s="436"/>
      <c r="AM3544" s="436"/>
      <c r="AN3544" s="436"/>
      <c r="AO3544" s="436"/>
      <c r="AP3544" s="436"/>
    </row>
    <row r="3545" spans="1:42" ht="15" thickBot="1">
      <c r="A3545" s="144" t="s">
        <v>1669</v>
      </c>
      <c r="C3545" s="396" t="s">
        <v>8785</v>
      </c>
      <c r="D3545" s="373" t="s">
        <v>8786</v>
      </c>
      <c r="E3545" t="s">
        <v>2455</v>
      </c>
      <c r="F3545" s="150" t="s">
        <v>1670</v>
      </c>
      <c r="G3545" s="354">
        <v>35</v>
      </c>
      <c r="H3545" s="68">
        <v>7.11</v>
      </c>
      <c r="I3545" s="83">
        <v>8.57</v>
      </c>
      <c r="J3545" s="150" t="s">
        <v>216</v>
      </c>
    </row>
    <row r="3546" spans="1:42" ht="25.5" thickBot="1">
      <c r="A3546" s="144" t="s">
        <v>1669</v>
      </c>
      <c r="C3546" s="396" t="s">
        <v>8787</v>
      </c>
      <c r="D3546" s="373" t="s">
        <v>8788</v>
      </c>
      <c r="E3546" t="s">
        <v>2455</v>
      </c>
      <c r="F3546" s="150" t="s">
        <v>1670</v>
      </c>
      <c r="G3546" s="354">
        <v>50</v>
      </c>
      <c r="H3546" s="68">
        <v>7.11</v>
      </c>
      <c r="I3546" s="83">
        <v>8.57</v>
      </c>
      <c r="J3546" s="150" t="s">
        <v>216</v>
      </c>
    </row>
    <row r="3547" spans="1:42" ht="15" thickBot="1">
      <c r="A3547" s="144" t="s">
        <v>1669</v>
      </c>
      <c r="C3547" s="396" t="s">
        <v>8789</v>
      </c>
      <c r="D3547" s="373" t="s">
        <v>8790</v>
      </c>
      <c r="E3547" t="s">
        <v>2455</v>
      </c>
      <c r="F3547" s="150" t="s">
        <v>1670</v>
      </c>
      <c r="G3547" s="354">
        <v>30</v>
      </c>
      <c r="H3547" s="68">
        <v>7.11</v>
      </c>
      <c r="I3547" s="83">
        <v>8.57</v>
      </c>
      <c r="J3547" s="150" t="s">
        <v>216</v>
      </c>
    </row>
    <row r="3548" spans="1:42" ht="15" thickBot="1">
      <c r="A3548" s="144" t="s">
        <v>1669</v>
      </c>
      <c r="C3548" s="396" t="s">
        <v>8791</v>
      </c>
      <c r="D3548" s="373" t="s">
        <v>8792</v>
      </c>
      <c r="E3548" t="s">
        <v>2455</v>
      </c>
      <c r="F3548" s="150" t="s">
        <v>1670</v>
      </c>
      <c r="G3548" s="354">
        <v>30</v>
      </c>
      <c r="H3548" s="68">
        <v>7.11</v>
      </c>
      <c r="I3548" s="83">
        <v>8.57</v>
      </c>
      <c r="J3548" s="150" t="s">
        <v>216</v>
      </c>
    </row>
    <row r="3549" spans="1:42" ht="15" thickBot="1">
      <c r="A3549" s="144" t="s">
        <v>1669</v>
      </c>
      <c r="C3549" s="396" t="s">
        <v>8793</v>
      </c>
      <c r="D3549" s="373" t="s">
        <v>8794</v>
      </c>
      <c r="E3549" t="s">
        <v>2455</v>
      </c>
      <c r="F3549" s="150" t="s">
        <v>1670</v>
      </c>
      <c r="G3549" s="354">
        <v>30</v>
      </c>
      <c r="H3549" s="68">
        <v>7.11</v>
      </c>
      <c r="I3549" s="83">
        <v>8.57</v>
      </c>
      <c r="J3549" s="150" t="s">
        <v>216</v>
      </c>
    </row>
    <row r="3550" spans="1:42" ht="15" thickBot="1">
      <c r="A3550" s="144" t="s">
        <v>1669</v>
      </c>
      <c r="C3550" s="396" t="s">
        <v>8795</v>
      </c>
      <c r="D3550" s="373" t="s">
        <v>8796</v>
      </c>
      <c r="E3550" t="s">
        <v>2455</v>
      </c>
      <c r="F3550" s="150" t="s">
        <v>1670</v>
      </c>
      <c r="G3550" s="354">
        <v>30</v>
      </c>
      <c r="H3550" s="68">
        <v>7.11</v>
      </c>
      <c r="I3550" s="83">
        <v>8.57</v>
      </c>
      <c r="J3550" s="150" t="s">
        <v>216</v>
      </c>
    </row>
    <row r="3551" spans="1:42" ht="15" thickBot="1">
      <c r="A3551" s="144" t="s">
        <v>1669</v>
      </c>
      <c r="C3551" s="396" t="s">
        <v>8797</v>
      </c>
      <c r="D3551" s="373" t="s">
        <v>8798</v>
      </c>
      <c r="E3551" t="s">
        <v>2455</v>
      </c>
      <c r="F3551" s="150" t="s">
        <v>1670</v>
      </c>
      <c r="G3551" s="354">
        <v>30</v>
      </c>
      <c r="H3551" s="68">
        <v>7.11</v>
      </c>
      <c r="I3551" s="83">
        <v>8.57</v>
      </c>
      <c r="J3551" s="150" t="s">
        <v>216</v>
      </c>
    </row>
    <row r="3552" spans="1:42" ht="15" thickBot="1">
      <c r="A3552" s="144" t="s">
        <v>1669</v>
      </c>
      <c r="C3552" s="396" t="s">
        <v>8799</v>
      </c>
      <c r="D3552" s="373" t="s">
        <v>8800</v>
      </c>
      <c r="E3552" t="s">
        <v>2455</v>
      </c>
      <c r="F3552" s="150" t="s">
        <v>1670</v>
      </c>
      <c r="G3552" s="354">
        <v>60</v>
      </c>
      <c r="H3552" s="68">
        <v>7.11</v>
      </c>
      <c r="I3552" s="83">
        <v>8.57</v>
      </c>
      <c r="J3552" s="150" t="s">
        <v>216</v>
      </c>
    </row>
    <row r="3553" spans="1:10" ht="15" thickBot="1">
      <c r="A3553" s="109" t="s">
        <v>214</v>
      </c>
      <c r="B3553" s="148"/>
      <c r="C3553" s="387" t="s">
        <v>8801</v>
      </c>
      <c r="D3553" s="374" t="s">
        <v>8802</v>
      </c>
      <c r="E3553" t="s">
        <v>2455</v>
      </c>
      <c r="F3553" s="151" t="s">
        <v>1671</v>
      </c>
      <c r="G3553" s="355">
        <v>200</v>
      </c>
      <c r="H3553" s="68">
        <v>7.11</v>
      </c>
      <c r="I3553" s="83">
        <v>8.57</v>
      </c>
      <c r="J3553" s="151" t="s">
        <v>216</v>
      </c>
    </row>
    <row r="3554" spans="1:10" ht="15" thickBot="1">
      <c r="A3554" s="144" t="s">
        <v>1669</v>
      </c>
      <c r="C3554" s="396" t="s">
        <v>8803</v>
      </c>
      <c r="D3554" s="373" t="s">
        <v>8804</v>
      </c>
      <c r="E3554" t="s">
        <v>2455</v>
      </c>
      <c r="F3554" s="150" t="s">
        <v>1670</v>
      </c>
      <c r="G3554" s="354">
        <v>100</v>
      </c>
      <c r="H3554" s="68">
        <v>7.11</v>
      </c>
      <c r="I3554" s="83">
        <v>8.57</v>
      </c>
      <c r="J3554" s="150" t="s">
        <v>216</v>
      </c>
    </row>
    <row r="3555" spans="1:10" ht="15" thickBot="1">
      <c r="A3555" s="144" t="s">
        <v>1669</v>
      </c>
      <c r="C3555" s="396" t="s">
        <v>8805</v>
      </c>
      <c r="D3555" s="373" t="s">
        <v>8806</v>
      </c>
      <c r="E3555" t="s">
        <v>2455</v>
      </c>
      <c r="F3555" s="150" t="s">
        <v>1670</v>
      </c>
      <c r="G3555" s="354">
        <v>60</v>
      </c>
      <c r="H3555" s="68">
        <v>7.11</v>
      </c>
      <c r="I3555" s="83">
        <v>8.57</v>
      </c>
      <c r="J3555" s="150" t="s">
        <v>216</v>
      </c>
    </row>
    <row r="3556" spans="1:10" ht="15" thickBot="1">
      <c r="A3556" s="144" t="s">
        <v>1669</v>
      </c>
      <c r="C3556" s="396" t="s">
        <v>8807</v>
      </c>
      <c r="D3556" s="373" t="s">
        <v>8808</v>
      </c>
      <c r="E3556" t="s">
        <v>2455</v>
      </c>
      <c r="F3556" s="150" t="s">
        <v>1670</v>
      </c>
      <c r="G3556" s="354">
        <v>35</v>
      </c>
      <c r="H3556" s="68">
        <v>7.11</v>
      </c>
      <c r="I3556" s="83">
        <v>8.57</v>
      </c>
      <c r="J3556" s="150" t="s">
        <v>216</v>
      </c>
    </row>
    <row r="3557" spans="1:10" ht="15" thickBot="1">
      <c r="A3557" s="144" t="s">
        <v>1669</v>
      </c>
      <c r="C3557" s="396" t="s">
        <v>8809</v>
      </c>
      <c r="D3557" s="373" t="s">
        <v>8810</v>
      </c>
      <c r="E3557" t="s">
        <v>2455</v>
      </c>
      <c r="F3557" s="150" t="s">
        <v>1670</v>
      </c>
      <c r="G3557" s="354">
        <v>40</v>
      </c>
      <c r="H3557" s="68">
        <v>7.11</v>
      </c>
      <c r="I3557" s="83">
        <v>8.57</v>
      </c>
      <c r="J3557" s="150" t="s">
        <v>216</v>
      </c>
    </row>
    <row r="3558" spans="1:10" ht="15" thickBot="1">
      <c r="A3558" s="144" t="s">
        <v>1669</v>
      </c>
      <c r="C3558" s="396" t="s">
        <v>8811</v>
      </c>
      <c r="D3558" s="373" t="s">
        <v>8812</v>
      </c>
      <c r="E3558" t="s">
        <v>2455</v>
      </c>
      <c r="F3558" s="150" t="s">
        <v>1670</v>
      </c>
      <c r="G3558" s="354">
        <v>20</v>
      </c>
      <c r="H3558" s="68">
        <v>7.11</v>
      </c>
      <c r="I3558" s="83">
        <v>8.57</v>
      </c>
      <c r="J3558" s="150" t="s">
        <v>216</v>
      </c>
    </row>
    <row r="3559" spans="1:10" ht="25.5" thickBot="1">
      <c r="A3559" s="144" t="s">
        <v>1669</v>
      </c>
      <c r="C3559" s="396" t="s">
        <v>8813</v>
      </c>
      <c r="D3559" s="373" t="s">
        <v>8814</v>
      </c>
      <c r="E3559" t="s">
        <v>2455</v>
      </c>
      <c r="F3559" s="150" t="s">
        <v>1670</v>
      </c>
      <c r="G3559" s="354">
        <v>20</v>
      </c>
      <c r="H3559" s="68">
        <v>7.11</v>
      </c>
      <c r="I3559" s="83">
        <v>8.57</v>
      </c>
      <c r="J3559" s="150" t="s">
        <v>216</v>
      </c>
    </row>
    <row r="3560" spans="1:10" ht="15" thickBot="1">
      <c r="A3560" s="144" t="s">
        <v>1669</v>
      </c>
      <c r="C3560" s="396" t="s">
        <v>8815</v>
      </c>
      <c r="D3560" s="373" t="s">
        <v>8816</v>
      </c>
      <c r="E3560" t="s">
        <v>2455</v>
      </c>
      <c r="F3560" s="150" t="s">
        <v>1670</v>
      </c>
      <c r="G3560" s="354">
        <v>25</v>
      </c>
      <c r="H3560" s="68">
        <v>7.11</v>
      </c>
      <c r="I3560" s="83">
        <v>8.57</v>
      </c>
      <c r="J3560" s="150" t="s">
        <v>216</v>
      </c>
    </row>
    <row r="3561" spans="1:10" ht="15" thickBot="1">
      <c r="A3561" s="144" t="s">
        <v>1669</v>
      </c>
      <c r="C3561" s="396" t="s">
        <v>8817</v>
      </c>
      <c r="D3561" s="373" t="s">
        <v>8818</v>
      </c>
      <c r="E3561" t="s">
        <v>2455</v>
      </c>
      <c r="F3561" s="150" t="s">
        <v>1670</v>
      </c>
      <c r="G3561" s="354">
        <v>35</v>
      </c>
      <c r="H3561" s="68">
        <v>7.11</v>
      </c>
      <c r="I3561" s="83">
        <v>8.57</v>
      </c>
      <c r="J3561" s="150" t="s">
        <v>216</v>
      </c>
    </row>
    <row r="3562" spans="1:10" ht="38" thickBot="1">
      <c r="A3562" s="109" t="s">
        <v>214</v>
      </c>
      <c r="B3562" s="148"/>
      <c r="C3562" s="387" t="s">
        <v>8819</v>
      </c>
      <c r="D3562" s="374" t="s">
        <v>8820</v>
      </c>
      <c r="E3562" t="s">
        <v>2455</v>
      </c>
      <c r="F3562" s="151" t="s">
        <v>1686</v>
      </c>
      <c r="G3562" s="355">
        <v>150</v>
      </c>
      <c r="H3562" s="68">
        <v>7.11</v>
      </c>
      <c r="I3562" s="83">
        <v>8.57</v>
      </c>
      <c r="J3562" s="151" t="s">
        <v>216</v>
      </c>
    </row>
    <row r="3563" spans="1:10" ht="15" thickBot="1">
      <c r="A3563" s="109" t="s">
        <v>214</v>
      </c>
      <c r="B3563" s="148"/>
      <c r="C3563" s="387" t="s">
        <v>8821</v>
      </c>
      <c r="D3563" s="374" t="s">
        <v>8822</v>
      </c>
      <c r="E3563" t="s">
        <v>2455</v>
      </c>
      <c r="F3563" s="151" t="s">
        <v>1674</v>
      </c>
      <c r="G3563" s="355">
        <v>125</v>
      </c>
      <c r="H3563" s="68">
        <v>7.11</v>
      </c>
      <c r="I3563" s="83">
        <v>8.57</v>
      </c>
      <c r="J3563" s="151" t="s">
        <v>216</v>
      </c>
    </row>
    <row r="3564" spans="1:10" ht="25.5" thickBot="1">
      <c r="A3564" s="144" t="s">
        <v>1669</v>
      </c>
      <c r="C3564" s="396" t="s">
        <v>8823</v>
      </c>
      <c r="D3564" s="373" t="s">
        <v>8824</v>
      </c>
      <c r="E3564" t="s">
        <v>2455</v>
      </c>
      <c r="F3564" s="150" t="s">
        <v>1673</v>
      </c>
      <c r="G3564" s="354">
        <v>60</v>
      </c>
      <c r="H3564" s="68">
        <v>7.11</v>
      </c>
      <c r="I3564" s="83">
        <v>8.57</v>
      </c>
      <c r="J3564" s="150" t="s">
        <v>216</v>
      </c>
    </row>
    <row r="3565" spans="1:10" ht="15" thickBot="1">
      <c r="A3565" s="144" t="s">
        <v>1669</v>
      </c>
      <c r="C3565" s="396" t="s">
        <v>8825</v>
      </c>
      <c r="D3565" s="373" t="s">
        <v>8826</v>
      </c>
      <c r="E3565" t="s">
        <v>2455</v>
      </c>
      <c r="F3565" s="150" t="s">
        <v>1670</v>
      </c>
      <c r="G3565" s="354">
        <v>50</v>
      </c>
      <c r="H3565" s="68">
        <v>7.11</v>
      </c>
      <c r="I3565" s="83">
        <v>8.57</v>
      </c>
      <c r="J3565" s="150" t="s">
        <v>216</v>
      </c>
    </row>
    <row r="3566" spans="1:10" ht="25.5" thickBot="1">
      <c r="A3566" s="144" t="s">
        <v>1669</v>
      </c>
      <c r="C3566" s="396" t="s">
        <v>8827</v>
      </c>
      <c r="D3566" s="373" t="s">
        <v>8828</v>
      </c>
      <c r="E3566" t="s">
        <v>2455</v>
      </c>
      <c r="F3566" s="150" t="s">
        <v>1670</v>
      </c>
      <c r="G3566" s="354">
        <v>60</v>
      </c>
      <c r="H3566" s="68">
        <v>7.11</v>
      </c>
      <c r="I3566" s="83">
        <v>8.57</v>
      </c>
      <c r="J3566" s="150" t="s">
        <v>216</v>
      </c>
    </row>
    <row r="3567" spans="1:10" ht="15" thickBot="1">
      <c r="A3567" s="144" t="s">
        <v>1669</v>
      </c>
      <c r="C3567" s="396" t="s">
        <v>8829</v>
      </c>
      <c r="D3567" s="373" t="s">
        <v>8830</v>
      </c>
      <c r="E3567" t="s">
        <v>2455</v>
      </c>
      <c r="F3567" s="150" t="s">
        <v>1670</v>
      </c>
      <c r="G3567" s="354">
        <v>30</v>
      </c>
      <c r="H3567" s="68">
        <v>7.11</v>
      </c>
      <c r="I3567" s="83">
        <v>8.57</v>
      </c>
      <c r="J3567" s="150" t="s">
        <v>216</v>
      </c>
    </row>
    <row r="3568" spans="1:10" ht="15" thickBot="1">
      <c r="A3568" s="144" t="s">
        <v>1669</v>
      </c>
      <c r="C3568" s="396" t="s">
        <v>8831</v>
      </c>
      <c r="D3568" s="373" t="s">
        <v>8832</v>
      </c>
      <c r="E3568" t="s">
        <v>2455</v>
      </c>
      <c r="F3568" s="150" t="s">
        <v>1670</v>
      </c>
      <c r="G3568" s="354">
        <v>30</v>
      </c>
      <c r="H3568" s="68">
        <v>7.11</v>
      </c>
      <c r="I3568" s="83">
        <v>8.57</v>
      </c>
      <c r="J3568" s="150" t="s">
        <v>216</v>
      </c>
    </row>
    <row r="3569" spans="1:10" ht="15" thickBot="1">
      <c r="A3569" s="144" t="s">
        <v>1669</v>
      </c>
      <c r="C3569" s="396" t="s">
        <v>8833</v>
      </c>
      <c r="D3569" s="373" t="s">
        <v>8834</v>
      </c>
      <c r="E3569" t="s">
        <v>2455</v>
      </c>
      <c r="F3569" s="150" t="s">
        <v>1670</v>
      </c>
      <c r="G3569" s="354">
        <v>24</v>
      </c>
      <c r="H3569" s="68">
        <v>7.11</v>
      </c>
      <c r="I3569" s="83">
        <v>8.57</v>
      </c>
      <c r="J3569" s="150" t="s">
        <v>216</v>
      </c>
    </row>
    <row r="3570" spans="1:10" ht="15" thickBot="1">
      <c r="A3570" s="144" t="s">
        <v>1669</v>
      </c>
      <c r="C3570" s="396" t="s">
        <v>8835</v>
      </c>
      <c r="D3570" s="373" t="s">
        <v>8836</v>
      </c>
      <c r="E3570" t="s">
        <v>2455</v>
      </c>
      <c r="F3570" s="150" t="s">
        <v>1670</v>
      </c>
      <c r="G3570" s="354">
        <v>45</v>
      </c>
      <c r="H3570" s="68">
        <v>7.11</v>
      </c>
      <c r="I3570" s="83">
        <v>8.57</v>
      </c>
      <c r="J3570" s="150" t="s">
        <v>216</v>
      </c>
    </row>
    <row r="3571" spans="1:10" ht="15" thickBot="1">
      <c r="A3571" s="144" t="s">
        <v>1669</v>
      </c>
      <c r="C3571" s="396" t="s">
        <v>8837</v>
      </c>
      <c r="D3571" s="373" t="s">
        <v>8838</v>
      </c>
      <c r="E3571" t="s">
        <v>2455</v>
      </c>
      <c r="F3571" s="150" t="s">
        <v>1670</v>
      </c>
      <c r="G3571" s="354">
        <v>50</v>
      </c>
      <c r="H3571" s="68">
        <v>7.11</v>
      </c>
      <c r="I3571" s="83">
        <v>8.57</v>
      </c>
      <c r="J3571" s="150" t="s">
        <v>216</v>
      </c>
    </row>
    <row r="3572" spans="1:10" ht="25.5" thickBot="1">
      <c r="A3572" s="144" t="s">
        <v>1669</v>
      </c>
      <c r="C3572" s="396" t="s">
        <v>8839</v>
      </c>
      <c r="D3572" s="373" t="s">
        <v>8840</v>
      </c>
      <c r="E3572" t="s">
        <v>2455</v>
      </c>
      <c r="F3572" s="150" t="s">
        <v>1670</v>
      </c>
      <c r="G3572" s="354">
        <v>50</v>
      </c>
      <c r="H3572" s="68">
        <v>7.11</v>
      </c>
      <c r="I3572" s="83">
        <v>8.57</v>
      </c>
      <c r="J3572" s="150" t="s">
        <v>216</v>
      </c>
    </row>
    <row r="3573" spans="1:10" ht="15" thickBot="1">
      <c r="A3573" s="144" t="s">
        <v>1669</v>
      </c>
      <c r="C3573" s="396" t="s">
        <v>8841</v>
      </c>
      <c r="D3573" s="373" t="s">
        <v>8842</v>
      </c>
      <c r="E3573" t="s">
        <v>2455</v>
      </c>
      <c r="F3573" s="150" t="s">
        <v>1670</v>
      </c>
      <c r="G3573" s="354">
        <v>160</v>
      </c>
      <c r="H3573" s="68">
        <v>7.11</v>
      </c>
      <c r="I3573" s="83">
        <v>8.57</v>
      </c>
      <c r="J3573" s="150" t="s">
        <v>216</v>
      </c>
    </row>
    <row r="3574" spans="1:10" ht="15" thickBot="1">
      <c r="A3574" s="109" t="s">
        <v>214</v>
      </c>
      <c r="B3574" s="148"/>
      <c r="C3574" s="387" t="s">
        <v>8843</v>
      </c>
      <c r="D3574" s="374" t="s">
        <v>1751</v>
      </c>
      <c r="E3574" t="s">
        <v>2455</v>
      </c>
      <c r="F3574" s="151" t="s">
        <v>1674</v>
      </c>
      <c r="G3574" s="355">
        <v>150</v>
      </c>
      <c r="H3574" s="68">
        <v>7.11</v>
      </c>
      <c r="I3574" s="83">
        <v>8.57</v>
      </c>
      <c r="J3574" s="151" t="s">
        <v>216</v>
      </c>
    </row>
    <row r="3575" spans="1:10" ht="25.5" thickBot="1">
      <c r="A3575" s="144" t="s">
        <v>1669</v>
      </c>
      <c r="C3575" s="396" t="s">
        <v>8844</v>
      </c>
      <c r="D3575" s="373" t="s">
        <v>8845</v>
      </c>
      <c r="E3575" t="s">
        <v>2455</v>
      </c>
      <c r="F3575" s="150" t="s">
        <v>1670</v>
      </c>
      <c r="G3575" s="354">
        <v>50</v>
      </c>
      <c r="H3575" s="68">
        <v>7.11</v>
      </c>
      <c r="I3575" s="83">
        <v>8.57</v>
      </c>
      <c r="J3575" s="150" t="s">
        <v>216</v>
      </c>
    </row>
    <row r="3576" spans="1:10" ht="15" thickBot="1">
      <c r="A3576" s="144" t="s">
        <v>1669</v>
      </c>
      <c r="C3576" s="396" t="s">
        <v>8846</v>
      </c>
      <c r="D3576" s="373" t="s">
        <v>8847</v>
      </c>
      <c r="E3576" t="s">
        <v>2455</v>
      </c>
      <c r="F3576" s="150" t="s">
        <v>1670</v>
      </c>
      <c r="G3576" s="354">
        <v>30</v>
      </c>
      <c r="H3576" s="68">
        <v>7.11</v>
      </c>
      <c r="I3576" s="83">
        <v>8.57</v>
      </c>
      <c r="J3576" s="150" t="s">
        <v>216</v>
      </c>
    </row>
    <row r="3577" spans="1:10" ht="25.5" thickBot="1">
      <c r="A3577" s="144" t="s">
        <v>1669</v>
      </c>
      <c r="C3577" s="396" t="s">
        <v>8848</v>
      </c>
      <c r="D3577" s="373" t="s">
        <v>8849</v>
      </c>
      <c r="E3577" t="s">
        <v>2455</v>
      </c>
      <c r="F3577" s="150" t="s">
        <v>1670</v>
      </c>
      <c r="G3577" s="354">
        <v>20</v>
      </c>
      <c r="H3577" s="68">
        <v>7.11</v>
      </c>
      <c r="I3577" s="83">
        <v>8.57</v>
      </c>
      <c r="J3577" s="150" t="s">
        <v>216</v>
      </c>
    </row>
    <row r="3578" spans="1:10" ht="15" thickBot="1">
      <c r="A3578" s="144" t="s">
        <v>1669</v>
      </c>
      <c r="C3578" s="396" t="s">
        <v>8850</v>
      </c>
      <c r="D3578" s="373" t="s">
        <v>8851</v>
      </c>
      <c r="E3578" t="s">
        <v>2455</v>
      </c>
      <c r="F3578" s="150" t="s">
        <v>1670</v>
      </c>
      <c r="G3578" s="354">
        <v>30</v>
      </c>
      <c r="H3578" s="68">
        <v>7.11</v>
      </c>
      <c r="I3578" s="83">
        <v>8.57</v>
      </c>
      <c r="J3578" s="150" t="s">
        <v>216</v>
      </c>
    </row>
    <row r="3579" spans="1:10" ht="25.5" thickBot="1">
      <c r="A3579" s="144" t="s">
        <v>1669</v>
      </c>
      <c r="C3579" s="396" t="s">
        <v>8852</v>
      </c>
      <c r="D3579" s="373" t="s">
        <v>8853</v>
      </c>
      <c r="E3579" t="s">
        <v>2455</v>
      </c>
      <c r="F3579" s="150" t="s">
        <v>1670</v>
      </c>
      <c r="G3579" s="354">
        <v>60</v>
      </c>
      <c r="H3579" s="68">
        <v>7.11</v>
      </c>
      <c r="I3579" s="83">
        <v>8.57</v>
      </c>
      <c r="J3579" s="150" t="s">
        <v>216</v>
      </c>
    </row>
    <row r="3580" spans="1:10" ht="25.5" thickBot="1">
      <c r="A3580" s="144" t="s">
        <v>1669</v>
      </c>
      <c r="C3580" s="396" t="s">
        <v>8854</v>
      </c>
      <c r="D3580" s="373" t="s">
        <v>8855</v>
      </c>
      <c r="E3580" t="s">
        <v>2455</v>
      </c>
      <c r="F3580" s="150" t="s">
        <v>1670</v>
      </c>
      <c r="G3580" s="354">
        <v>105</v>
      </c>
      <c r="H3580" s="68">
        <v>7.11</v>
      </c>
      <c r="I3580" s="83">
        <v>8.57</v>
      </c>
      <c r="J3580" s="150" t="s">
        <v>216</v>
      </c>
    </row>
    <row r="3581" spans="1:10" ht="15" thickBot="1">
      <c r="A3581" s="144" t="s">
        <v>1669</v>
      </c>
      <c r="C3581" s="396" t="s">
        <v>8856</v>
      </c>
      <c r="D3581" s="373" t="s">
        <v>8857</v>
      </c>
      <c r="E3581" t="s">
        <v>2455</v>
      </c>
      <c r="F3581" s="150" t="s">
        <v>1670</v>
      </c>
      <c r="G3581" s="354">
        <v>50</v>
      </c>
      <c r="H3581" s="68">
        <v>7.11</v>
      </c>
      <c r="I3581" s="83">
        <v>8.57</v>
      </c>
      <c r="J3581" s="150" t="s">
        <v>216</v>
      </c>
    </row>
    <row r="3582" spans="1:10" ht="15" thickBot="1">
      <c r="A3582" s="144" t="s">
        <v>1669</v>
      </c>
      <c r="C3582" s="396" t="s">
        <v>8858</v>
      </c>
      <c r="D3582" s="373" t="s">
        <v>8859</v>
      </c>
      <c r="E3582" t="s">
        <v>2455</v>
      </c>
      <c r="F3582" s="150" t="s">
        <v>1670</v>
      </c>
      <c r="G3582" s="354">
        <v>25</v>
      </c>
      <c r="H3582" s="68">
        <v>7.11</v>
      </c>
      <c r="I3582" s="83">
        <v>8.57</v>
      </c>
      <c r="J3582" s="150" t="s">
        <v>216</v>
      </c>
    </row>
    <row r="3583" spans="1:10" ht="15" thickBot="1">
      <c r="A3583" s="144" t="s">
        <v>1669</v>
      </c>
      <c r="C3583" s="396" t="s">
        <v>8860</v>
      </c>
      <c r="D3583" s="373" t="s">
        <v>8861</v>
      </c>
      <c r="E3583" t="s">
        <v>2455</v>
      </c>
      <c r="F3583" s="150" t="s">
        <v>1670</v>
      </c>
      <c r="G3583" s="354">
        <v>40</v>
      </c>
      <c r="H3583" s="68">
        <v>7.11</v>
      </c>
      <c r="I3583" s="83">
        <v>8.57</v>
      </c>
      <c r="J3583" s="150" t="s">
        <v>216</v>
      </c>
    </row>
    <row r="3584" spans="1:10" ht="15" thickBot="1">
      <c r="A3584" s="109" t="s">
        <v>214</v>
      </c>
      <c r="B3584" s="148"/>
      <c r="C3584" s="387" t="s">
        <v>8862</v>
      </c>
      <c r="D3584" s="374" t="s">
        <v>1752</v>
      </c>
      <c r="E3584" t="s">
        <v>2455</v>
      </c>
      <c r="F3584" s="151" t="s">
        <v>1674</v>
      </c>
      <c r="G3584" s="355">
        <v>150</v>
      </c>
      <c r="H3584" s="68">
        <v>7.11</v>
      </c>
      <c r="I3584" s="83">
        <v>8.57</v>
      </c>
      <c r="J3584" s="151" t="s">
        <v>216</v>
      </c>
    </row>
    <row r="3585" spans="1:10" ht="15" thickBot="1">
      <c r="A3585" s="144" t="s">
        <v>1669</v>
      </c>
      <c r="C3585" s="396" t="s">
        <v>8863</v>
      </c>
      <c r="D3585" s="373" t="s">
        <v>8864</v>
      </c>
      <c r="E3585" t="s">
        <v>2455</v>
      </c>
      <c r="F3585" s="150" t="s">
        <v>1670</v>
      </c>
      <c r="G3585" s="354">
        <v>20</v>
      </c>
      <c r="H3585" s="68">
        <v>7.11</v>
      </c>
      <c r="I3585" s="83">
        <v>8.57</v>
      </c>
      <c r="J3585" s="150" t="s">
        <v>216</v>
      </c>
    </row>
    <row r="3586" spans="1:10" ht="25.5" thickBot="1">
      <c r="A3586" s="144" t="s">
        <v>1669</v>
      </c>
      <c r="C3586" s="396" t="s">
        <v>8865</v>
      </c>
      <c r="D3586" s="373" t="s">
        <v>8866</v>
      </c>
      <c r="E3586" t="s">
        <v>2455</v>
      </c>
      <c r="F3586" s="150" t="s">
        <v>1670</v>
      </c>
      <c r="G3586" s="354">
        <v>20</v>
      </c>
      <c r="H3586" s="68">
        <v>7.11</v>
      </c>
      <c r="I3586" s="83">
        <v>8.57</v>
      </c>
      <c r="J3586" s="150" t="s">
        <v>216</v>
      </c>
    </row>
    <row r="3587" spans="1:10" ht="15" thickBot="1">
      <c r="A3587" s="144" t="s">
        <v>1669</v>
      </c>
      <c r="C3587" s="396" t="s">
        <v>8867</v>
      </c>
      <c r="D3587" s="373" t="s">
        <v>8868</v>
      </c>
      <c r="E3587" t="s">
        <v>2455</v>
      </c>
      <c r="F3587" s="150" t="s">
        <v>1670</v>
      </c>
      <c r="G3587" s="354">
        <v>30</v>
      </c>
      <c r="H3587" s="68">
        <v>7.11</v>
      </c>
      <c r="I3587" s="83">
        <v>8.57</v>
      </c>
      <c r="J3587" s="150" t="s">
        <v>216</v>
      </c>
    </row>
    <row r="3588" spans="1:10" ht="15" thickBot="1">
      <c r="A3588" s="144" t="s">
        <v>1669</v>
      </c>
      <c r="C3588" s="396" t="s">
        <v>8869</v>
      </c>
      <c r="D3588" s="373" t="s">
        <v>8870</v>
      </c>
      <c r="E3588" t="s">
        <v>2455</v>
      </c>
      <c r="F3588" s="150" t="s">
        <v>1670</v>
      </c>
      <c r="G3588" s="354">
        <v>50</v>
      </c>
      <c r="H3588" s="68">
        <v>7.11</v>
      </c>
      <c r="I3588" s="83">
        <v>8.57</v>
      </c>
      <c r="J3588" s="150" t="s">
        <v>216</v>
      </c>
    </row>
    <row r="3589" spans="1:10" ht="15" thickBot="1">
      <c r="A3589" s="144" t="s">
        <v>1669</v>
      </c>
      <c r="C3589" s="396" t="s">
        <v>8871</v>
      </c>
      <c r="D3589" s="373" t="s">
        <v>8872</v>
      </c>
      <c r="E3589" t="s">
        <v>2455</v>
      </c>
      <c r="F3589" s="150" t="s">
        <v>1670</v>
      </c>
      <c r="G3589" s="354">
        <v>40</v>
      </c>
      <c r="H3589" s="68">
        <v>7.11</v>
      </c>
      <c r="I3589" s="83">
        <v>8.57</v>
      </c>
      <c r="J3589" s="150" t="s">
        <v>216</v>
      </c>
    </row>
    <row r="3590" spans="1:10" ht="25.5" thickBot="1">
      <c r="A3590" s="144" t="s">
        <v>1669</v>
      </c>
      <c r="C3590" s="396" t="s">
        <v>8873</v>
      </c>
      <c r="D3590" s="373" t="s">
        <v>8874</v>
      </c>
      <c r="E3590" t="s">
        <v>2455</v>
      </c>
      <c r="F3590" s="150" t="s">
        <v>1670</v>
      </c>
      <c r="G3590" s="354">
        <v>40</v>
      </c>
      <c r="H3590" s="68">
        <v>7.11</v>
      </c>
      <c r="I3590" s="83">
        <v>8.57</v>
      </c>
      <c r="J3590" s="150" t="s">
        <v>216</v>
      </c>
    </row>
    <row r="3591" spans="1:10" ht="25.5" thickBot="1">
      <c r="A3591" s="144" t="s">
        <v>1669</v>
      </c>
      <c r="C3591" s="396" t="s">
        <v>8875</v>
      </c>
      <c r="D3591" s="373" t="s">
        <v>8876</v>
      </c>
      <c r="E3591" t="s">
        <v>2455</v>
      </c>
      <c r="F3591" s="150" t="s">
        <v>1670</v>
      </c>
      <c r="G3591" s="354">
        <v>90</v>
      </c>
      <c r="H3591" s="68">
        <v>7.11</v>
      </c>
      <c r="I3591" s="83">
        <v>8.57</v>
      </c>
      <c r="J3591" s="150" t="s">
        <v>216</v>
      </c>
    </row>
    <row r="3592" spans="1:10" ht="25.5" thickBot="1">
      <c r="A3592" s="144" t="s">
        <v>1669</v>
      </c>
      <c r="C3592" s="396" t="s">
        <v>8877</v>
      </c>
      <c r="D3592" s="373" t="s">
        <v>8878</v>
      </c>
      <c r="E3592" t="s">
        <v>2455</v>
      </c>
      <c r="F3592" s="150" t="s">
        <v>1670</v>
      </c>
      <c r="G3592" s="354">
        <v>90</v>
      </c>
      <c r="H3592" s="68">
        <v>7.11</v>
      </c>
      <c r="I3592" s="83">
        <v>8.57</v>
      </c>
      <c r="J3592" s="150" t="s">
        <v>216</v>
      </c>
    </row>
    <row r="3593" spans="1:10" ht="25.5" thickBot="1">
      <c r="A3593" s="144" t="s">
        <v>1669</v>
      </c>
      <c r="C3593" s="396" t="s">
        <v>8879</v>
      </c>
      <c r="D3593" s="373" t="s">
        <v>8880</v>
      </c>
      <c r="E3593" t="s">
        <v>2455</v>
      </c>
      <c r="F3593" s="150" t="s">
        <v>1670</v>
      </c>
      <c r="G3593" s="354">
        <v>60</v>
      </c>
      <c r="H3593" s="68">
        <v>7.11</v>
      </c>
      <c r="I3593" s="83">
        <v>8.57</v>
      </c>
      <c r="J3593" s="150" t="s">
        <v>216</v>
      </c>
    </row>
    <row r="3594" spans="1:10" ht="15" thickBot="1">
      <c r="A3594" s="144" t="s">
        <v>1669</v>
      </c>
      <c r="C3594" s="396" t="s">
        <v>8881</v>
      </c>
      <c r="D3594" s="373" t="s">
        <v>8882</v>
      </c>
      <c r="E3594" t="s">
        <v>2455</v>
      </c>
      <c r="F3594" s="150" t="s">
        <v>1670</v>
      </c>
      <c r="G3594" s="354">
        <v>30</v>
      </c>
      <c r="H3594" s="68">
        <v>7.11</v>
      </c>
      <c r="I3594" s="83">
        <v>8.57</v>
      </c>
      <c r="J3594" s="150" t="s">
        <v>216</v>
      </c>
    </row>
    <row r="3595" spans="1:10" ht="15" thickBot="1">
      <c r="A3595" s="109" t="s">
        <v>214</v>
      </c>
      <c r="B3595" s="148"/>
      <c r="C3595" s="387" t="s">
        <v>8883</v>
      </c>
      <c r="D3595" s="374" t="s">
        <v>1753</v>
      </c>
      <c r="E3595" t="s">
        <v>2455</v>
      </c>
      <c r="F3595" s="151" t="s">
        <v>1673</v>
      </c>
      <c r="G3595" s="355">
        <v>240</v>
      </c>
      <c r="H3595" s="68">
        <v>7.11</v>
      </c>
      <c r="I3595" s="83">
        <v>8.57</v>
      </c>
      <c r="J3595" s="151" t="s">
        <v>216</v>
      </c>
    </row>
    <row r="3596" spans="1:10" ht="15" thickBot="1">
      <c r="A3596" s="144" t="s">
        <v>1669</v>
      </c>
      <c r="C3596" s="396" t="s">
        <v>8884</v>
      </c>
      <c r="D3596" s="373" t="s">
        <v>8885</v>
      </c>
      <c r="E3596" t="s">
        <v>2455</v>
      </c>
      <c r="F3596" s="150" t="s">
        <v>1670</v>
      </c>
      <c r="G3596" s="354">
        <v>60</v>
      </c>
      <c r="H3596" s="68">
        <v>7.11</v>
      </c>
      <c r="I3596" s="83">
        <v>8.57</v>
      </c>
      <c r="J3596" s="150" t="s">
        <v>216</v>
      </c>
    </row>
    <row r="3597" spans="1:10" ht="15" thickBot="1">
      <c r="A3597" s="144" t="s">
        <v>1669</v>
      </c>
      <c r="C3597" s="396" t="s">
        <v>8886</v>
      </c>
      <c r="D3597" s="373" t="s">
        <v>8887</v>
      </c>
      <c r="E3597" t="s">
        <v>2455</v>
      </c>
      <c r="F3597" s="150" t="s">
        <v>1670</v>
      </c>
      <c r="G3597" s="354">
        <v>20</v>
      </c>
      <c r="H3597" s="68">
        <v>7.11</v>
      </c>
      <c r="I3597" s="83">
        <v>8.57</v>
      </c>
      <c r="J3597" s="150" t="s">
        <v>216</v>
      </c>
    </row>
    <row r="3598" spans="1:10" ht="15" thickBot="1">
      <c r="A3598" s="144" t="s">
        <v>1669</v>
      </c>
      <c r="C3598" s="396" t="s">
        <v>8888</v>
      </c>
      <c r="D3598" s="373" t="s">
        <v>8889</v>
      </c>
      <c r="E3598" t="s">
        <v>2455</v>
      </c>
      <c r="F3598" s="150" t="s">
        <v>1670</v>
      </c>
      <c r="G3598" s="354">
        <v>80</v>
      </c>
      <c r="H3598" s="68">
        <v>7.11</v>
      </c>
      <c r="I3598" s="83">
        <v>8.57</v>
      </c>
      <c r="J3598" s="150" t="s">
        <v>216</v>
      </c>
    </row>
    <row r="3599" spans="1:10" ht="15" thickBot="1">
      <c r="A3599" s="144" t="s">
        <v>1669</v>
      </c>
      <c r="C3599" s="396" t="s">
        <v>8890</v>
      </c>
      <c r="D3599" s="373" t="s">
        <v>8891</v>
      </c>
      <c r="E3599" t="s">
        <v>2455</v>
      </c>
      <c r="F3599" s="150" t="s">
        <v>1670</v>
      </c>
      <c r="G3599" s="354">
        <v>20</v>
      </c>
      <c r="H3599" s="68">
        <v>7.11</v>
      </c>
      <c r="I3599" s="83">
        <v>8.57</v>
      </c>
      <c r="J3599" s="150" t="s">
        <v>216</v>
      </c>
    </row>
    <row r="3600" spans="1:10" ht="15" thickBot="1">
      <c r="A3600" s="144" t="s">
        <v>1669</v>
      </c>
      <c r="C3600" s="396" t="s">
        <v>8892</v>
      </c>
      <c r="D3600" s="373" t="s">
        <v>8893</v>
      </c>
      <c r="E3600" t="s">
        <v>2455</v>
      </c>
      <c r="F3600" s="150" t="s">
        <v>1670</v>
      </c>
      <c r="G3600" s="354">
        <v>20</v>
      </c>
      <c r="H3600" s="68">
        <v>7.11</v>
      </c>
      <c r="I3600" s="83">
        <v>8.57</v>
      </c>
      <c r="J3600" s="150" t="s">
        <v>216</v>
      </c>
    </row>
    <row r="3601" spans="1:10" ht="15" thickBot="1">
      <c r="A3601" s="144" t="s">
        <v>1669</v>
      </c>
      <c r="C3601" s="396" t="s">
        <v>8894</v>
      </c>
      <c r="D3601" s="373" t="s">
        <v>8895</v>
      </c>
      <c r="E3601" t="s">
        <v>2455</v>
      </c>
      <c r="F3601" s="150" t="s">
        <v>1670</v>
      </c>
      <c r="G3601" s="354">
        <v>20</v>
      </c>
      <c r="H3601" s="68">
        <v>7.11</v>
      </c>
      <c r="I3601" s="83">
        <v>8.57</v>
      </c>
      <c r="J3601" s="150" t="s">
        <v>216</v>
      </c>
    </row>
    <row r="3602" spans="1:10" ht="15" thickBot="1">
      <c r="A3602" s="144" t="s">
        <v>1669</v>
      </c>
      <c r="C3602" s="396" t="s">
        <v>8896</v>
      </c>
      <c r="D3602" s="373" t="s">
        <v>8897</v>
      </c>
      <c r="E3602" t="s">
        <v>2455</v>
      </c>
      <c r="F3602" s="150" t="s">
        <v>1670</v>
      </c>
      <c r="G3602" s="354">
        <v>20</v>
      </c>
      <c r="H3602" s="68">
        <v>7.11</v>
      </c>
      <c r="I3602" s="83">
        <v>8.57</v>
      </c>
      <c r="J3602" s="150" t="s">
        <v>216</v>
      </c>
    </row>
    <row r="3603" spans="1:10" ht="15" thickBot="1">
      <c r="A3603" s="144" t="s">
        <v>1669</v>
      </c>
      <c r="C3603" s="396" t="s">
        <v>8898</v>
      </c>
      <c r="D3603" s="373" t="s">
        <v>8899</v>
      </c>
      <c r="E3603" t="s">
        <v>2455</v>
      </c>
      <c r="F3603" s="150" t="s">
        <v>1670</v>
      </c>
      <c r="G3603" s="354">
        <v>20</v>
      </c>
      <c r="H3603" s="68">
        <v>7.11</v>
      </c>
      <c r="I3603" s="83">
        <v>8.57</v>
      </c>
      <c r="J3603" s="150" t="s">
        <v>216</v>
      </c>
    </row>
    <row r="3604" spans="1:10" ht="15" thickBot="1">
      <c r="A3604" s="144" t="s">
        <v>1669</v>
      </c>
      <c r="C3604" s="396" t="s">
        <v>8900</v>
      </c>
      <c r="D3604" s="373" t="s">
        <v>8901</v>
      </c>
      <c r="E3604" t="s">
        <v>2455</v>
      </c>
      <c r="F3604" s="150" t="s">
        <v>1670</v>
      </c>
      <c r="G3604" s="354">
        <v>80</v>
      </c>
      <c r="H3604" s="68">
        <v>7.11</v>
      </c>
      <c r="I3604" s="83">
        <v>8.57</v>
      </c>
      <c r="J3604" s="150" t="s">
        <v>216</v>
      </c>
    </row>
    <row r="3605" spans="1:10" ht="15" thickBot="1">
      <c r="A3605" s="109" t="s">
        <v>214</v>
      </c>
      <c r="B3605" s="148"/>
      <c r="C3605" s="387" t="s">
        <v>8902</v>
      </c>
      <c r="D3605" s="374" t="s">
        <v>1754</v>
      </c>
      <c r="E3605" t="s">
        <v>2455</v>
      </c>
      <c r="F3605" s="151" t="s">
        <v>1673</v>
      </c>
      <c r="G3605" s="355">
        <v>240</v>
      </c>
      <c r="H3605" s="68">
        <v>7.11</v>
      </c>
      <c r="I3605" s="83">
        <v>8.57</v>
      </c>
      <c r="J3605" s="151" t="s">
        <v>216</v>
      </c>
    </row>
    <row r="3606" spans="1:10" ht="15" thickBot="1">
      <c r="A3606" s="144" t="s">
        <v>1669</v>
      </c>
      <c r="C3606" s="396" t="s">
        <v>8903</v>
      </c>
      <c r="D3606" s="373" t="s">
        <v>8904</v>
      </c>
      <c r="E3606" t="s">
        <v>2455</v>
      </c>
      <c r="F3606" s="150" t="s">
        <v>1670</v>
      </c>
      <c r="G3606" s="354">
        <v>75</v>
      </c>
      <c r="H3606" s="68">
        <v>7.11</v>
      </c>
      <c r="I3606" s="83">
        <v>8.57</v>
      </c>
      <c r="J3606" s="150" t="s">
        <v>216</v>
      </c>
    </row>
    <row r="3607" spans="1:10" ht="15" thickBot="1">
      <c r="A3607" s="144" t="s">
        <v>1669</v>
      </c>
      <c r="C3607" s="396" t="s">
        <v>8905</v>
      </c>
      <c r="D3607" s="373" t="s">
        <v>8906</v>
      </c>
      <c r="E3607" t="s">
        <v>2455</v>
      </c>
      <c r="F3607" s="150" t="s">
        <v>1670</v>
      </c>
      <c r="G3607" s="354">
        <v>50</v>
      </c>
      <c r="H3607" s="68">
        <v>7.11</v>
      </c>
      <c r="I3607" s="83">
        <v>8.57</v>
      </c>
      <c r="J3607" s="150" t="s">
        <v>216</v>
      </c>
    </row>
    <row r="3608" spans="1:10" ht="25.5" thickBot="1">
      <c r="A3608" s="144" t="s">
        <v>1669</v>
      </c>
      <c r="C3608" s="396" t="s">
        <v>8907</v>
      </c>
      <c r="D3608" s="373" t="s">
        <v>8908</v>
      </c>
      <c r="E3608" t="s">
        <v>2455</v>
      </c>
      <c r="F3608" s="150" t="s">
        <v>1670</v>
      </c>
      <c r="G3608" s="354">
        <v>20</v>
      </c>
      <c r="H3608" s="68">
        <v>7.11</v>
      </c>
      <c r="I3608" s="83">
        <v>8.57</v>
      </c>
      <c r="J3608" s="150" t="s">
        <v>216</v>
      </c>
    </row>
    <row r="3609" spans="1:10" ht="25.5" thickBot="1">
      <c r="A3609" s="144" t="s">
        <v>1669</v>
      </c>
      <c r="C3609" s="396" t="s">
        <v>8909</v>
      </c>
      <c r="D3609" s="373" t="s">
        <v>8910</v>
      </c>
      <c r="E3609" t="s">
        <v>2455</v>
      </c>
      <c r="F3609" s="150" t="s">
        <v>1670</v>
      </c>
      <c r="G3609" s="354">
        <v>60</v>
      </c>
      <c r="H3609" s="68">
        <v>7.11</v>
      </c>
      <c r="I3609" s="83">
        <v>8.57</v>
      </c>
      <c r="J3609" s="150" t="s">
        <v>216</v>
      </c>
    </row>
    <row r="3610" spans="1:10" ht="15" thickBot="1">
      <c r="A3610" s="144" t="s">
        <v>1669</v>
      </c>
      <c r="C3610" s="396" t="s">
        <v>8911</v>
      </c>
      <c r="D3610" s="373" t="s">
        <v>8912</v>
      </c>
      <c r="E3610" t="s">
        <v>2455</v>
      </c>
      <c r="F3610" s="150" t="s">
        <v>1670</v>
      </c>
      <c r="G3610" s="354">
        <v>70</v>
      </c>
      <c r="H3610" s="68">
        <v>7.11</v>
      </c>
      <c r="I3610" s="83">
        <v>8.57</v>
      </c>
      <c r="J3610" s="150" t="s">
        <v>216</v>
      </c>
    </row>
    <row r="3611" spans="1:10" ht="15" thickBot="1">
      <c r="A3611" s="144" t="s">
        <v>1669</v>
      </c>
      <c r="C3611" s="396" t="s">
        <v>8913</v>
      </c>
      <c r="D3611" s="373" t="s">
        <v>8914</v>
      </c>
      <c r="E3611" t="s">
        <v>2455</v>
      </c>
      <c r="F3611" s="150" t="s">
        <v>1670</v>
      </c>
      <c r="G3611" s="354">
        <v>20</v>
      </c>
      <c r="H3611" s="68">
        <v>7.11</v>
      </c>
      <c r="I3611" s="83">
        <v>8.57</v>
      </c>
      <c r="J3611" s="150" t="s">
        <v>216</v>
      </c>
    </row>
    <row r="3612" spans="1:10" ht="15" thickBot="1">
      <c r="A3612" s="144" t="s">
        <v>1669</v>
      </c>
      <c r="C3612" s="396" t="s">
        <v>8915</v>
      </c>
      <c r="D3612" s="373" t="s">
        <v>8916</v>
      </c>
      <c r="E3612" t="s">
        <v>2455</v>
      </c>
      <c r="F3612" s="150" t="s">
        <v>1670</v>
      </c>
      <c r="G3612" s="354">
        <v>30</v>
      </c>
      <c r="H3612" s="68">
        <v>7.11</v>
      </c>
      <c r="I3612" s="83">
        <v>8.57</v>
      </c>
      <c r="J3612" s="150" t="s">
        <v>216</v>
      </c>
    </row>
    <row r="3613" spans="1:10" ht="15" thickBot="1">
      <c r="A3613" s="144" t="s">
        <v>1669</v>
      </c>
      <c r="C3613" s="396" t="s">
        <v>8917</v>
      </c>
      <c r="D3613" s="373" t="s">
        <v>8918</v>
      </c>
      <c r="E3613" t="s">
        <v>2455</v>
      </c>
      <c r="F3613" s="150" t="s">
        <v>1670</v>
      </c>
      <c r="G3613" s="354">
        <v>30</v>
      </c>
      <c r="H3613" s="68">
        <v>7.11</v>
      </c>
      <c r="I3613" s="83">
        <v>8.57</v>
      </c>
      <c r="J3613" s="150" t="s">
        <v>216</v>
      </c>
    </row>
    <row r="3614" spans="1:10" ht="25.5" thickBot="1">
      <c r="A3614" s="144" t="s">
        <v>1669</v>
      </c>
      <c r="C3614" s="396" t="s">
        <v>8919</v>
      </c>
      <c r="D3614" s="373" t="s">
        <v>8920</v>
      </c>
      <c r="E3614" t="s">
        <v>2455</v>
      </c>
      <c r="F3614" s="150" t="s">
        <v>1670</v>
      </c>
      <c r="G3614" s="354">
        <v>40</v>
      </c>
      <c r="H3614" s="68">
        <v>7.11</v>
      </c>
      <c r="I3614" s="83">
        <v>8.57</v>
      </c>
      <c r="J3614" s="150" t="s">
        <v>216</v>
      </c>
    </row>
    <row r="3615" spans="1:10" ht="15" thickBot="1">
      <c r="A3615" s="144" t="s">
        <v>1669</v>
      </c>
      <c r="C3615" s="396" t="s">
        <v>8921</v>
      </c>
      <c r="D3615" s="373" t="s">
        <v>8922</v>
      </c>
      <c r="E3615" t="s">
        <v>2455</v>
      </c>
      <c r="F3615" s="150" t="s">
        <v>1670</v>
      </c>
      <c r="G3615" s="354">
        <v>40</v>
      </c>
      <c r="H3615" s="68">
        <v>7.11</v>
      </c>
      <c r="I3615" s="83">
        <v>8.57</v>
      </c>
      <c r="J3615" s="150" t="s">
        <v>216</v>
      </c>
    </row>
    <row r="3616" spans="1:10" ht="15" thickBot="1">
      <c r="A3616" s="109" t="s">
        <v>214</v>
      </c>
      <c r="B3616" s="148"/>
      <c r="C3616" s="387" t="s">
        <v>8923</v>
      </c>
      <c r="D3616" s="374" t="s">
        <v>1755</v>
      </c>
      <c r="E3616" t="s">
        <v>2455</v>
      </c>
      <c r="F3616" s="151" t="s">
        <v>1671</v>
      </c>
      <c r="G3616" s="355">
        <v>240</v>
      </c>
      <c r="H3616" s="68">
        <v>7.11</v>
      </c>
      <c r="I3616" s="83">
        <v>8.57</v>
      </c>
      <c r="J3616" s="151" t="s">
        <v>216</v>
      </c>
    </row>
    <row r="3617" spans="1:42" ht="25.5" thickBot="1">
      <c r="A3617" s="144" t="s">
        <v>1669</v>
      </c>
      <c r="C3617" s="396" t="s">
        <v>8924</v>
      </c>
      <c r="D3617" s="373" t="s">
        <v>8925</v>
      </c>
      <c r="E3617" t="s">
        <v>2455</v>
      </c>
      <c r="F3617" s="150" t="s">
        <v>1670</v>
      </c>
      <c r="G3617" s="354">
        <v>50</v>
      </c>
      <c r="H3617" s="68">
        <v>7.11</v>
      </c>
      <c r="I3617" s="83">
        <v>8.57</v>
      </c>
      <c r="J3617" s="150" t="s">
        <v>216</v>
      </c>
    </row>
    <row r="3618" spans="1:42" ht="15" thickBot="1">
      <c r="A3618" s="144" t="s">
        <v>1669</v>
      </c>
      <c r="C3618" s="396" t="s">
        <v>8926</v>
      </c>
      <c r="D3618" s="373" t="s">
        <v>8927</v>
      </c>
      <c r="E3618" t="s">
        <v>2455</v>
      </c>
      <c r="F3618" s="150" t="s">
        <v>1670</v>
      </c>
      <c r="G3618" s="354">
        <v>40</v>
      </c>
      <c r="H3618" s="68">
        <v>7.11</v>
      </c>
      <c r="I3618" s="83">
        <v>8.57</v>
      </c>
      <c r="J3618" s="150" t="s">
        <v>216</v>
      </c>
    </row>
    <row r="3619" spans="1:42" ht="15" thickBot="1">
      <c r="A3619" s="144" t="s">
        <v>1669</v>
      </c>
      <c r="C3619" s="396" t="s">
        <v>8928</v>
      </c>
      <c r="D3619" s="373" t="s">
        <v>8929</v>
      </c>
      <c r="E3619" t="s">
        <v>2455</v>
      </c>
      <c r="F3619" s="150" t="s">
        <v>1670</v>
      </c>
      <c r="G3619" s="354">
        <v>30</v>
      </c>
      <c r="H3619" s="68">
        <v>7.11</v>
      </c>
      <c r="I3619" s="83">
        <v>8.57</v>
      </c>
      <c r="J3619" s="150" t="s">
        <v>216</v>
      </c>
    </row>
    <row r="3620" spans="1:42" ht="15" thickBot="1">
      <c r="A3620" s="144" t="s">
        <v>1669</v>
      </c>
      <c r="C3620" s="396" t="s">
        <v>8930</v>
      </c>
      <c r="D3620" s="373" t="s">
        <v>8931</v>
      </c>
      <c r="E3620" t="s">
        <v>2455</v>
      </c>
      <c r="F3620" s="150" t="s">
        <v>1670</v>
      </c>
      <c r="G3620" s="354">
        <v>30</v>
      </c>
      <c r="H3620" s="68">
        <v>7.11</v>
      </c>
      <c r="I3620" s="83">
        <v>8.57</v>
      </c>
      <c r="J3620" s="150" t="s">
        <v>216</v>
      </c>
    </row>
    <row r="3621" spans="1:42" ht="15" thickBot="1">
      <c r="A3621" s="144" t="s">
        <v>1669</v>
      </c>
      <c r="C3621" s="396" t="s">
        <v>8932</v>
      </c>
      <c r="D3621" s="373" t="s">
        <v>8933</v>
      </c>
      <c r="E3621" t="s">
        <v>2455</v>
      </c>
      <c r="F3621" s="150" t="s">
        <v>1670</v>
      </c>
      <c r="G3621" s="354">
        <v>30</v>
      </c>
      <c r="H3621" s="68">
        <v>7.11</v>
      </c>
      <c r="I3621" s="83">
        <v>8.57</v>
      </c>
      <c r="J3621" s="150" t="s">
        <v>216</v>
      </c>
    </row>
    <row r="3622" spans="1:42" ht="15" thickBot="1">
      <c r="A3622" s="144" t="s">
        <v>1669</v>
      </c>
      <c r="C3622" s="396" t="s">
        <v>8934</v>
      </c>
      <c r="D3622" s="373" t="s">
        <v>8935</v>
      </c>
      <c r="E3622" t="s">
        <v>2455</v>
      </c>
      <c r="F3622" s="150" t="s">
        <v>1670</v>
      </c>
      <c r="G3622" s="354">
        <v>20</v>
      </c>
      <c r="H3622" s="68">
        <v>7.11</v>
      </c>
      <c r="I3622" s="83">
        <v>8.57</v>
      </c>
      <c r="J3622" s="150" t="s">
        <v>216</v>
      </c>
    </row>
    <row r="3623" spans="1:42" ht="15" thickBot="1">
      <c r="A3623" s="144" t="s">
        <v>1669</v>
      </c>
      <c r="C3623" s="396" t="s">
        <v>8936</v>
      </c>
      <c r="D3623" s="373" t="s">
        <v>8937</v>
      </c>
      <c r="E3623" t="s">
        <v>2455</v>
      </c>
      <c r="F3623" s="150" t="s">
        <v>1670</v>
      </c>
      <c r="G3623" s="354">
        <v>60</v>
      </c>
      <c r="H3623" s="68">
        <v>7.11</v>
      </c>
      <c r="I3623" s="83">
        <v>8.57</v>
      </c>
      <c r="J3623" s="150" t="s">
        <v>216</v>
      </c>
    </row>
    <row r="3624" spans="1:42" ht="25.5" thickBot="1">
      <c r="A3624" s="144" t="s">
        <v>1669</v>
      </c>
      <c r="C3624" s="396" t="s">
        <v>8938</v>
      </c>
      <c r="D3624" s="373" t="s">
        <v>8939</v>
      </c>
      <c r="E3624" t="s">
        <v>2455</v>
      </c>
      <c r="F3624" s="150" t="s">
        <v>1670</v>
      </c>
      <c r="G3624" s="354">
        <v>50</v>
      </c>
      <c r="H3624" s="68">
        <v>7.11</v>
      </c>
      <c r="I3624" s="83">
        <v>8.57</v>
      </c>
      <c r="J3624" s="150" t="s">
        <v>216</v>
      </c>
    </row>
    <row r="3625" spans="1:42" ht="15" thickBot="1">
      <c r="A3625" s="144" t="s">
        <v>1669</v>
      </c>
      <c r="C3625" s="396" t="s">
        <v>8940</v>
      </c>
      <c r="D3625" s="373" t="s">
        <v>8941</v>
      </c>
      <c r="E3625" t="s">
        <v>2455</v>
      </c>
      <c r="F3625" s="150" t="s">
        <v>1670</v>
      </c>
      <c r="G3625" s="354">
        <v>30</v>
      </c>
      <c r="H3625" s="68">
        <v>7.11</v>
      </c>
      <c r="I3625" s="83">
        <v>8.57</v>
      </c>
      <c r="J3625" s="150" t="s">
        <v>216</v>
      </c>
    </row>
    <row r="3626" spans="1:42" ht="15" thickBot="1">
      <c r="A3626" s="109" t="s">
        <v>214</v>
      </c>
      <c r="B3626" s="111"/>
      <c r="C3626" s="397" t="s">
        <v>290</v>
      </c>
      <c r="D3626" s="388" t="s">
        <v>8942</v>
      </c>
      <c r="E3626" t="s">
        <v>2455</v>
      </c>
      <c r="F3626" s="153">
        <v>1</v>
      </c>
      <c r="G3626" s="356">
        <v>240</v>
      </c>
      <c r="H3626" s="68">
        <v>7.11</v>
      </c>
      <c r="I3626" s="83">
        <v>8.57</v>
      </c>
      <c r="J3626" s="152" t="s">
        <v>216</v>
      </c>
      <c r="K3626" s="107"/>
      <c r="L3626" s="107"/>
      <c r="M3626" s="107"/>
      <c r="N3626" s="107"/>
      <c r="O3626" s="107"/>
      <c r="P3626" s="107"/>
      <c r="Q3626" s="107"/>
      <c r="R3626" s="107"/>
      <c r="S3626" s="107"/>
      <c r="T3626" s="107"/>
      <c r="U3626" s="107"/>
      <c r="V3626" s="107"/>
      <c r="W3626" s="107"/>
      <c r="X3626" s="107"/>
      <c r="Y3626" s="107"/>
      <c r="Z3626" s="107"/>
      <c r="AA3626" s="107"/>
      <c r="AB3626" s="107"/>
      <c r="AC3626" s="107"/>
      <c r="AD3626" s="107"/>
      <c r="AE3626" s="107"/>
      <c r="AF3626" s="107"/>
      <c r="AG3626" s="107"/>
      <c r="AH3626" s="107"/>
      <c r="AI3626" s="107"/>
      <c r="AJ3626" s="107"/>
      <c r="AK3626" s="107"/>
      <c r="AL3626" s="107"/>
      <c r="AM3626" s="107"/>
      <c r="AN3626" s="107"/>
      <c r="AO3626" s="107"/>
      <c r="AP3626" s="107"/>
    </row>
    <row r="3627" spans="1:42" ht="15" thickBot="1">
      <c r="A3627" s="109" t="s">
        <v>214</v>
      </c>
      <c r="B3627" s="148"/>
      <c r="C3627" s="387" t="s">
        <v>8943</v>
      </c>
      <c r="D3627" s="374" t="s">
        <v>8944</v>
      </c>
      <c r="E3627" t="s">
        <v>2455</v>
      </c>
      <c r="F3627" s="151" t="s">
        <v>1674</v>
      </c>
      <c r="G3627" s="355">
        <v>150</v>
      </c>
      <c r="H3627" s="68">
        <v>7.11</v>
      </c>
      <c r="I3627" s="83">
        <v>8.57</v>
      </c>
      <c r="J3627" s="151" t="s">
        <v>216</v>
      </c>
    </row>
    <row r="3628" spans="1:42" ht="15" thickBot="1">
      <c r="A3628" s="144" t="s">
        <v>1669</v>
      </c>
      <c r="C3628" s="396" t="s">
        <v>8945</v>
      </c>
      <c r="D3628" s="373" t="s">
        <v>8946</v>
      </c>
      <c r="E3628" t="s">
        <v>2455</v>
      </c>
      <c r="F3628" s="150" t="s">
        <v>1670</v>
      </c>
      <c r="G3628" s="354">
        <v>20</v>
      </c>
      <c r="H3628" s="68">
        <v>7.11</v>
      </c>
      <c r="I3628" s="83">
        <v>8.57</v>
      </c>
      <c r="J3628" s="150" t="s">
        <v>216</v>
      </c>
    </row>
    <row r="3629" spans="1:42" ht="25.5" thickBot="1">
      <c r="A3629" s="144" t="s">
        <v>1669</v>
      </c>
      <c r="C3629" s="396" t="s">
        <v>8947</v>
      </c>
      <c r="D3629" s="373" t="s">
        <v>8948</v>
      </c>
      <c r="E3629" t="s">
        <v>2455</v>
      </c>
      <c r="F3629" s="150" t="s">
        <v>1670</v>
      </c>
      <c r="G3629" s="354">
        <v>30</v>
      </c>
      <c r="H3629" s="68">
        <v>7.11</v>
      </c>
      <c r="I3629" s="83">
        <v>8.57</v>
      </c>
      <c r="J3629" s="150" t="s">
        <v>216</v>
      </c>
    </row>
    <row r="3630" spans="1:42" ht="15" thickBot="1">
      <c r="A3630" s="144" t="s">
        <v>1669</v>
      </c>
      <c r="C3630" s="396" t="s">
        <v>8949</v>
      </c>
      <c r="D3630" s="373" t="s">
        <v>8950</v>
      </c>
      <c r="E3630" t="s">
        <v>2455</v>
      </c>
      <c r="F3630" s="150" t="s">
        <v>1670</v>
      </c>
      <c r="G3630" s="354">
        <v>30</v>
      </c>
      <c r="H3630" s="68">
        <v>7.11</v>
      </c>
      <c r="I3630" s="83">
        <v>8.57</v>
      </c>
      <c r="J3630" s="150" t="s">
        <v>216</v>
      </c>
    </row>
    <row r="3631" spans="1:42" ht="15" thickBot="1">
      <c r="A3631" s="144" t="s">
        <v>1669</v>
      </c>
      <c r="C3631" s="396" t="s">
        <v>8951</v>
      </c>
      <c r="D3631" s="373" t="s">
        <v>8952</v>
      </c>
      <c r="E3631" t="s">
        <v>2455</v>
      </c>
      <c r="F3631" s="150" t="s">
        <v>1670</v>
      </c>
      <c r="G3631" s="354">
        <v>26</v>
      </c>
      <c r="H3631" s="68">
        <v>7.11</v>
      </c>
      <c r="I3631" s="83">
        <v>8.57</v>
      </c>
      <c r="J3631" s="150" t="s">
        <v>216</v>
      </c>
    </row>
    <row r="3632" spans="1:42" ht="15" thickBot="1">
      <c r="A3632" s="144" t="s">
        <v>1669</v>
      </c>
      <c r="C3632" s="396" t="s">
        <v>8953</v>
      </c>
      <c r="D3632" s="373" t="s">
        <v>8954</v>
      </c>
      <c r="E3632" t="s">
        <v>2455</v>
      </c>
      <c r="F3632" s="150" t="s">
        <v>1670</v>
      </c>
      <c r="G3632" s="354">
        <v>26</v>
      </c>
      <c r="H3632" s="68">
        <v>7.11</v>
      </c>
      <c r="I3632" s="83">
        <v>8.57</v>
      </c>
      <c r="J3632" s="150" t="s">
        <v>216</v>
      </c>
    </row>
    <row r="3633" spans="1:42" ht="15" thickBot="1">
      <c r="A3633" s="144" t="s">
        <v>1669</v>
      </c>
      <c r="C3633" s="396" t="s">
        <v>8955</v>
      </c>
      <c r="D3633" s="373" t="s">
        <v>8956</v>
      </c>
      <c r="E3633" t="s">
        <v>2455</v>
      </c>
      <c r="F3633" s="150" t="s">
        <v>1670</v>
      </c>
      <c r="G3633" s="354">
        <v>20</v>
      </c>
      <c r="H3633" s="68">
        <v>7.11</v>
      </c>
      <c r="I3633" s="83">
        <v>8.57</v>
      </c>
      <c r="J3633" s="150" t="s">
        <v>216</v>
      </c>
    </row>
    <row r="3634" spans="1:42" ht="15" thickBot="1">
      <c r="A3634" s="144" t="s">
        <v>1669</v>
      </c>
      <c r="C3634" s="396" t="s">
        <v>8957</v>
      </c>
      <c r="D3634" s="373" t="s">
        <v>8958</v>
      </c>
      <c r="E3634" t="s">
        <v>2455</v>
      </c>
      <c r="F3634" s="150" t="s">
        <v>1670</v>
      </c>
      <c r="G3634" s="354">
        <v>30</v>
      </c>
      <c r="H3634" s="68">
        <v>7.11</v>
      </c>
      <c r="I3634" s="83">
        <v>8.57</v>
      </c>
      <c r="J3634" s="150" t="s">
        <v>216</v>
      </c>
    </row>
    <row r="3635" spans="1:42" ht="38" thickBot="1">
      <c r="A3635" s="144" t="s">
        <v>1669</v>
      </c>
      <c r="C3635" s="396" t="s">
        <v>8959</v>
      </c>
      <c r="D3635" s="373" t="s">
        <v>8960</v>
      </c>
      <c r="E3635" t="s">
        <v>2455</v>
      </c>
      <c r="F3635" s="150" t="s">
        <v>1670</v>
      </c>
      <c r="G3635" s="354">
        <v>100</v>
      </c>
      <c r="H3635" s="68">
        <v>7.11</v>
      </c>
      <c r="I3635" s="83">
        <v>8.57</v>
      </c>
      <c r="J3635" s="150" t="s">
        <v>216</v>
      </c>
    </row>
    <row r="3636" spans="1:42" ht="15" thickBot="1">
      <c r="A3636" s="144" t="s">
        <v>1669</v>
      </c>
      <c r="C3636" s="396" t="s">
        <v>8961</v>
      </c>
      <c r="D3636" s="373" t="s">
        <v>8962</v>
      </c>
      <c r="E3636" t="s">
        <v>2455</v>
      </c>
      <c r="F3636" s="150" t="s">
        <v>1670</v>
      </c>
      <c r="G3636" s="354">
        <v>20</v>
      </c>
      <c r="H3636" s="68">
        <v>7.11</v>
      </c>
      <c r="I3636" s="83">
        <v>8.57</v>
      </c>
      <c r="J3636" s="150" t="s">
        <v>216</v>
      </c>
    </row>
    <row r="3637" spans="1:42" ht="15" thickBot="1">
      <c r="A3637" s="144" t="s">
        <v>1669</v>
      </c>
      <c r="C3637" s="396" t="s">
        <v>8963</v>
      </c>
      <c r="D3637" s="373" t="s">
        <v>8964</v>
      </c>
      <c r="E3637" t="s">
        <v>2455</v>
      </c>
      <c r="F3637" s="150" t="s">
        <v>1670</v>
      </c>
      <c r="G3637" s="354">
        <v>40</v>
      </c>
      <c r="H3637" s="68">
        <v>7.11</v>
      </c>
      <c r="I3637" s="83">
        <v>8.57</v>
      </c>
      <c r="J3637" s="150" t="s">
        <v>216</v>
      </c>
    </row>
    <row r="3638" spans="1:42" ht="29.5" thickBot="1">
      <c r="A3638" s="109" t="s">
        <v>214</v>
      </c>
      <c r="B3638" s="111"/>
      <c r="C3638" s="397" t="s">
        <v>291</v>
      </c>
      <c r="D3638" s="390" t="s">
        <v>8965</v>
      </c>
      <c r="E3638" t="s">
        <v>2455</v>
      </c>
      <c r="F3638" s="153">
        <v>1</v>
      </c>
      <c r="G3638" s="356">
        <v>240</v>
      </c>
      <c r="H3638" s="68">
        <v>7.11</v>
      </c>
      <c r="I3638" s="83">
        <v>8.57</v>
      </c>
      <c r="J3638" s="152" t="s">
        <v>216</v>
      </c>
      <c r="K3638" s="107"/>
      <c r="L3638" s="107"/>
      <c r="M3638" s="107"/>
      <c r="N3638" s="107"/>
      <c r="O3638" s="107"/>
      <c r="P3638" s="107"/>
      <c r="Q3638" s="107"/>
      <c r="R3638" s="107"/>
      <c r="S3638" s="107"/>
      <c r="T3638" s="107"/>
      <c r="U3638" s="107"/>
      <c r="V3638" s="107"/>
      <c r="W3638" s="107"/>
      <c r="X3638" s="107"/>
      <c r="Y3638" s="107"/>
      <c r="Z3638" s="107"/>
      <c r="AA3638" s="107"/>
      <c r="AB3638" s="107"/>
      <c r="AC3638" s="107"/>
      <c r="AD3638" s="107"/>
      <c r="AE3638" s="107"/>
      <c r="AF3638" s="107"/>
      <c r="AG3638" s="107"/>
      <c r="AH3638" s="107"/>
      <c r="AI3638" s="107"/>
      <c r="AJ3638" s="107"/>
      <c r="AK3638" s="107"/>
      <c r="AL3638" s="107"/>
      <c r="AM3638" s="107"/>
      <c r="AN3638" s="107"/>
      <c r="AO3638" s="107"/>
      <c r="AP3638" s="107"/>
    </row>
    <row r="3639" spans="1:42" ht="15" thickBot="1">
      <c r="A3639" s="109" t="s">
        <v>214</v>
      </c>
      <c r="B3639" s="148"/>
      <c r="C3639" s="387" t="s">
        <v>8966</v>
      </c>
      <c r="D3639" s="374" t="s">
        <v>8967</v>
      </c>
      <c r="E3639" t="s">
        <v>2455</v>
      </c>
      <c r="F3639" s="151" t="s">
        <v>1674</v>
      </c>
      <c r="G3639" s="355">
        <v>150</v>
      </c>
      <c r="H3639" s="68">
        <v>7.11</v>
      </c>
      <c r="I3639" s="83">
        <v>8.57</v>
      </c>
      <c r="J3639" s="151" t="s">
        <v>216</v>
      </c>
    </row>
    <row r="3640" spans="1:42" ht="15" thickBot="1">
      <c r="A3640" s="144" t="s">
        <v>1669</v>
      </c>
      <c r="C3640" s="396" t="s">
        <v>8968</v>
      </c>
      <c r="D3640" s="373" t="s">
        <v>8969</v>
      </c>
      <c r="E3640" t="s">
        <v>2455</v>
      </c>
      <c r="F3640" s="150" t="s">
        <v>1670</v>
      </c>
      <c r="G3640" s="354">
        <v>40</v>
      </c>
      <c r="H3640" s="68">
        <v>7.11</v>
      </c>
      <c r="I3640" s="83">
        <v>8.57</v>
      </c>
      <c r="J3640" s="150" t="s">
        <v>216</v>
      </c>
    </row>
    <row r="3641" spans="1:42" ht="15" thickBot="1">
      <c r="A3641" s="144" t="s">
        <v>1669</v>
      </c>
      <c r="C3641" s="396" t="s">
        <v>8970</v>
      </c>
      <c r="D3641" s="373" t="s">
        <v>8971</v>
      </c>
      <c r="E3641" t="s">
        <v>2455</v>
      </c>
      <c r="F3641" s="150" t="s">
        <v>1670</v>
      </c>
      <c r="G3641" s="354">
        <v>70</v>
      </c>
      <c r="H3641" s="68">
        <v>7.11</v>
      </c>
      <c r="I3641" s="83">
        <v>8.57</v>
      </c>
      <c r="J3641" s="150" t="s">
        <v>216</v>
      </c>
    </row>
    <row r="3642" spans="1:42" ht="25.5" thickBot="1">
      <c r="A3642" s="144" t="s">
        <v>1669</v>
      </c>
      <c r="C3642" s="396" t="s">
        <v>8972</v>
      </c>
      <c r="D3642" s="373" t="s">
        <v>8973</v>
      </c>
      <c r="E3642" t="s">
        <v>2455</v>
      </c>
      <c r="F3642" s="150" t="s">
        <v>1670</v>
      </c>
      <c r="G3642" s="354">
        <v>15</v>
      </c>
      <c r="H3642" s="68">
        <v>7.11</v>
      </c>
      <c r="I3642" s="83">
        <v>8.57</v>
      </c>
      <c r="J3642" s="150" t="s">
        <v>216</v>
      </c>
    </row>
    <row r="3643" spans="1:42" ht="25.5" thickBot="1">
      <c r="A3643" s="144" t="s">
        <v>1669</v>
      </c>
      <c r="C3643" s="396" t="s">
        <v>8974</v>
      </c>
      <c r="D3643" s="373" t="s">
        <v>8975</v>
      </c>
      <c r="E3643" t="s">
        <v>2455</v>
      </c>
      <c r="F3643" s="150" t="s">
        <v>1670</v>
      </c>
      <c r="G3643" s="354">
        <v>30</v>
      </c>
      <c r="H3643" s="68">
        <v>7.11</v>
      </c>
      <c r="I3643" s="83">
        <v>8.57</v>
      </c>
      <c r="J3643" s="150" t="s">
        <v>216</v>
      </c>
    </row>
    <row r="3644" spans="1:42" ht="15" thickBot="1">
      <c r="A3644" s="144" t="s">
        <v>1669</v>
      </c>
      <c r="C3644" s="396" t="s">
        <v>8976</v>
      </c>
      <c r="D3644" s="373" t="s">
        <v>8977</v>
      </c>
      <c r="E3644" t="s">
        <v>2455</v>
      </c>
      <c r="F3644" s="150" t="s">
        <v>1670</v>
      </c>
      <c r="G3644" s="354">
        <v>70</v>
      </c>
      <c r="H3644" s="68">
        <v>7.11</v>
      </c>
      <c r="I3644" s="83">
        <v>8.57</v>
      </c>
      <c r="J3644" s="150" t="s">
        <v>216</v>
      </c>
    </row>
    <row r="3645" spans="1:42" ht="15" thickBot="1">
      <c r="A3645" s="144" t="s">
        <v>1669</v>
      </c>
      <c r="C3645" s="396" t="s">
        <v>8978</v>
      </c>
      <c r="D3645" s="373" t="s">
        <v>8979</v>
      </c>
      <c r="E3645" t="s">
        <v>2455</v>
      </c>
      <c r="F3645" s="150" t="s">
        <v>1670</v>
      </c>
      <c r="G3645" s="354">
        <v>120</v>
      </c>
      <c r="H3645" s="68">
        <v>7.11</v>
      </c>
      <c r="I3645" s="83">
        <v>8.57</v>
      </c>
      <c r="J3645" s="150" t="s">
        <v>216</v>
      </c>
    </row>
    <row r="3646" spans="1:42" ht="38" thickBot="1">
      <c r="A3646" s="144" t="s">
        <v>1669</v>
      </c>
      <c r="C3646" s="396" t="s">
        <v>8980</v>
      </c>
      <c r="D3646" s="373" t="s">
        <v>8981</v>
      </c>
      <c r="E3646" t="s">
        <v>2455</v>
      </c>
      <c r="F3646" s="150" t="s">
        <v>1670</v>
      </c>
      <c r="G3646" s="354">
        <v>30</v>
      </c>
      <c r="H3646" s="68">
        <v>7.11</v>
      </c>
      <c r="I3646" s="83">
        <v>8.57</v>
      </c>
      <c r="J3646" s="150" t="s">
        <v>216</v>
      </c>
    </row>
    <row r="3647" spans="1:42" ht="25.5" thickBot="1">
      <c r="A3647" s="144" t="s">
        <v>1669</v>
      </c>
      <c r="C3647" s="396" t="s">
        <v>8982</v>
      </c>
      <c r="D3647" s="373" t="s">
        <v>8983</v>
      </c>
      <c r="E3647" t="s">
        <v>2455</v>
      </c>
      <c r="F3647" s="150" t="s">
        <v>1670</v>
      </c>
      <c r="G3647" s="354">
        <v>50</v>
      </c>
      <c r="H3647" s="68">
        <v>7.11</v>
      </c>
      <c r="I3647" s="83">
        <v>8.57</v>
      </c>
      <c r="J3647" s="150" t="s">
        <v>216</v>
      </c>
    </row>
    <row r="3648" spans="1:42" ht="25.5" thickBot="1">
      <c r="A3648" s="144" t="s">
        <v>1669</v>
      </c>
      <c r="C3648" s="396" t="s">
        <v>8984</v>
      </c>
      <c r="D3648" s="373" t="s">
        <v>8985</v>
      </c>
      <c r="E3648" t="s">
        <v>2455</v>
      </c>
      <c r="F3648" s="150" t="s">
        <v>1670</v>
      </c>
      <c r="G3648" s="354">
        <v>52</v>
      </c>
      <c r="H3648" s="68">
        <v>7.11</v>
      </c>
      <c r="I3648" s="83">
        <v>8.57</v>
      </c>
      <c r="J3648" s="150" t="s">
        <v>216</v>
      </c>
    </row>
    <row r="3649" spans="1:42" ht="15" thickBot="1">
      <c r="A3649" s="144" t="s">
        <v>1669</v>
      </c>
      <c r="C3649" s="396" t="s">
        <v>8986</v>
      </c>
      <c r="D3649" s="373" t="s">
        <v>8987</v>
      </c>
      <c r="E3649" t="s">
        <v>2455</v>
      </c>
      <c r="F3649" s="150" t="s">
        <v>1670</v>
      </c>
      <c r="G3649" s="354">
        <v>20</v>
      </c>
      <c r="H3649" s="68">
        <v>7.11</v>
      </c>
      <c r="I3649" s="83">
        <v>8.57</v>
      </c>
      <c r="J3649" s="150" t="s">
        <v>216</v>
      </c>
    </row>
    <row r="3650" spans="1:42" ht="15" thickBot="1">
      <c r="A3650" s="109" t="s">
        <v>214</v>
      </c>
      <c r="B3650" s="111"/>
      <c r="C3650" s="397" t="s">
        <v>292</v>
      </c>
      <c r="D3650" s="388" t="s">
        <v>8988</v>
      </c>
      <c r="E3650" t="s">
        <v>2455</v>
      </c>
      <c r="F3650" s="153">
        <v>1</v>
      </c>
      <c r="G3650" s="356">
        <v>240</v>
      </c>
      <c r="H3650" s="68">
        <v>7.11</v>
      </c>
      <c r="I3650" s="83">
        <v>8.57</v>
      </c>
      <c r="J3650" s="152" t="s">
        <v>216</v>
      </c>
      <c r="K3650" s="107"/>
      <c r="L3650" s="107"/>
      <c r="M3650" s="107"/>
      <c r="N3650" s="107"/>
      <c r="O3650" s="107"/>
      <c r="P3650" s="107"/>
      <c r="Q3650" s="107"/>
      <c r="R3650" s="107"/>
      <c r="S3650" s="107"/>
      <c r="T3650" s="107"/>
      <c r="U3650" s="107"/>
      <c r="V3650" s="107"/>
      <c r="W3650" s="107"/>
      <c r="X3650" s="107"/>
      <c r="Y3650" s="107"/>
      <c r="Z3650" s="107"/>
      <c r="AA3650" s="107"/>
      <c r="AB3650" s="107"/>
      <c r="AC3650" s="107"/>
      <c r="AD3650" s="107"/>
      <c r="AE3650" s="107"/>
      <c r="AF3650" s="107"/>
      <c r="AG3650" s="107"/>
      <c r="AH3650" s="107"/>
      <c r="AI3650" s="107"/>
      <c r="AJ3650" s="107"/>
      <c r="AK3650" s="107"/>
      <c r="AL3650" s="107"/>
      <c r="AM3650" s="107"/>
      <c r="AN3650" s="107"/>
      <c r="AO3650" s="107"/>
      <c r="AP3650" s="107"/>
    </row>
    <row r="3651" spans="1:42" ht="15" thickBot="1">
      <c r="A3651" s="109" t="s">
        <v>214</v>
      </c>
      <c r="B3651" s="148"/>
      <c r="C3651" s="387" t="s">
        <v>8989</v>
      </c>
      <c r="D3651" s="374" t="s">
        <v>8990</v>
      </c>
      <c r="E3651" t="s">
        <v>2455</v>
      </c>
      <c r="F3651" s="151" t="s">
        <v>1673</v>
      </c>
      <c r="G3651" s="355">
        <v>240</v>
      </c>
      <c r="H3651" s="68">
        <v>7.11</v>
      </c>
      <c r="I3651" s="83">
        <v>8.57</v>
      </c>
      <c r="J3651" s="151" t="s">
        <v>216</v>
      </c>
    </row>
    <row r="3652" spans="1:42" ht="15" thickBot="1">
      <c r="A3652" s="144" t="s">
        <v>1669</v>
      </c>
      <c r="C3652" s="396" t="s">
        <v>8991</v>
      </c>
      <c r="D3652" s="373" t="s">
        <v>8992</v>
      </c>
      <c r="E3652" t="s">
        <v>2455</v>
      </c>
      <c r="F3652" s="150" t="s">
        <v>1670</v>
      </c>
      <c r="G3652" s="354">
        <v>25</v>
      </c>
      <c r="H3652" s="68">
        <v>7.11</v>
      </c>
      <c r="I3652" s="83">
        <v>8.57</v>
      </c>
      <c r="J3652" s="150" t="s">
        <v>216</v>
      </c>
    </row>
    <row r="3653" spans="1:42" ht="25.5" thickBot="1">
      <c r="A3653" s="144" t="s">
        <v>1669</v>
      </c>
      <c r="C3653" s="396" t="s">
        <v>8993</v>
      </c>
      <c r="D3653" s="373" t="s">
        <v>8994</v>
      </c>
      <c r="E3653" t="s">
        <v>2455</v>
      </c>
      <c r="F3653" s="150" t="s">
        <v>1670</v>
      </c>
      <c r="G3653" s="354">
        <v>90</v>
      </c>
      <c r="H3653" s="68">
        <v>7.11</v>
      </c>
      <c r="I3653" s="83">
        <v>8.57</v>
      </c>
      <c r="J3653" s="150" t="s">
        <v>216</v>
      </c>
    </row>
    <row r="3654" spans="1:42" ht="15" thickBot="1">
      <c r="A3654" s="144" t="s">
        <v>1669</v>
      </c>
      <c r="C3654" s="396" t="s">
        <v>8995</v>
      </c>
      <c r="D3654" s="373" t="s">
        <v>8996</v>
      </c>
      <c r="E3654" t="s">
        <v>2455</v>
      </c>
      <c r="F3654" s="150" t="s">
        <v>1670</v>
      </c>
      <c r="G3654" s="354">
        <v>20</v>
      </c>
      <c r="H3654" s="68">
        <v>7.11</v>
      </c>
      <c r="I3654" s="83">
        <v>8.57</v>
      </c>
      <c r="J3654" s="150" t="s">
        <v>216</v>
      </c>
    </row>
    <row r="3655" spans="1:42" ht="15" thickBot="1">
      <c r="A3655" s="144" t="s">
        <v>1669</v>
      </c>
      <c r="C3655" s="396" t="s">
        <v>8997</v>
      </c>
      <c r="D3655" s="373" t="s">
        <v>8998</v>
      </c>
      <c r="E3655" t="s">
        <v>2455</v>
      </c>
      <c r="F3655" s="150" t="s">
        <v>1670</v>
      </c>
      <c r="G3655" s="354">
        <v>40</v>
      </c>
      <c r="H3655" s="68">
        <v>7.11</v>
      </c>
      <c r="I3655" s="83">
        <v>8.57</v>
      </c>
      <c r="J3655" s="150" t="s">
        <v>216</v>
      </c>
    </row>
    <row r="3656" spans="1:42" ht="25.5" thickBot="1">
      <c r="A3656" s="144" t="s">
        <v>1669</v>
      </c>
      <c r="C3656" s="396" t="s">
        <v>8999</v>
      </c>
      <c r="D3656" s="373" t="s">
        <v>9000</v>
      </c>
      <c r="E3656" t="s">
        <v>2455</v>
      </c>
      <c r="F3656" s="150" t="s">
        <v>1670</v>
      </c>
      <c r="G3656" s="354">
        <v>40</v>
      </c>
      <c r="H3656" s="68">
        <v>7.11</v>
      </c>
      <c r="I3656" s="83">
        <v>8.57</v>
      </c>
      <c r="J3656" s="150" t="s">
        <v>216</v>
      </c>
    </row>
    <row r="3657" spans="1:42" ht="25.5" thickBot="1">
      <c r="A3657" s="144" t="s">
        <v>1669</v>
      </c>
      <c r="C3657" s="396" t="s">
        <v>9001</v>
      </c>
      <c r="D3657" s="373" t="s">
        <v>9002</v>
      </c>
      <c r="E3657" t="s">
        <v>2455</v>
      </c>
      <c r="F3657" s="150" t="s">
        <v>1670</v>
      </c>
      <c r="G3657" s="354">
        <v>30</v>
      </c>
      <c r="H3657" s="68">
        <v>7.11</v>
      </c>
      <c r="I3657" s="83">
        <v>8.57</v>
      </c>
      <c r="J3657" s="150" t="s">
        <v>216</v>
      </c>
    </row>
    <row r="3658" spans="1:42" ht="15" thickBot="1">
      <c r="A3658" s="144" t="s">
        <v>1669</v>
      </c>
      <c r="C3658" s="396" t="s">
        <v>9003</v>
      </c>
      <c r="D3658" s="373" t="s">
        <v>9004</v>
      </c>
      <c r="E3658" t="s">
        <v>2455</v>
      </c>
      <c r="F3658" s="150" t="s">
        <v>1670</v>
      </c>
      <c r="G3658" s="354">
        <v>60</v>
      </c>
      <c r="H3658" s="68">
        <v>7.11</v>
      </c>
      <c r="I3658" s="83">
        <v>8.57</v>
      </c>
      <c r="J3658" s="150" t="s">
        <v>216</v>
      </c>
    </row>
    <row r="3659" spans="1:42" ht="15" thickBot="1">
      <c r="A3659" s="144" t="s">
        <v>1669</v>
      </c>
      <c r="C3659" s="396" t="s">
        <v>9005</v>
      </c>
      <c r="D3659" s="373" t="s">
        <v>9006</v>
      </c>
      <c r="E3659" t="s">
        <v>2455</v>
      </c>
      <c r="F3659" s="150" t="s">
        <v>1670</v>
      </c>
      <c r="G3659" s="354">
        <v>60</v>
      </c>
      <c r="H3659" s="68">
        <v>7.11</v>
      </c>
      <c r="I3659" s="83">
        <v>8.57</v>
      </c>
      <c r="J3659" s="150" t="s">
        <v>216</v>
      </c>
    </row>
    <row r="3660" spans="1:42" ht="15" thickBot="1">
      <c r="A3660" s="144" t="s">
        <v>1669</v>
      </c>
      <c r="C3660" s="396" t="s">
        <v>9007</v>
      </c>
      <c r="D3660" s="373" t="s">
        <v>9008</v>
      </c>
      <c r="E3660" t="s">
        <v>2455</v>
      </c>
      <c r="F3660" s="150" t="s">
        <v>1670</v>
      </c>
      <c r="G3660" s="354">
        <v>60</v>
      </c>
      <c r="H3660" s="68">
        <v>7.11</v>
      </c>
      <c r="I3660" s="83">
        <v>8.57</v>
      </c>
      <c r="J3660" s="150" t="s">
        <v>216</v>
      </c>
    </row>
    <row r="3661" spans="1:42" ht="15" thickBot="1">
      <c r="A3661" s="109" t="s">
        <v>214</v>
      </c>
      <c r="B3661" s="148"/>
      <c r="C3661" s="387" t="s">
        <v>9009</v>
      </c>
      <c r="D3661" s="374" t="s">
        <v>9010</v>
      </c>
      <c r="E3661" t="s">
        <v>2455</v>
      </c>
      <c r="F3661" s="151" t="s">
        <v>1673</v>
      </c>
      <c r="G3661" s="355">
        <v>240</v>
      </c>
      <c r="H3661" s="68">
        <v>7.11</v>
      </c>
      <c r="I3661" s="83">
        <v>8.57</v>
      </c>
      <c r="J3661" s="151" t="s">
        <v>216</v>
      </c>
    </row>
    <row r="3662" spans="1:42" ht="15" thickBot="1">
      <c r="A3662" s="144" t="s">
        <v>1669</v>
      </c>
      <c r="C3662" s="396" t="s">
        <v>9011</v>
      </c>
      <c r="D3662" s="373" t="s">
        <v>9012</v>
      </c>
      <c r="E3662" t="s">
        <v>2455</v>
      </c>
      <c r="F3662" s="150" t="s">
        <v>1670</v>
      </c>
      <c r="G3662" s="354">
        <v>35</v>
      </c>
      <c r="H3662" s="68">
        <v>7.11</v>
      </c>
      <c r="I3662" s="83">
        <v>8.57</v>
      </c>
      <c r="J3662" s="150" t="s">
        <v>216</v>
      </c>
    </row>
    <row r="3663" spans="1:42" ht="15" thickBot="1">
      <c r="A3663" s="144" t="s">
        <v>1669</v>
      </c>
      <c r="C3663" s="396" t="s">
        <v>9013</v>
      </c>
      <c r="D3663" s="373" t="s">
        <v>9014</v>
      </c>
      <c r="E3663" t="s">
        <v>2455</v>
      </c>
      <c r="F3663" s="150" t="s">
        <v>1670</v>
      </c>
      <c r="G3663" s="354">
        <v>20</v>
      </c>
      <c r="H3663" s="68">
        <v>7.11</v>
      </c>
      <c r="I3663" s="83">
        <v>8.57</v>
      </c>
      <c r="J3663" s="150" t="s">
        <v>216</v>
      </c>
    </row>
    <row r="3664" spans="1:42" ht="15" thickBot="1">
      <c r="A3664" s="144" t="s">
        <v>1669</v>
      </c>
      <c r="C3664" s="396" t="s">
        <v>9015</v>
      </c>
      <c r="D3664" s="373" t="s">
        <v>9016</v>
      </c>
      <c r="E3664" t="s">
        <v>2455</v>
      </c>
      <c r="F3664" s="150" t="s">
        <v>1670</v>
      </c>
      <c r="G3664" s="354">
        <v>40</v>
      </c>
      <c r="H3664" s="68">
        <v>7.11</v>
      </c>
      <c r="I3664" s="83">
        <v>8.57</v>
      </c>
      <c r="J3664" s="150" t="s">
        <v>216</v>
      </c>
    </row>
    <row r="3665" spans="1:10" ht="25.5" thickBot="1">
      <c r="A3665" s="144" t="s">
        <v>1669</v>
      </c>
      <c r="C3665" s="396" t="s">
        <v>9017</v>
      </c>
      <c r="D3665" s="373" t="s">
        <v>9018</v>
      </c>
      <c r="E3665" t="s">
        <v>2455</v>
      </c>
      <c r="F3665" s="150" t="s">
        <v>1670</v>
      </c>
      <c r="G3665" s="354">
        <v>40</v>
      </c>
      <c r="H3665" s="68">
        <v>7.11</v>
      </c>
      <c r="I3665" s="83">
        <v>8.57</v>
      </c>
      <c r="J3665" s="150" t="s">
        <v>216</v>
      </c>
    </row>
    <row r="3666" spans="1:10" ht="25.5" thickBot="1">
      <c r="A3666" s="144" t="s">
        <v>1669</v>
      </c>
      <c r="C3666" s="396" t="s">
        <v>9019</v>
      </c>
      <c r="D3666" s="373" t="s">
        <v>9020</v>
      </c>
      <c r="E3666" t="s">
        <v>2455</v>
      </c>
      <c r="F3666" s="150" t="s">
        <v>1670</v>
      </c>
      <c r="G3666" s="354">
        <v>30</v>
      </c>
      <c r="H3666" s="68">
        <v>7.11</v>
      </c>
      <c r="I3666" s="83">
        <v>8.57</v>
      </c>
      <c r="J3666" s="150" t="s">
        <v>216</v>
      </c>
    </row>
    <row r="3667" spans="1:10" ht="15" thickBot="1">
      <c r="A3667" s="144" t="s">
        <v>1669</v>
      </c>
      <c r="C3667" s="396" t="s">
        <v>9021</v>
      </c>
      <c r="D3667" s="373" t="s">
        <v>9022</v>
      </c>
      <c r="E3667" t="s">
        <v>2455</v>
      </c>
      <c r="F3667" s="150" t="s">
        <v>1670</v>
      </c>
      <c r="G3667" s="354">
        <v>60</v>
      </c>
      <c r="H3667" s="68">
        <v>7.11</v>
      </c>
      <c r="I3667" s="83">
        <v>8.57</v>
      </c>
      <c r="J3667" s="150" t="s">
        <v>216</v>
      </c>
    </row>
    <row r="3668" spans="1:10" ht="15" thickBot="1">
      <c r="A3668" s="144" t="s">
        <v>1669</v>
      </c>
      <c r="C3668" s="396" t="s">
        <v>9023</v>
      </c>
      <c r="D3668" s="373" t="s">
        <v>9024</v>
      </c>
      <c r="E3668" t="s">
        <v>2455</v>
      </c>
      <c r="F3668" s="150" t="s">
        <v>1670</v>
      </c>
      <c r="G3668" s="354">
        <v>20</v>
      </c>
      <c r="H3668" s="68">
        <v>7.11</v>
      </c>
      <c r="I3668" s="83">
        <v>8.57</v>
      </c>
      <c r="J3668" s="150" t="s">
        <v>216</v>
      </c>
    </row>
    <row r="3669" spans="1:10" ht="25.5" thickBot="1">
      <c r="A3669" s="144" t="s">
        <v>1669</v>
      </c>
      <c r="C3669" s="396" t="s">
        <v>9025</v>
      </c>
      <c r="D3669" s="373" t="s">
        <v>9026</v>
      </c>
      <c r="E3669" t="s">
        <v>2455</v>
      </c>
      <c r="F3669" s="150" t="s">
        <v>1670</v>
      </c>
      <c r="G3669" s="354">
        <v>60</v>
      </c>
      <c r="H3669" s="68">
        <v>7.11</v>
      </c>
      <c r="I3669" s="83">
        <v>8.57</v>
      </c>
      <c r="J3669" s="150" t="s">
        <v>216</v>
      </c>
    </row>
    <row r="3670" spans="1:10" ht="15" thickBot="1">
      <c r="A3670" s="144" t="s">
        <v>1669</v>
      </c>
      <c r="C3670" s="396" t="s">
        <v>9027</v>
      </c>
      <c r="D3670" s="373" t="s">
        <v>9028</v>
      </c>
      <c r="E3670" t="s">
        <v>2455</v>
      </c>
      <c r="F3670" s="150" t="s">
        <v>1670</v>
      </c>
      <c r="G3670" s="354">
        <v>30</v>
      </c>
      <c r="H3670" s="68">
        <v>7.11</v>
      </c>
      <c r="I3670" s="83">
        <v>8.57</v>
      </c>
      <c r="J3670" s="150" t="s">
        <v>216</v>
      </c>
    </row>
    <row r="3671" spans="1:10" ht="15" thickBot="1">
      <c r="A3671" s="144" t="s">
        <v>1669</v>
      </c>
      <c r="C3671" s="396" t="s">
        <v>9029</v>
      </c>
      <c r="D3671" s="373" t="s">
        <v>9030</v>
      </c>
      <c r="E3671" t="s">
        <v>2455</v>
      </c>
      <c r="F3671" s="150" t="s">
        <v>1670</v>
      </c>
      <c r="G3671" s="354">
        <v>30</v>
      </c>
      <c r="H3671" s="68">
        <v>7.11</v>
      </c>
      <c r="I3671" s="83">
        <v>8.57</v>
      </c>
      <c r="J3671" s="150" t="s">
        <v>216</v>
      </c>
    </row>
    <row r="3672" spans="1:10" ht="15" thickBot="1">
      <c r="A3672" s="109" t="s">
        <v>214</v>
      </c>
      <c r="B3672" s="148"/>
      <c r="C3672" s="387" t="s">
        <v>9031</v>
      </c>
      <c r="D3672" s="374" t="s">
        <v>9032</v>
      </c>
      <c r="E3672" t="s">
        <v>2455</v>
      </c>
      <c r="F3672" s="151" t="s">
        <v>1671</v>
      </c>
      <c r="G3672" s="355">
        <v>240</v>
      </c>
      <c r="H3672" s="68">
        <v>7.11</v>
      </c>
      <c r="I3672" s="83">
        <v>8.57</v>
      </c>
      <c r="J3672" s="151" t="s">
        <v>216</v>
      </c>
    </row>
    <row r="3673" spans="1:10" ht="15" thickBot="1">
      <c r="A3673" s="144" t="s">
        <v>1669</v>
      </c>
      <c r="C3673" s="396" t="s">
        <v>9033</v>
      </c>
      <c r="D3673" s="373" t="s">
        <v>9034</v>
      </c>
      <c r="E3673" t="s">
        <v>2455</v>
      </c>
      <c r="F3673" s="150" t="s">
        <v>1670</v>
      </c>
      <c r="G3673" s="354">
        <v>20</v>
      </c>
      <c r="H3673" s="68">
        <v>7.11</v>
      </c>
      <c r="I3673" s="83">
        <v>8.57</v>
      </c>
      <c r="J3673" s="150" t="s">
        <v>216</v>
      </c>
    </row>
    <row r="3674" spans="1:10" ht="15" thickBot="1">
      <c r="A3674" s="144" t="s">
        <v>1669</v>
      </c>
      <c r="C3674" s="396" t="s">
        <v>9035</v>
      </c>
      <c r="D3674" s="373" t="s">
        <v>9036</v>
      </c>
      <c r="E3674" t="s">
        <v>2455</v>
      </c>
      <c r="F3674" s="150" t="s">
        <v>1670</v>
      </c>
      <c r="G3674" s="354">
        <v>50</v>
      </c>
      <c r="H3674" s="68">
        <v>7.11</v>
      </c>
      <c r="I3674" s="83">
        <v>8.57</v>
      </c>
      <c r="J3674" s="150" t="s">
        <v>216</v>
      </c>
    </row>
    <row r="3675" spans="1:10" ht="15" thickBot="1">
      <c r="A3675" s="144" t="s">
        <v>1669</v>
      </c>
      <c r="C3675" s="396" t="s">
        <v>9037</v>
      </c>
      <c r="D3675" s="373" t="s">
        <v>9038</v>
      </c>
      <c r="E3675" t="s">
        <v>2455</v>
      </c>
      <c r="F3675" s="150" t="s">
        <v>1670</v>
      </c>
      <c r="G3675" s="354">
        <v>40</v>
      </c>
      <c r="H3675" s="68">
        <v>7.11</v>
      </c>
      <c r="I3675" s="83">
        <v>8.57</v>
      </c>
      <c r="J3675" s="150" t="s">
        <v>216</v>
      </c>
    </row>
    <row r="3676" spans="1:10" ht="15" thickBot="1">
      <c r="A3676" s="144" t="s">
        <v>1669</v>
      </c>
      <c r="C3676" s="396" t="s">
        <v>9039</v>
      </c>
      <c r="D3676" s="373" t="s">
        <v>9040</v>
      </c>
      <c r="E3676" t="s">
        <v>2455</v>
      </c>
      <c r="F3676" s="150" t="s">
        <v>1670</v>
      </c>
      <c r="G3676" s="354">
        <v>50</v>
      </c>
      <c r="H3676" s="68">
        <v>7.11</v>
      </c>
      <c r="I3676" s="83">
        <v>8.57</v>
      </c>
      <c r="J3676" s="150" t="s">
        <v>216</v>
      </c>
    </row>
    <row r="3677" spans="1:10" ht="15" thickBot="1">
      <c r="A3677" s="144" t="s">
        <v>1669</v>
      </c>
      <c r="C3677" s="396" t="s">
        <v>9041</v>
      </c>
      <c r="D3677" s="373" t="s">
        <v>9042</v>
      </c>
      <c r="E3677" t="s">
        <v>2455</v>
      </c>
      <c r="F3677" s="150" t="s">
        <v>1670</v>
      </c>
      <c r="G3677" s="354">
        <v>20</v>
      </c>
      <c r="H3677" s="68">
        <v>7.11</v>
      </c>
      <c r="I3677" s="83">
        <v>8.57</v>
      </c>
      <c r="J3677" s="150" t="s">
        <v>216</v>
      </c>
    </row>
    <row r="3678" spans="1:10" ht="25.5" thickBot="1">
      <c r="A3678" s="144" t="s">
        <v>1669</v>
      </c>
      <c r="C3678" s="396" t="s">
        <v>9043</v>
      </c>
      <c r="D3678" s="373" t="s">
        <v>9044</v>
      </c>
      <c r="E3678" t="s">
        <v>2455</v>
      </c>
      <c r="F3678" s="150" t="s">
        <v>1670</v>
      </c>
      <c r="G3678" s="354">
        <v>70</v>
      </c>
      <c r="H3678" s="68">
        <v>7.11</v>
      </c>
      <c r="I3678" s="83">
        <v>8.57</v>
      </c>
      <c r="J3678" s="150" t="s">
        <v>216</v>
      </c>
    </row>
    <row r="3679" spans="1:10" ht="15" thickBot="1">
      <c r="A3679" s="144" t="s">
        <v>1669</v>
      </c>
      <c r="C3679" s="396" t="s">
        <v>9045</v>
      </c>
      <c r="D3679" s="373" t="s">
        <v>9046</v>
      </c>
      <c r="E3679" t="s">
        <v>2455</v>
      </c>
      <c r="F3679" s="150" t="s">
        <v>1670</v>
      </c>
      <c r="G3679" s="354">
        <v>20</v>
      </c>
      <c r="H3679" s="68">
        <v>7.11</v>
      </c>
      <c r="I3679" s="83">
        <v>8.57</v>
      </c>
      <c r="J3679" s="150" t="s">
        <v>216</v>
      </c>
    </row>
    <row r="3680" spans="1:10" ht="25.5" thickBot="1">
      <c r="A3680" s="144" t="s">
        <v>1669</v>
      </c>
      <c r="C3680" s="396" t="s">
        <v>9047</v>
      </c>
      <c r="D3680" s="373" t="s">
        <v>9048</v>
      </c>
      <c r="E3680" t="s">
        <v>2455</v>
      </c>
      <c r="F3680" s="150" t="s">
        <v>1670</v>
      </c>
      <c r="G3680" s="354">
        <v>90</v>
      </c>
      <c r="H3680" s="68">
        <v>7.11</v>
      </c>
      <c r="I3680" s="83">
        <v>8.57</v>
      </c>
      <c r="J3680" s="150" t="s">
        <v>216</v>
      </c>
    </row>
    <row r="3681" spans="1:10" ht="15" thickBot="1">
      <c r="A3681" s="144" t="s">
        <v>1669</v>
      </c>
      <c r="C3681" s="396" t="s">
        <v>9049</v>
      </c>
      <c r="D3681" s="373" t="s">
        <v>9050</v>
      </c>
      <c r="E3681" t="s">
        <v>2455</v>
      </c>
      <c r="F3681" s="150" t="s">
        <v>1670</v>
      </c>
      <c r="G3681" s="354">
        <v>30</v>
      </c>
      <c r="H3681" s="68">
        <v>7.11</v>
      </c>
      <c r="I3681" s="83">
        <v>8.57</v>
      </c>
      <c r="J3681" s="150" t="s">
        <v>216</v>
      </c>
    </row>
    <row r="3682" spans="1:10" ht="15" thickBot="1">
      <c r="A3682" s="144" t="s">
        <v>1669</v>
      </c>
      <c r="C3682" s="396" t="s">
        <v>9051</v>
      </c>
      <c r="D3682" s="373" t="s">
        <v>9052</v>
      </c>
      <c r="E3682" t="s">
        <v>2455</v>
      </c>
      <c r="F3682" s="150" t="s">
        <v>1670</v>
      </c>
      <c r="G3682" s="354">
        <v>30</v>
      </c>
      <c r="H3682" s="68">
        <v>7.11</v>
      </c>
      <c r="I3682" s="83">
        <v>8.57</v>
      </c>
      <c r="J3682" s="150" t="s">
        <v>216</v>
      </c>
    </row>
    <row r="3683" spans="1:10" ht="15" thickBot="1">
      <c r="A3683" s="109" t="s">
        <v>214</v>
      </c>
      <c r="B3683" s="148"/>
      <c r="C3683" s="387" t="s">
        <v>9053</v>
      </c>
      <c r="D3683" s="374" t="s">
        <v>9054</v>
      </c>
      <c r="E3683" t="s">
        <v>2455</v>
      </c>
      <c r="F3683" s="151" t="s">
        <v>1674</v>
      </c>
      <c r="G3683" s="355">
        <v>150</v>
      </c>
      <c r="H3683" s="68">
        <v>7.11</v>
      </c>
      <c r="I3683" s="83">
        <v>8.57</v>
      </c>
      <c r="J3683" s="151" t="s">
        <v>216</v>
      </c>
    </row>
    <row r="3684" spans="1:10" ht="15" thickBot="1">
      <c r="A3684" s="144" t="s">
        <v>1669</v>
      </c>
      <c r="C3684" s="396" t="s">
        <v>9055</v>
      </c>
      <c r="D3684" s="373" t="s">
        <v>9056</v>
      </c>
      <c r="E3684" t="s">
        <v>2455</v>
      </c>
      <c r="F3684" s="150" t="s">
        <v>1670</v>
      </c>
      <c r="G3684" s="354">
        <v>70</v>
      </c>
      <c r="H3684" s="68">
        <v>7.11</v>
      </c>
      <c r="I3684" s="83">
        <v>8.57</v>
      </c>
      <c r="J3684" s="150" t="s">
        <v>216</v>
      </c>
    </row>
    <row r="3685" spans="1:10" ht="15" thickBot="1">
      <c r="A3685" s="144" t="s">
        <v>1669</v>
      </c>
      <c r="C3685" s="396" t="s">
        <v>9057</v>
      </c>
      <c r="D3685" s="373" t="s">
        <v>9058</v>
      </c>
      <c r="E3685" t="s">
        <v>2455</v>
      </c>
      <c r="F3685" s="150" t="s">
        <v>1670</v>
      </c>
      <c r="G3685" s="354">
        <v>30</v>
      </c>
      <c r="H3685" s="68">
        <v>7.11</v>
      </c>
      <c r="I3685" s="83">
        <v>8.57</v>
      </c>
      <c r="J3685" s="150" t="s">
        <v>216</v>
      </c>
    </row>
    <row r="3686" spans="1:10" ht="15" thickBot="1">
      <c r="A3686" s="144" t="s">
        <v>1669</v>
      </c>
      <c r="C3686" s="396" t="s">
        <v>9059</v>
      </c>
      <c r="D3686" s="373" t="s">
        <v>9060</v>
      </c>
      <c r="E3686" t="s">
        <v>2455</v>
      </c>
      <c r="F3686" s="150" t="s">
        <v>1670</v>
      </c>
      <c r="G3686" s="354">
        <v>60</v>
      </c>
      <c r="H3686" s="68">
        <v>7.11</v>
      </c>
      <c r="I3686" s="83">
        <v>8.57</v>
      </c>
      <c r="J3686" s="150" t="s">
        <v>216</v>
      </c>
    </row>
    <row r="3687" spans="1:10" ht="15" thickBot="1">
      <c r="A3687" s="144" t="s">
        <v>1669</v>
      </c>
      <c r="C3687" s="396" t="s">
        <v>9061</v>
      </c>
      <c r="D3687" s="373" t="s">
        <v>9062</v>
      </c>
      <c r="E3687" t="s">
        <v>2455</v>
      </c>
      <c r="F3687" s="150" t="s">
        <v>1670</v>
      </c>
      <c r="G3687" s="354">
        <v>40</v>
      </c>
      <c r="H3687" s="68">
        <v>7.11</v>
      </c>
      <c r="I3687" s="83">
        <v>8.57</v>
      </c>
      <c r="J3687" s="150" t="s">
        <v>216</v>
      </c>
    </row>
    <row r="3688" spans="1:10" ht="15" thickBot="1">
      <c r="A3688" s="144" t="s">
        <v>1669</v>
      </c>
      <c r="C3688" s="396" t="s">
        <v>9063</v>
      </c>
      <c r="D3688" s="373" t="s">
        <v>9064</v>
      </c>
      <c r="E3688" t="s">
        <v>2455</v>
      </c>
      <c r="F3688" s="150" t="s">
        <v>1670</v>
      </c>
      <c r="G3688" s="354">
        <v>30</v>
      </c>
      <c r="H3688" s="68">
        <v>7.11</v>
      </c>
      <c r="I3688" s="83">
        <v>8.57</v>
      </c>
      <c r="J3688" s="150" t="s">
        <v>216</v>
      </c>
    </row>
    <row r="3689" spans="1:10" ht="15" thickBot="1">
      <c r="A3689" s="144" t="s">
        <v>1669</v>
      </c>
      <c r="C3689" s="396" t="s">
        <v>9065</v>
      </c>
      <c r="D3689" s="373" t="s">
        <v>9066</v>
      </c>
      <c r="E3689" t="s">
        <v>2455</v>
      </c>
      <c r="F3689" s="150" t="s">
        <v>1670</v>
      </c>
      <c r="G3689" s="354">
        <v>30</v>
      </c>
      <c r="H3689" s="68">
        <v>7.11</v>
      </c>
      <c r="I3689" s="83">
        <v>8.57</v>
      </c>
      <c r="J3689" s="150" t="s">
        <v>216</v>
      </c>
    </row>
    <row r="3690" spans="1:10" ht="15" thickBot="1">
      <c r="A3690" s="144" t="s">
        <v>1669</v>
      </c>
      <c r="C3690" s="396" t="s">
        <v>9067</v>
      </c>
      <c r="D3690" s="373" t="s">
        <v>9068</v>
      </c>
      <c r="E3690" t="s">
        <v>2455</v>
      </c>
      <c r="F3690" s="150" t="s">
        <v>1670</v>
      </c>
      <c r="G3690" s="354">
        <v>70</v>
      </c>
      <c r="H3690" s="68">
        <v>7.11</v>
      </c>
      <c r="I3690" s="83">
        <v>8.57</v>
      </c>
      <c r="J3690" s="150" t="s">
        <v>216</v>
      </c>
    </row>
    <row r="3691" spans="1:10" ht="15" thickBot="1">
      <c r="A3691" s="144" t="s">
        <v>1669</v>
      </c>
      <c r="C3691" s="396" t="s">
        <v>9069</v>
      </c>
      <c r="D3691" s="373" t="s">
        <v>9070</v>
      </c>
      <c r="E3691" t="s">
        <v>2455</v>
      </c>
      <c r="F3691" s="150" t="s">
        <v>1670</v>
      </c>
      <c r="G3691" s="354">
        <v>40</v>
      </c>
      <c r="H3691" s="68">
        <v>7.11</v>
      </c>
      <c r="I3691" s="83">
        <v>8.57</v>
      </c>
      <c r="J3691" s="150" t="s">
        <v>216</v>
      </c>
    </row>
    <row r="3692" spans="1:10" ht="15" thickBot="1">
      <c r="A3692" s="109" t="s">
        <v>214</v>
      </c>
      <c r="B3692" s="148"/>
      <c r="C3692" s="387" t="s">
        <v>9071</v>
      </c>
      <c r="D3692" s="374" t="s">
        <v>1756</v>
      </c>
      <c r="E3692" t="s">
        <v>2455</v>
      </c>
      <c r="F3692" s="151" t="s">
        <v>1674</v>
      </c>
      <c r="G3692" s="355">
        <v>150</v>
      </c>
      <c r="H3692" s="68">
        <v>7.11</v>
      </c>
      <c r="I3692" s="83">
        <v>8.57</v>
      </c>
      <c r="J3692" s="151" t="s">
        <v>216</v>
      </c>
    </row>
    <row r="3693" spans="1:10" ht="15" thickBot="1">
      <c r="A3693" s="144" t="s">
        <v>1669</v>
      </c>
      <c r="C3693" s="396" t="s">
        <v>9072</v>
      </c>
      <c r="D3693" s="373" t="s">
        <v>9073</v>
      </c>
      <c r="E3693" t="s">
        <v>2455</v>
      </c>
      <c r="F3693" s="150" t="s">
        <v>1670</v>
      </c>
      <c r="G3693" s="354">
        <v>50</v>
      </c>
      <c r="H3693" s="68">
        <v>7.11</v>
      </c>
      <c r="I3693" s="83">
        <v>8.57</v>
      </c>
      <c r="J3693" s="150" t="s">
        <v>216</v>
      </c>
    </row>
    <row r="3694" spans="1:10" ht="15" thickBot="1">
      <c r="A3694" s="144" t="s">
        <v>1669</v>
      </c>
      <c r="C3694" s="396" t="s">
        <v>9074</v>
      </c>
      <c r="D3694" s="373" t="s">
        <v>9075</v>
      </c>
      <c r="E3694" t="s">
        <v>2455</v>
      </c>
      <c r="F3694" s="150" t="s">
        <v>1670</v>
      </c>
      <c r="G3694" s="354">
        <v>20</v>
      </c>
      <c r="H3694" s="68">
        <v>7.11</v>
      </c>
      <c r="I3694" s="83">
        <v>8.57</v>
      </c>
      <c r="J3694" s="150" t="s">
        <v>216</v>
      </c>
    </row>
    <row r="3695" spans="1:10" ht="25.5" thickBot="1">
      <c r="A3695" s="144" t="s">
        <v>1669</v>
      </c>
      <c r="C3695" s="396" t="s">
        <v>9076</v>
      </c>
      <c r="D3695" s="373" t="s">
        <v>9077</v>
      </c>
      <c r="E3695" t="s">
        <v>2455</v>
      </c>
      <c r="F3695" s="150" t="s">
        <v>1670</v>
      </c>
      <c r="G3695" s="354">
        <v>40</v>
      </c>
      <c r="H3695" s="68">
        <v>7.11</v>
      </c>
      <c r="I3695" s="83">
        <v>8.57</v>
      </c>
      <c r="J3695" s="150" t="s">
        <v>216</v>
      </c>
    </row>
    <row r="3696" spans="1:10" ht="15" thickBot="1">
      <c r="A3696" s="144" t="s">
        <v>1669</v>
      </c>
      <c r="C3696" s="396" t="s">
        <v>9078</v>
      </c>
      <c r="D3696" s="373" t="s">
        <v>9079</v>
      </c>
      <c r="E3696" t="s">
        <v>2455</v>
      </c>
      <c r="F3696" s="150" t="s">
        <v>1670</v>
      </c>
      <c r="G3696" s="354">
        <v>50</v>
      </c>
      <c r="H3696" s="68">
        <v>7.11</v>
      </c>
      <c r="I3696" s="83">
        <v>8.57</v>
      </c>
      <c r="J3696" s="150" t="s">
        <v>216</v>
      </c>
    </row>
    <row r="3697" spans="1:10" ht="15" thickBot="1">
      <c r="A3697" s="144" t="s">
        <v>1669</v>
      </c>
      <c r="C3697" s="396" t="s">
        <v>9080</v>
      </c>
      <c r="D3697" s="373" t="s">
        <v>9081</v>
      </c>
      <c r="E3697" t="s">
        <v>2455</v>
      </c>
      <c r="F3697" s="150" t="s">
        <v>1670</v>
      </c>
      <c r="G3697" s="354">
        <v>60</v>
      </c>
      <c r="H3697" s="68">
        <v>7.11</v>
      </c>
      <c r="I3697" s="83">
        <v>8.57</v>
      </c>
      <c r="J3697" s="150" t="s">
        <v>216</v>
      </c>
    </row>
    <row r="3698" spans="1:10" ht="15" thickBot="1">
      <c r="A3698" s="144" t="s">
        <v>1669</v>
      </c>
      <c r="C3698" s="396" t="s">
        <v>9082</v>
      </c>
      <c r="D3698" s="373" t="s">
        <v>9083</v>
      </c>
      <c r="E3698" t="s">
        <v>2455</v>
      </c>
      <c r="F3698" s="150" t="s">
        <v>1670</v>
      </c>
      <c r="G3698" s="354">
        <v>120</v>
      </c>
      <c r="H3698" s="68">
        <v>7.11</v>
      </c>
      <c r="I3698" s="83">
        <v>8.57</v>
      </c>
      <c r="J3698" s="150" t="s">
        <v>216</v>
      </c>
    </row>
    <row r="3699" spans="1:10" ht="15" thickBot="1">
      <c r="A3699" s="144" t="s">
        <v>1669</v>
      </c>
      <c r="C3699" s="396" t="s">
        <v>9084</v>
      </c>
      <c r="D3699" s="373" t="s">
        <v>9085</v>
      </c>
      <c r="E3699" t="s">
        <v>2455</v>
      </c>
      <c r="F3699" s="150" t="s">
        <v>1670</v>
      </c>
      <c r="G3699" s="354">
        <v>50</v>
      </c>
      <c r="H3699" s="68">
        <v>7.11</v>
      </c>
      <c r="I3699" s="83">
        <v>8.57</v>
      </c>
      <c r="J3699" s="150" t="s">
        <v>216</v>
      </c>
    </row>
    <row r="3700" spans="1:10" ht="25.5" thickBot="1">
      <c r="A3700" s="144" t="s">
        <v>1669</v>
      </c>
      <c r="C3700" s="396" t="s">
        <v>9086</v>
      </c>
      <c r="D3700" s="373" t="s">
        <v>9087</v>
      </c>
      <c r="E3700" t="s">
        <v>2455</v>
      </c>
      <c r="F3700" s="150" t="s">
        <v>1670</v>
      </c>
      <c r="G3700" s="354">
        <v>60</v>
      </c>
      <c r="H3700" s="68">
        <v>7.11</v>
      </c>
      <c r="I3700" s="83">
        <v>8.57</v>
      </c>
      <c r="J3700" s="150" t="s">
        <v>216</v>
      </c>
    </row>
    <row r="3701" spans="1:10" ht="15" thickBot="1">
      <c r="A3701" s="144" t="s">
        <v>1669</v>
      </c>
      <c r="C3701" s="396" t="s">
        <v>9088</v>
      </c>
      <c r="D3701" s="373" t="s">
        <v>9089</v>
      </c>
      <c r="E3701" t="s">
        <v>2455</v>
      </c>
      <c r="F3701" s="150" t="s">
        <v>1670</v>
      </c>
      <c r="G3701" s="354">
        <v>20</v>
      </c>
      <c r="H3701" s="68">
        <v>7.11</v>
      </c>
      <c r="I3701" s="83">
        <v>8.57</v>
      </c>
      <c r="J3701" s="150" t="s">
        <v>216</v>
      </c>
    </row>
    <row r="3702" spans="1:10" ht="15" thickBot="1">
      <c r="A3702" s="144" t="s">
        <v>1669</v>
      </c>
      <c r="C3702" s="396" t="s">
        <v>9090</v>
      </c>
      <c r="D3702" s="373" t="s">
        <v>9091</v>
      </c>
      <c r="E3702" t="s">
        <v>2455</v>
      </c>
      <c r="F3702" s="150" t="s">
        <v>1670</v>
      </c>
      <c r="G3702" s="354">
        <v>20</v>
      </c>
      <c r="H3702" s="68">
        <v>7.11</v>
      </c>
      <c r="I3702" s="83">
        <v>8.57</v>
      </c>
      <c r="J3702" s="150" t="s">
        <v>216</v>
      </c>
    </row>
    <row r="3703" spans="1:10" ht="15" thickBot="1">
      <c r="A3703" s="109" t="s">
        <v>214</v>
      </c>
      <c r="B3703" s="148"/>
      <c r="C3703" s="387" t="s">
        <v>9092</v>
      </c>
      <c r="D3703" s="374" t="s">
        <v>1757</v>
      </c>
      <c r="E3703" t="s">
        <v>2455</v>
      </c>
      <c r="F3703" s="151" t="s">
        <v>1674</v>
      </c>
      <c r="G3703" s="355">
        <v>150</v>
      </c>
      <c r="H3703" s="68">
        <v>7.11</v>
      </c>
      <c r="I3703" s="83">
        <v>8.57</v>
      </c>
      <c r="J3703" s="151" t="s">
        <v>216</v>
      </c>
    </row>
    <row r="3704" spans="1:10" ht="15" thickBot="1">
      <c r="A3704" s="144" t="s">
        <v>1669</v>
      </c>
      <c r="C3704" s="396" t="s">
        <v>9093</v>
      </c>
      <c r="D3704" s="373" t="s">
        <v>9094</v>
      </c>
      <c r="E3704" t="s">
        <v>2455</v>
      </c>
      <c r="F3704" s="150" t="s">
        <v>1670</v>
      </c>
      <c r="G3704" s="354">
        <v>20</v>
      </c>
      <c r="H3704" s="68">
        <v>7.11</v>
      </c>
      <c r="I3704" s="83">
        <v>8.57</v>
      </c>
      <c r="J3704" s="150" t="s">
        <v>216</v>
      </c>
    </row>
    <row r="3705" spans="1:10" ht="25.5" thickBot="1">
      <c r="A3705" s="144" t="s">
        <v>1669</v>
      </c>
      <c r="C3705" s="396" t="s">
        <v>9095</v>
      </c>
      <c r="D3705" s="373" t="s">
        <v>9096</v>
      </c>
      <c r="E3705" t="s">
        <v>2455</v>
      </c>
      <c r="F3705" s="150" t="s">
        <v>1670</v>
      </c>
      <c r="G3705" s="354">
        <v>50</v>
      </c>
      <c r="H3705" s="68">
        <v>7.11</v>
      </c>
      <c r="I3705" s="83">
        <v>8.57</v>
      </c>
      <c r="J3705" s="150" t="s">
        <v>216</v>
      </c>
    </row>
    <row r="3706" spans="1:10" ht="15" thickBot="1">
      <c r="A3706" s="144" t="s">
        <v>1669</v>
      </c>
      <c r="C3706" s="396" t="s">
        <v>9097</v>
      </c>
      <c r="D3706" s="373" t="s">
        <v>9098</v>
      </c>
      <c r="E3706" t="s">
        <v>2455</v>
      </c>
      <c r="F3706" s="150" t="s">
        <v>1670</v>
      </c>
      <c r="G3706" s="354">
        <v>40</v>
      </c>
      <c r="H3706" s="68">
        <v>7.11</v>
      </c>
      <c r="I3706" s="83">
        <v>8.57</v>
      </c>
      <c r="J3706" s="150" t="s">
        <v>216</v>
      </c>
    </row>
    <row r="3707" spans="1:10" ht="15" thickBot="1">
      <c r="A3707" s="144" t="s">
        <v>1669</v>
      </c>
      <c r="C3707" s="396" t="s">
        <v>9099</v>
      </c>
      <c r="D3707" s="373" t="s">
        <v>9100</v>
      </c>
      <c r="E3707" t="s">
        <v>2455</v>
      </c>
      <c r="F3707" s="150" t="s">
        <v>1670</v>
      </c>
      <c r="G3707" s="354">
        <v>70</v>
      </c>
      <c r="H3707" s="68">
        <v>7.11</v>
      </c>
      <c r="I3707" s="83">
        <v>8.57</v>
      </c>
      <c r="J3707" s="150" t="s">
        <v>216</v>
      </c>
    </row>
    <row r="3708" spans="1:10" ht="15" thickBot="1">
      <c r="A3708" s="144" t="s">
        <v>1669</v>
      </c>
      <c r="C3708" s="396" t="s">
        <v>9101</v>
      </c>
      <c r="D3708" s="373" t="s">
        <v>9102</v>
      </c>
      <c r="E3708" t="s">
        <v>2455</v>
      </c>
      <c r="F3708" s="150" t="s">
        <v>1670</v>
      </c>
      <c r="G3708" s="354">
        <v>70</v>
      </c>
      <c r="H3708" s="68">
        <v>7.11</v>
      </c>
      <c r="I3708" s="83">
        <v>8.57</v>
      </c>
      <c r="J3708" s="150" t="s">
        <v>216</v>
      </c>
    </row>
    <row r="3709" spans="1:10" ht="15" thickBot="1">
      <c r="A3709" s="144" t="s">
        <v>1669</v>
      </c>
      <c r="C3709" s="396" t="s">
        <v>9103</v>
      </c>
      <c r="D3709" s="373" t="s">
        <v>9104</v>
      </c>
      <c r="E3709" t="s">
        <v>2455</v>
      </c>
      <c r="F3709" s="150" t="s">
        <v>1670</v>
      </c>
      <c r="G3709" s="354">
        <v>40</v>
      </c>
      <c r="H3709" s="68">
        <v>7.11</v>
      </c>
      <c r="I3709" s="83">
        <v>8.57</v>
      </c>
      <c r="J3709" s="150" t="s">
        <v>216</v>
      </c>
    </row>
    <row r="3710" spans="1:10" ht="25.5" thickBot="1">
      <c r="A3710" s="144" t="s">
        <v>1669</v>
      </c>
      <c r="C3710" s="396" t="s">
        <v>9105</v>
      </c>
      <c r="D3710" s="373" t="s">
        <v>9106</v>
      </c>
      <c r="E3710" t="s">
        <v>2455</v>
      </c>
      <c r="F3710" s="150" t="s">
        <v>1670</v>
      </c>
      <c r="G3710" s="354">
        <v>20</v>
      </c>
      <c r="H3710" s="68">
        <v>7.11</v>
      </c>
      <c r="I3710" s="83">
        <v>8.57</v>
      </c>
      <c r="J3710" s="150" t="s">
        <v>216</v>
      </c>
    </row>
    <row r="3711" spans="1:10" ht="15" thickBot="1">
      <c r="A3711" s="144" t="s">
        <v>1669</v>
      </c>
      <c r="C3711" s="396" t="s">
        <v>9107</v>
      </c>
      <c r="D3711" s="373" t="s">
        <v>1758</v>
      </c>
      <c r="E3711" t="s">
        <v>2455</v>
      </c>
      <c r="F3711" s="150" t="s">
        <v>1670</v>
      </c>
      <c r="G3711" s="354">
        <v>35</v>
      </c>
      <c r="H3711" s="68">
        <v>7.11</v>
      </c>
      <c r="I3711" s="83">
        <v>8.57</v>
      </c>
      <c r="J3711" s="150" t="s">
        <v>216</v>
      </c>
    </row>
    <row r="3712" spans="1:10" ht="15" thickBot="1">
      <c r="A3712" s="144" t="s">
        <v>1669</v>
      </c>
      <c r="C3712" s="396" t="s">
        <v>9108</v>
      </c>
      <c r="D3712" s="373" t="s">
        <v>9109</v>
      </c>
      <c r="E3712" t="s">
        <v>2455</v>
      </c>
      <c r="F3712" s="150" t="s">
        <v>1670</v>
      </c>
      <c r="G3712" s="354">
        <v>60</v>
      </c>
      <c r="H3712" s="68">
        <v>7.11</v>
      </c>
      <c r="I3712" s="83">
        <v>8.57</v>
      </c>
      <c r="J3712" s="150" t="s">
        <v>216</v>
      </c>
    </row>
    <row r="3713" spans="1:10" ht="15" thickBot="1">
      <c r="A3713" s="109" t="s">
        <v>214</v>
      </c>
      <c r="B3713" s="148"/>
      <c r="C3713" s="387" t="s">
        <v>9110</v>
      </c>
      <c r="D3713" s="374" t="s">
        <v>1759</v>
      </c>
      <c r="E3713" t="s">
        <v>2455</v>
      </c>
      <c r="F3713" s="151" t="s">
        <v>1673</v>
      </c>
      <c r="G3713" s="355">
        <v>240</v>
      </c>
      <c r="H3713" s="68">
        <v>7.11</v>
      </c>
      <c r="I3713" s="83">
        <v>8.57</v>
      </c>
      <c r="J3713" s="151" t="s">
        <v>216</v>
      </c>
    </row>
    <row r="3714" spans="1:10" ht="15" thickBot="1">
      <c r="A3714" s="144" t="s">
        <v>1669</v>
      </c>
      <c r="C3714" s="396" t="s">
        <v>9111</v>
      </c>
      <c r="D3714" s="373" t="s">
        <v>9112</v>
      </c>
      <c r="E3714" t="s">
        <v>2455</v>
      </c>
      <c r="F3714" s="150" t="s">
        <v>1670</v>
      </c>
      <c r="G3714" s="354">
        <v>40</v>
      </c>
      <c r="H3714" s="68">
        <v>7.11</v>
      </c>
      <c r="I3714" s="83">
        <v>8.57</v>
      </c>
      <c r="J3714" s="150" t="s">
        <v>216</v>
      </c>
    </row>
    <row r="3715" spans="1:10" ht="25.5" thickBot="1">
      <c r="A3715" s="144" t="s">
        <v>1669</v>
      </c>
      <c r="C3715" s="396" t="s">
        <v>9113</v>
      </c>
      <c r="D3715" s="373" t="s">
        <v>9114</v>
      </c>
      <c r="E3715" t="s">
        <v>2455</v>
      </c>
      <c r="F3715" s="150" t="s">
        <v>1670</v>
      </c>
      <c r="G3715" s="354">
        <v>25</v>
      </c>
      <c r="H3715" s="68">
        <v>7.11</v>
      </c>
      <c r="I3715" s="83">
        <v>8.57</v>
      </c>
      <c r="J3715" s="150" t="s">
        <v>216</v>
      </c>
    </row>
    <row r="3716" spans="1:10" ht="15" thickBot="1">
      <c r="A3716" s="144" t="s">
        <v>1669</v>
      </c>
      <c r="C3716" s="396" t="s">
        <v>9115</v>
      </c>
      <c r="D3716" s="373" t="s">
        <v>9116</v>
      </c>
      <c r="E3716" t="s">
        <v>2455</v>
      </c>
      <c r="F3716" s="150" t="s">
        <v>1670</v>
      </c>
      <c r="G3716" s="354">
        <v>100</v>
      </c>
      <c r="H3716" s="68">
        <v>7.11</v>
      </c>
      <c r="I3716" s="83">
        <v>8.57</v>
      </c>
      <c r="J3716" s="150" t="s">
        <v>216</v>
      </c>
    </row>
    <row r="3717" spans="1:10" ht="15" thickBot="1">
      <c r="A3717" s="144" t="s">
        <v>1669</v>
      </c>
      <c r="C3717" s="396" t="s">
        <v>9117</v>
      </c>
      <c r="D3717" s="373" t="s">
        <v>9118</v>
      </c>
      <c r="E3717" t="s">
        <v>2455</v>
      </c>
      <c r="F3717" s="150" t="s">
        <v>1670</v>
      </c>
      <c r="G3717" s="354">
        <v>20</v>
      </c>
      <c r="H3717" s="68">
        <v>7.11</v>
      </c>
      <c r="I3717" s="83">
        <v>8.57</v>
      </c>
      <c r="J3717" s="150" t="s">
        <v>216</v>
      </c>
    </row>
    <row r="3718" spans="1:10" ht="15" thickBot="1">
      <c r="A3718" s="144" t="s">
        <v>1669</v>
      </c>
      <c r="C3718" s="396" t="s">
        <v>9119</v>
      </c>
      <c r="D3718" s="373" t="s">
        <v>9120</v>
      </c>
      <c r="E3718" t="s">
        <v>2455</v>
      </c>
      <c r="F3718" s="150" t="s">
        <v>1670</v>
      </c>
      <c r="G3718" s="354">
        <v>30</v>
      </c>
      <c r="H3718" s="68">
        <v>7.11</v>
      </c>
      <c r="I3718" s="83">
        <v>8.57</v>
      </c>
      <c r="J3718" s="150" t="s">
        <v>216</v>
      </c>
    </row>
    <row r="3719" spans="1:10" ht="15" thickBot="1">
      <c r="A3719" s="144" t="s">
        <v>1669</v>
      </c>
      <c r="C3719" s="396" t="s">
        <v>9121</v>
      </c>
      <c r="D3719" s="373" t="s">
        <v>9122</v>
      </c>
      <c r="E3719" t="s">
        <v>2455</v>
      </c>
      <c r="F3719" s="150" t="s">
        <v>1670</v>
      </c>
      <c r="G3719" s="354">
        <v>40</v>
      </c>
      <c r="H3719" s="68">
        <v>7.11</v>
      </c>
      <c r="I3719" s="83">
        <v>8.57</v>
      </c>
      <c r="J3719" s="150" t="s">
        <v>216</v>
      </c>
    </row>
    <row r="3720" spans="1:10" ht="15" thickBot="1">
      <c r="A3720" s="144" t="s">
        <v>1669</v>
      </c>
      <c r="C3720" s="396" t="s">
        <v>9123</v>
      </c>
      <c r="D3720" s="373" t="s">
        <v>9124</v>
      </c>
      <c r="E3720" t="s">
        <v>2455</v>
      </c>
      <c r="F3720" s="150" t="s">
        <v>1670</v>
      </c>
      <c r="G3720" s="354">
        <v>30</v>
      </c>
      <c r="H3720" s="68">
        <v>7.11</v>
      </c>
      <c r="I3720" s="83">
        <v>8.57</v>
      </c>
      <c r="J3720" s="150" t="s">
        <v>216</v>
      </c>
    </row>
    <row r="3721" spans="1:10" ht="15" thickBot="1">
      <c r="A3721" s="109" t="s">
        <v>214</v>
      </c>
      <c r="B3721" s="148"/>
      <c r="C3721" s="387" t="s">
        <v>9125</v>
      </c>
      <c r="D3721" s="374" t="s">
        <v>1760</v>
      </c>
      <c r="E3721" t="s">
        <v>2455</v>
      </c>
      <c r="F3721" s="151" t="s">
        <v>1673</v>
      </c>
      <c r="G3721" s="355">
        <v>240</v>
      </c>
      <c r="H3721" s="68">
        <v>7.11</v>
      </c>
      <c r="I3721" s="83">
        <v>8.57</v>
      </c>
      <c r="J3721" s="151" t="s">
        <v>216</v>
      </c>
    </row>
    <row r="3722" spans="1:10" ht="25.5" thickBot="1">
      <c r="A3722" s="144" t="s">
        <v>1669</v>
      </c>
      <c r="C3722" s="396" t="s">
        <v>9126</v>
      </c>
      <c r="D3722" s="373" t="s">
        <v>9127</v>
      </c>
      <c r="E3722" t="s">
        <v>2455</v>
      </c>
      <c r="F3722" s="150" t="s">
        <v>1670</v>
      </c>
      <c r="G3722" s="354">
        <v>80</v>
      </c>
      <c r="H3722" s="68">
        <v>7.11</v>
      </c>
      <c r="I3722" s="83">
        <v>8.57</v>
      </c>
      <c r="J3722" s="150" t="s">
        <v>216</v>
      </c>
    </row>
    <row r="3723" spans="1:10" ht="25.5" thickBot="1">
      <c r="A3723" s="144" t="s">
        <v>1669</v>
      </c>
      <c r="C3723" s="396" t="s">
        <v>9128</v>
      </c>
      <c r="D3723" s="373" t="s">
        <v>9129</v>
      </c>
      <c r="E3723" t="s">
        <v>2455</v>
      </c>
      <c r="F3723" s="150" t="s">
        <v>1670</v>
      </c>
      <c r="G3723" s="354">
        <v>40</v>
      </c>
      <c r="H3723" s="68">
        <v>7.11</v>
      </c>
      <c r="I3723" s="83">
        <v>8.57</v>
      </c>
      <c r="J3723" s="150" t="s">
        <v>216</v>
      </c>
    </row>
    <row r="3724" spans="1:10" ht="15" thickBot="1">
      <c r="A3724" s="144" t="s">
        <v>1669</v>
      </c>
      <c r="C3724" s="396" t="s">
        <v>9130</v>
      </c>
      <c r="D3724" s="373" t="s">
        <v>9131</v>
      </c>
      <c r="E3724" t="s">
        <v>2455</v>
      </c>
      <c r="F3724" s="150" t="s">
        <v>1670</v>
      </c>
      <c r="G3724" s="354">
        <v>30</v>
      </c>
      <c r="H3724" s="68">
        <v>7.11</v>
      </c>
      <c r="I3724" s="83">
        <v>8.57</v>
      </c>
      <c r="J3724" s="150" t="s">
        <v>216</v>
      </c>
    </row>
    <row r="3725" spans="1:10" ht="25.5" thickBot="1">
      <c r="A3725" s="144" t="s">
        <v>1669</v>
      </c>
      <c r="C3725" s="396" t="s">
        <v>9132</v>
      </c>
      <c r="D3725" s="373" t="s">
        <v>5896</v>
      </c>
      <c r="E3725" t="s">
        <v>2455</v>
      </c>
      <c r="F3725" s="150" t="s">
        <v>1670</v>
      </c>
      <c r="G3725" s="354">
        <v>6</v>
      </c>
      <c r="H3725" s="68">
        <v>7.11</v>
      </c>
      <c r="I3725" s="83">
        <v>8.57</v>
      </c>
      <c r="J3725" s="150" t="s">
        <v>216</v>
      </c>
    </row>
    <row r="3726" spans="1:10" ht="15" thickBot="1">
      <c r="A3726" s="144" t="s">
        <v>1669</v>
      </c>
      <c r="C3726" s="396" t="s">
        <v>9133</v>
      </c>
      <c r="D3726" s="373" t="s">
        <v>9134</v>
      </c>
      <c r="E3726" t="s">
        <v>2455</v>
      </c>
      <c r="F3726" s="150" t="s">
        <v>1670</v>
      </c>
      <c r="G3726" s="354">
        <v>30</v>
      </c>
      <c r="H3726" s="68">
        <v>7.11</v>
      </c>
      <c r="I3726" s="83">
        <v>8.57</v>
      </c>
      <c r="J3726" s="150" t="s">
        <v>216</v>
      </c>
    </row>
    <row r="3727" spans="1:10" ht="25.5" thickBot="1">
      <c r="A3727" s="144" t="s">
        <v>1669</v>
      </c>
      <c r="C3727" s="396" t="s">
        <v>9135</v>
      </c>
      <c r="D3727" s="373" t="s">
        <v>9136</v>
      </c>
      <c r="E3727" t="s">
        <v>2455</v>
      </c>
      <c r="F3727" s="150" t="s">
        <v>1670</v>
      </c>
      <c r="G3727" s="354">
        <v>40</v>
      </c>
      <c r="H3727" s="68">
        <v>7.11</v>
      </c>
      <c r="I3727" s="83">
        <v>8.57</v>
      </c>
      <c r="J3727" s="150" t="s">
        <v>216</v>
      </c>
    </row>
    <row r="3728" spans="1:10" ht="15" thickBot="1">
      <c r="A3728" s="144" t="s">
        <v>1669</v>
      </c>
      <c r="C3728" s="396" t="s">
        <v>9137</v>
      </c>
      <c r="D3728" s="373" t="s">
        <v>9138</v>
      </c>
      <c r="E3728" t="s">
        <v>2455</v>
      </c>
      <c r="F3728" s="150" t="s">
        <v>1670</v>
      </c>
      <c r="G3728" s="354">
        <v>160</v>
      </c>
      <c r="H3728" s="68">
        <v>7.11</v>
      </c>
      <c r="I3728" s="83">
        <v>8.57</v>
      </c>
      <c r="J3728" s="150" t="s">
        <v>216</v>
      </c>
    </row>
    <row r="3729" spans="1:42" ht="15" thickBot="1">
      <c r="A3729" s="144" t="s">
        <v>1669</v>
      </c>
      <c r="C3729" s="396" t="s">
        <v>9139</v>
      </c>
      <c r="D3729" s="373" t="s">
        <v>9140</v>
      </c>
      <c r="E3729" t="s">
        <v>2455</v>
      </c>
      <c r="F3729" s="150" t="s">
        <v>1670</v>
      </c>
      <c r="G3729" s="354">
        <v>20</v>
      </c>
      <c r="H3729" s="68">
        <v>7.11</v>
      </c>
      <c r="I3729" s="83">
        <v>8.57</v>
      </c>
      <c r="J3729" s="150" t="s">
        <v>216</v>
      </c>
    </row>
    <row r="3730" spans="1:42" ht="25.5" thickBot="1">
      <c r="A3730" s="144" t="s">
        <v>1669</v>
      </c>
      <c r="C3730" s="396" t="s">
        <v>9141</v>
      </c>
      <c r="D3730" s="373" t="s">
        <v>9142</v>
      </c>
      <c r="E3730" t="s">
        <v>2455</v>
      </c>
      <c r="F3730" s="150" t="s">
        <v>1670</v>
      </c>
      <c r="G3730" s="354">
        <v>80</v>
      </c>
      <c r="H3730" s="68">
        <v>7.11</v>
      </c>
      <c r="I3730" s="83">
        <v>8.57</v>
      </c>
      <c r="J3730" s="150" t="s">
        <v>216</v>
      </c>
    </row>
    <row r="3731" spans="1:42" ht="15" thickBot="1">
      <c r="A3731" s="109" t="s">
        <v>214</v>
      </c>
      <c r="B3731" s="148"/>
      <c r="C3731" s="387" t="s">
        <v>9143</v>
      </c>
      <c r="D3731" s="374" t="s">
        <v>9144</v>
      </c>
      <c r="E3731" t="s">
        <v>2455</v>
      </c>
      <c r="F3731" s="151" t="s">
        <v>1674</v>
      </c>
      <c r="G3731" s="355">
        <v>150</v>
      </c>
      <c r="H3731" s="68">
        <v>7.11</v>
      </c>
      <c r="I3731" s="83">
        <v>8.57</v>
      </c>
      <c r="J3731" s="151" t="s">
        <v>216</v>
      </c>
    </row>
    <row r="3732" spans="1:42" ht="25.5" thickBot="1">
      <c r="A3732" s="144" t="s">
        <v>1669</v>
      </c>
      <c r="C3732" s="396" t="s">
        <v>9145</v>
      </c>
      <c r="D3732" s="373" t="s">
        <v>9146</v>
      </c>
      <c r="E3732" t="s">
        <v>2455</v>
      </c>
      <c r="F3732" s="150" t="s">
        <v>1670</v>
      </c>
      <c r="G3732" s="354">
        <v>80</v>
      </c>
      <c r="H3732" s="68">
        <v>7.11</v>
      </c>
      <c r="I3732" s="83">
        <v>8.57</v>
      </c>
      <c r="J3732" s="150" t="s">
        <v>216</v>
      </c>
    </row>
    <row r="3733" spans="1:42" ht="25.5" thickBot="1">
      <c r="A3733" s="144" t="s">
        <v>1669</v>
      </c>
      <c r="C3733" s="396" t="s">
        <v>9147</v>
      </c>
      <c r="D3733" s="373" t="s">
        <v>9148</v>
      </c>
      <c r="E3733" t="s">
        <v>2455</v>
      </c>
      <c r="F3733" s="150" t="s">
        <v>1670</v>
      </c>
      <c r="G3733" s="354">
        <v>40</v>
      </c>
      <c r="H3733" s="68">
        <v>7.11</v>
      </c>
      <c r="I3733" s="83">
        <v>8.57</v>
      </c>
      <c r="J3733" s="150" t="s">
        <v>216</v>
      </c>
    </row>
    <row r="3734" spans="1:42" ht="25.5" thickBot="1">
      <c r="A3734" s="144" t="s">
        <v>1669</v>
      </c>
      <c r="C3734" s="396" t="s">
        <v>9149</v>
      </c>
      <c r="D3734" s="373" t="s">
        <v>9150</v>
      </c>
      <c r="E3734" t="s">
        <v>2455</v>
      </c>
      <c r="F3734" s="150" t="s">
        <v>1670</v>
      </c>
      <c r="G3734" s="354">
        <v>12</v>
      </c>
      <c r="H3734" s="68">
        <v>7.11</v>
      </c>
      <c r="I3734" s="83">
        <v>8.57</v>
      </c>
      <c r="J3734" s="150" t="s">
        <v>216</v>
      </c>
    </row>
    <row r="3735" spans="1:42" ht="25.5" thickBot="1">
      <c r="A3735" s="144" t="s">
        <v>1669</v>
      </c>
      <c r="C3735" s="396" t="s">
        <v>9151</v>
      </c>
      <c r="D3735" s="373" t="s">
        <v>9152</v>
      </c>
      <c r="E3735" t="s">
        <v>2455</v>
      </c>
      <c r="F3735" s="150" t="s">
        <v>1670</v>
      </c>
      <c r="G3735" s="354">
        <v>16</v>
      </c>
      <c r="H3735" s="68">
        <v>7.11</v>
      </c>
      <c r="I3735" s="83">
        <v>8.57</v>
      </c>
      <c r="J3735" s="150" t="s">
        <v>216</v>
      </c>
    </row>
    <row r="3736" spans="1:42" ht="25.5" thickBot="1">
      <c r="A3736" s="144" t="s">
        <v>1669</v>
      </c>
      <c r="C3736" s="396" t="s">
        <v>9153</v>
      </c>
      <c r="D3736" s="373" t="s">
        <v>9154</v>
      </c>
      <c r="E3736" t="s">
        <v>2455</v>
      </c>
      <c r="F3736" s="150" t="s">
        <v>1670</v>
      </c>
      <c r="G3736" s="354">
        <v>40</v>
      </c>
      <c r="H3736" s="68">
        <v>7.11</v>
      </c>
      <c r="I3736" s="83">
        <v>8.57</v>
      </c>
      <c r="J3736" s="150" t="s">
        <v>216</v>
      </c>
    </row>
    <row r="3737" spans="1:42" ht="25.5" thickBot="1">
      <c r="A3737" s="144" t="s">
        <v>1669</v>
      </c>
      <c r="C3737" s="396" t="s">
        <v>9155</v>
      </c>
      <c r="D3737" s="373" t="s">
        <v>9156</v>
      </c>
      <c r="E3737" t="s">
        <v>2455</v>
      </c>
      <c r="F3737" s="150" t="s">
        <v>1670</v>
      </c>
      <c r="G3737" s="354">
        <v>30</v>
      </c>
      <c r="H3737" s="68">
        <v>7.11</v>
      </c>
      <c r="I3737" s="83">
        <v>8.57</v>
      </c>
      <c r="J3737" s="150" t="s">
        <v>216</v>
      </c>
    </row>
    <row r="3738" spans="1:42" ht="15" thickBot="1">
      <c r="A3738" s="109" t="s">
        <v>214</v>
      </c>
      <c r="B3738" s="148"/>
      <c r="C3738" s="387" t="s">
        <v>9157</v>
      </c>
      <c r="D3738" s="374" t="s">
        <v>9158</v>
      </c>
      <c r="E3738" t="s">
        <v>2455</v>
      </c>
      <c r="F3738" s="151" t="s">
        <v>1673</v>
      </c>
      <c r="G3738" s="355">
        <v>60</v>
      </c>
      <c r="H3738" s="68">
        <v>7.11</v>
      </c>
      <c r="I3738" s="83">
        <v>8.57</v>
      </c>
      <c r="J3738" s="151" t="s">
        <v>216</v>
      </c>
    </row>
    <row r="3739" spans="1:42" ht="15" thickBot="1">
      <c r="A3739" s="109" t="s">
        <v>214</v>
      </c>
      <c r="B3739" s="148"/>
      <c r="C3739" s="387" t="s">
        <v>9159</v>
      </c>
      <c r="D3739" s="374" t="s">
        <v>9160</v>
      </c>
      <c r="E3739" t="s">
        <v>2455</v>
      </c>
      <c r="F3739" s="151" t="s">
        <v>1673</v>
      </c>
      <c r="G3739" s="355">
        <v>60</v>
      </c>
      <c r="H3739" s="68">
        <v>7.11</v>
      </c>
      <c r="I3739" s="83">
        <v>8.57</v>
      </c>
      <c r="J3739" s="151" t="s">
        <v>216</v>
      </c>
    </row>
    <row r="3740" spans="1:42" ht="42.5" thickBot="1">
      <c r="A3740" s="109" t="s">
        <v>214</v>
      </c>
      <c r="B3740" s="111"/>
      <c r="C3740" s="397" t="s">
        <v>293</v>
      </c>
      <c r="D3740" s="385" t="s">
        <v>9161</v>
      </c>
      <c r="E3740" t="s">
        <v>2455</v>
      </c>
      <c r="F3740" s="153">
        <v>2</v>
      </c>
      <c r="G3740" s="356">
        <v>50</v>
      </c>
      <c r="H3740" s="68">
        <v>7.11</v>
      </c>
      <c r="I3740" s="83">
        <v>8.57</v>
      </c>
      <c r="J3740" s="152" t="s">
        <v>216</v>
      </c>
      <c r="K3740" s="107"/>
      <c r="L3740" s="107"/>
      <c r="M3740" s="107"/>
      <c r="N3740" s="107"/>
      <c r="O3740" s="107"/>
      <c r="P3740" s="107"/>
      <c r="Q3740" s="107"/>
      <c r="R3740" s="107"/>
      <c r="S3740" s="107"/>
      <c r="T3740" s="107"/>
      <c r="U3740" s="107"/>
      <c r="V3740" s="107"/>
      <c r="W3740" s="107"/>
      <c r="X3740" s="107"/>
      <c r="Y3740" s="107"/>
      <c r="Z3740" s="107"/>
      <c r="AA3740" s="107"/>
      <c r="AB3740" s="107"/>
      <c r="AC3740" s="107"/>
      <c r="AD3740" s="107"/>
      <c r="AE3740" s="107"/>
      <c r="AF3740" s="107"/>
      <c r="AG3740" s="107"/>
      <c r="AH3740" s="107"/>
      <c r="AI3740" s="107"/>
      <c r="AJ3740" s="107"/>
      <c r="AK3740" s="107"/>
      <c r="AL3740" s="107"/>
      <c r="AM3740" s="107"/>
      <c r="AN3740" s="107"/>
      <c r="AO3740" s="107"/>
      <c r="AP3740" s="107"/>
    </row>
    <row r="3741" spans="1:42" ht="15" thickBot="1">
      <c r="A3741" s="109" t="s">
        <v>214</v>
      </c>
      <c r="B3741" s="148"/>
      <c r="C3741" s="387" t="s">
        <v>293</v>
      </c>
      <c r="D3741" s="374" t="s">
        <v>9162</v>
      </c>
      <c r="E3741" t="s">
        <v>2455</v>
      </c>
      <c r="F3741" s="151" t="s">
        <v>1673</v>
      </c>
      <c r="G3741" s="355">
        <v>50</v>
      </c>
      <c r="H3741" s="68">
        <v>7.11</v>
      </c>
      <c r="I3741" s="83">
        <v>8.57</v>
      </c>
      <c r="J3741" s="151" t="s">
        <v>216</v>
      </c>
    </row>
    <row r="3742" spans="1:42" ht="38" thickBot="1">
      <c r="A3742" s="109" t="s">
        <v>214</v>
      </c>
      <c r="B3742" s="148"/>
      <c r="C3742" s="387" t="s">
        <v>9163</v>
      </c>
      <c r="D3742" s="374" t="s">
        <v>9164</v>
      </c>
      <c r="E3742" t="s">
        <v>2455</v>
      </c>
      <c r="F3742" s="151" t="s">
        <v>1673</v>
      </c>
      <c r="G3742" s="355">
        <v>80</v>
      </c>
      <c r="H3742" s="68">
        <v>7.11</v>
      </c>
      <c r="I3742" s="83">
        <v>8.57</v>
      </c>
      <c r="J3742" s="151" t="s">
        <v>216</v>
      </c>
    </row>
    <row r="3743" spans="1:42" ht="25.5" thickBot="1">
      <c r="A3743" s="109" t="s">
        <v>214</v>
      </c>
      <c r="B3743" s="148"/>
      <c r="C3743" s="387" t="s">
        <v>9165</v>
      </c>
      <c r="D3743" s="374" t="s">
        <v>9166</v>
      </c>
      <c r="E3743" t="s">
        <v>2455</v>
      </c>
      <c r="F3743" s="151" t="s">
        <v>1673</v>
      </c>
      <c r="G3743" s="355">
        <v>25</v>
      </c>
      <c r="H3743" s="68">
        <v>7.11</v>
      </c>
      <c r="I3743" s="83">
        <v>8.57</v>
      </c>
      <c r="J3743" s="151" t="s">
        <v>216</v>
      </c>
    </row>
    <row r="3744" spans="1:42" ht="15" thickBot="1">
      <c r="A3744" s="109" t="s">
        <v>214</v>
      </c>
      <c r="B3744" s="148"/>
      <c r="C3744" s="387" t="s">
        <v>9167</v>
      </c>
      <c r="D3744" s="374" t="s">
        <v>9168</v>
      </c>
      <c r="E3744" t="s">
        <v>2455</v>
      </c>
      <c r="F3744" s="151" t="s">
        <v>1673</v>
      </c>
      <c r="G3744" s="355">
        <v>50</v>
      </c>
      <c r="H3744" s="68">
        <v>7.11</v>
      </c>
      <c r="I3744" s="83">
        <v>8.57</v>
      </c>
      <c r="J3744" s="151" t="s">
        <v>216</v>
      </c>
    </row>
    <row r="3745" spans="1:10" ht="25.5" thickBot="1">
      <c r="A3745" s="109" t="s">
        <v>214</v>
      </c>
      <c r="B3745" s="148"/>
      <c r="C3745" s="387" t="s">
        <v>9169</v>
      </c>
      <c r="D3745" s="374" t="s">
        <v>9170</v>
      </c>
      <c r="E3745" t="s">
        <v>2455</v>
      </c>
      <c r="F3745" s="151" t="s">
        <v>1671</v>
      </c>
      <c r="G3745" s="355">
        <v>30</v>
      </c>
      <c r="H3745" s="68">
        <v>7.11</v>
      </c>
      <c r="I3745" s="83">
        <v>8.57</v>
      </c>
      <c r="J3745" s="151" t="s">
        <v>216</v>
      </c>
    </row>
    <row r="3746" spans="1:10" ht="15" thickBot="1">
      <c r="A3746" s="109" t="s">
        <v>214</v>
      </c>
      <c r="B3746" s="148"/>
      <c r="C3746" s="387" t="s">
        <v>9171</v>
      </c>
      <c r="D3746" s="374" t="s">
        <v>9172</v>
      </c>
      <c r="E3746" t="s">
        <v>2455</v>
      </c>
      <c r="F3746" s="151" t="s">
        <v>1671</v>
      </c>
      <c r="G3746" s="355">
        <v>25</v>
      </c>
      <c r="H3746" s="68">
        <v>7.11</v>
      </c>
      <c r="I3746" s="83">
        <v>8.57</v>
      </c>
      <c r="J3746" s="151" t="s">
        <v>216</v>
      </c>
    </row>
    <row r="3747" spans="1:10" ht="15" thickBot="1">
      <c r="A3747" s="144" t="s">
        <v>1669</v>
      </c>
      <c r="C3747" s="396" t="s">
        <v>9173</v>
      </c>
      <c r="D3747" s="373" t="s">
        <v>9174</v>
      </c>
      <c r="E3747" t="s">
        <v>2455</v>
      </c>
      <c r="F3747" s="150" t="s">
        <v>1673</v>
      </c>
      <c r="G3747" s="354">
        <v>30</v>
      </c>
      <c r="H3747" s="68">
        <v>7.11</v>
      </c>
      <c r="I3747" s="83">
        <v>8.57</v>
      </c>
      <c r="J3747" s="150" t="s">
        <v>216</v>
      </c>
    </row>
    <row r="3748" spans="1:10" ht="25.5" thickBot="1">
      <c r="A3748" s="144" t="s">
        <v>1669</v>
      </c>
      <c r="C3748" s="396" t="s">
        <v>9175</v>
      </c>
      <c r="D3748" s="373" t="s">
        <v>9176</v>
      </c>
      <c r="E3748" t="s">
        <v>2455</v>
      </c>
      <c r="F3748" s="150" t="s">
        <v>1673</v>
      </c>
      <c r="G3748" s="354">
        <v>30</v>
      </c>
      <c r="H3748" s="68">
        <v>7.11</v>
      </c>
      <c r="I3748" s="83">
        <v>8.57</v>
      </c>
      <c r="J3748" s="150" t="s">
        <v>216</v>
      </c>
    </row>
    <row r="3749" spans="1:10" ht="15" thickBot="1">
      <c r="A3749" s="144" t="s">
        <v>1669</v>
      </c>
      <c r="C3749" s="396" t="s">
        <v>9177</v>
      </c>
      <c r="D3749" s="373" t="s">
        <v>9178</v>
      </c>
      <c r="E3749" t="s">
        <v>2455</v>
      </c>
      <c r="F3749" s="150" t="s">
        <v>1674</v>
      </c>
      <c r="G3749" s="354">
        <v>30</v>
      </c>
      <c r="H3749" s="68">
        <v>7.11</v>
      </c>
      <c r="I3749" s="83">
        <v>8.57</v>
      </c>
      <c r="J3749" s="150" t="s">
        <v>216</v>
      </c>
    </row>
    <row r="3750" spans="1:10" ht="15" thickBot="1">
      <c r="A3750" s="144" t="s">
        <v>1669</v>
      </c>
      <c r="C3750" s="396" t="s">
        <v>9179</v>
      </c>
      <c r="D3750" s="373" t="s">
        <v>9180</v>
      </c>
      <c r="E3750" t="s">
        <v>2455</v>
      </c>
      <c r="F3750" s="150" t="s">
        <v>1673</v>
      </c>
      <c r="G3750" s="354">
        <v>60</v>
      </c>
      <c r="H3750" s="68">
        <v>7.11</v>
      </c>
      <c r="I3750" s="83">
        <v>8.57</v>
      </c>
      <c r="J3750" s="150" t="s">
        <v>216</v>
      </c>
    </row>
    <row r="3751" spans="1:10" ht="15" thickBot="1">
      <c r="A3751" s="109" t="s">
        <v>214</v>
      </c>
      <c r="B3751" s="148"/>
      <c r="C3751" s="387" t="s">
        <v>9181</v>
      </c>
      <c r="D3751" s="374" t="s">
        <v>9182</v>
      </c>
      <c r="E3751" t="s">
        <v>2455</v>
      </c>
      <c r="F3751" s="151" t="s">
        <v>1673</v>
      </c>
      <c r="G3751" s="355">
        <v>50</v>
      </c>
      <c r="H3751" s="68">
        <v>7.11</v>
      </c>
      <c r="I3751" s="83">
        <v>8.57</v>
      </c>
      <c r="J3751" s="151" t="s">
        <v>216</v>
      </c>
    </row>
    <row r="3752" spans="1:10" ht="25.5" thickBot="1">
      <c r="A3752" s="109" t="s">
        <v>214</v>
      </c>
      <c r="B3752" s="148"/>
      <c r="C3752" s="387" t="s">
        <v>9183</v>
      </c>
      <c r="D3752" s="374" t="s">
        <v>9184</v>
      </c>
      <c r="E3752" t="s">
        <v>2455</v>
      </c>
      <c r="F3752" s="151" t="s">
        <v>1686</v>
      </c>
      <c r="G3752" s="355">
        <v>165</v>
      </c>
      <c r="H3752" s="68">
        <v>7.11</v>
      </c>
      <c r="I3752" s="83">
        <v>8.57</v>
      </c>
      <c r="J3752" s="151" t="s">
        <v>216</v>
      </c>
    </row>
    <row r="3753" spans="1:10" ht="25.5" thickBot="1">
      <c r="A3753" s="109" t="s">
        <v>214</v>
      </c>
      <c r="B3753" s="148"/>
      <c r="C3753" s="387" t="s">
        <v>9185</v>
      </c>
      <c r="D3753" s="374" t="s">
        <v>9186</v>
      </c>
      <c r="E3753" t="s">
        <v>2455</v>
      </c>
      <c r="F3753" s="151" t="s">
        <v>1671</v>
      </c>
      <c r="G3753" s="355">
        <v>60</v>
      </c>
      <c r="H3753" s="68">
        <v>7.11</v>
      </c>
      <c r="I3753" s="83">
        <v>8.57</v>
      </c>
      <c r="J3753" s="151" t="s">
        <v>216</v>
      </c>
    </row>
    <row r="3754" spans="1:10" ht="15" thickBot="1">
      <c r="A3754" s="144" t="s">
        <v>1669</v>
      </c>
      <c r="C3754" s="396" t="s">
        <v>9187</v>
      </c>
      <c r="D3754" s="373" t="s">
        <v>9188</v>
      </c>
      <c r="E3754" t="s">
        <v>2455</v>
      </c>
      <c r="F3754" s="150" t="s">
        <v>1673</v>
      </c>
      <c r="G3754" s="354">
        <v>40</v>
      </c>
      <c r="H3754" s="68">
        <v>7.11</v>
      </c>
      <c r="I3754" s="83">
        <v>8.57</v>
      </c>
      <c r="J3754" s="150" t="s">
        <v>216</v>
      </c>
    </row>
    <row r="3755" spans="1:10" ht="25.5" thickBot="1">
      <c r="A3755" s="144" t="s">
        <v>1669</v>
      </c>
      <c r="C3755" s="396" t="s">
        <v>9189</v>
      </c>
      <c r="D3755" s="373" t="s">
        <v>9190</v>
      </c>
      <c r="E3755" t="s">
        <v>2455</v>
      </c>
      <c r="F3755" s="150" t="s">
        <v>1671</v>
      </c>
      <c r="G3755" s="354">
        <v>30</v>
      </c>
      <c r="H3755" s="68">
        <v>7.11</v>
      </c>
      <c r="I3755" s="83">
        <v>8.57</v>
      </c>
      <c r="J3755" s="150" t="s">
        <v>216</v>
      </c>
    </row>
    <row r="3756" spans="1:10" ht="15" thickBot="1">
      <c r="A3756" s="144" t="s">
        <v>1669</v>
      </c>
      <c r="C3756" s="396" t="s">
        <v>9191</v>
      </c>
      <c r="D3756" s="373" t="s">
        <v>9192</v>
      </c>
      <c r="E3756" t="s">
        <v>2455</v>
      </c>
      <c r="F3756" s="150" t="s">
        <v>1671</v>
      </c>
      <c r="G3756" s="354">
        <v>30</v>
      </c>
      <c r="H3756" s="68">
        <v>7.11</v>
      </c>
      <c r="I3756" s="83">
        <v>8.57</v>
      </c>
      <c r="J3756" s="150" t="s">
        <v>216</v>
      </c>
    </row>
    <row r="3757" spans="1:10" ht="25.5" thickBot="1">
      <c r="A3757" s="144" t="s">
        <v>1669</v>
      </c>
      <c r="C3757" s="396" t="s">
        <v>9193</v>
      </c>
      <c r="D3757" s="373" t="s">
        <v>9194</v>
      </c>
      <c r="E3757" t="s">
        <v>2455</v>
      </c>
      <c r="F3757" s="150" t="s">
        <v>1671</v>
      </c>
      <c r="G3757" s="354">
        <v>20</v>
      </c>
      <c r="H3757" s="68">
        <v>7.11</v>
      </c>
      <c r="I3757" s="83">
        <v>8.57</v>
      </c>
      <c r="J3757" s="150" t="s">
        <v>216</v>
      </c>
    </row>
    <row r="3758" spans="1:10" ht="15" thickBot="1">
      <c r="A3758" s="144" t="s">
        <v>1669</v>
      </c>
      <c r="C3758" s="396" t="s">
        <v>9195</v>
      </c>
      <c r="D3758" s="373" t="s">
        <v>9196</v>
      </c>
      <c r="E3758" t="s">
        <v>2455</v>
      </c>
      <c r="F3758" s="150" t="s">
        <v>1670</v>
      </c>
      <c r="G3758" s="354">
        <v>20</v>
      </c>
      <c r="H3758" s="68">
        <v>7.11</v>
      </c>
      <c r="I3758" s="83">
        <v>8.57</v>
      </c>
      <c r="J3758" s="150" t="s">
        <v>216</v>
      </c>
    </row>
    <row r="3759" spans="1:10" ht="15" thickBot="1">
      <c r="A3759" s="144" t="s">
        <v>1669</v>
      </c>
      <c r="C3759" s="396" t="s">
        <v>9197</v>
      </c>
      <c r="D3759" s="373" t="s">
        <v>9198</v>
      </c>
      <c r="E3759" t="s">
        <v>2455</v>
      </c>
      <c r="F3759" s="150" t="s">
        <v>1670</v>
      </c>
      <c r="G3759" s="354">
        <v>20</v>
      </c>
      <c r="H3759" s="68">
        <v>7.11</v>
      </c>
      <c r="I3759" s="83">
        <v>8.57</v>
      </c>
      <c r="J3759" s="150" t="s">
        <v>216</v>
      </c>
    </row>
    <row r="3760" spans="1:10" ht="15" thickBot="1">
      <c r="A3760" s="144" t="s">
        <v>1669</v>
      </c>
      <c r="C3760" s="396" t="s">
        <v>9199</v>
      </c>
      <c r="D3760" s="373" t="s">
        <v>9200</v>
      </c>
      <c r="E3760" t="s">
        <v>2455</v>
      </c>
      <c r="F3760" s="150" t="s">
        <v>1670</v>
      </c>
      <c r="G3760" s="354">
        <v>50</v>
      </c>
      <c r="H3760" s="68">
        <v>7.11</v>
      </c>
      <c r="I3760" s="83">
        <v>8.57</v>
      </c>
      <c r="J3760" s="150" t="s">
        <v>216</v>
      </c>
    </row>
    <row r="3761" spans="1:10" ht="15" thickBot="1">
      <c r="A3761" s="144" t="s">
        <v>1669</v>
      </c>
      <c r="C3761" s="396" t="s">
        <v>9201</v>
      </c>
      <c r="D3761" s="373" t="s">
        <v>9202</v>
      </c>
      <c r="E3761" t="s">
        <v>2455</v>
      </c>
      <c r="F3761" s="150" t="s">
        <v>1670</v>
      </c>
      <c r="G3761" s="354">
        <v>60</v>
      </c>
      <c r="H3761" s="68">
        <v>7.11</v>
      </c>
      <c r="I3761" s="83">
        <v>8.57</v>
      </c>
      <c r="J3761" s="150" t="s">
        <v>216</v>
      </c>
    </row>
    <row r="3762" spans="1:10" ht="25.5" thickBot="1">
      <c r="A3762" s="144" t="s">
        <v>1669</v>
      </c>
      <c r="C3762" s="396" t="s">
        <v>9203</v>
      </c>
      <c r="D3762" s="373" t="s">
        <v>9204</v>
      </c>
      <c r="E3762" t="s">
        <v>2455</v>
      </c>
      <c r="F3762" s="150" t="s">
        <v>1670</v>
      </c>
      <c r="G3762" s="354">
        <v>130</v>
      </c>
      <c r="H3762" s="68">
        <v>7.11</v>
      </c>
      <c r="I3762" s="83">
        <v>8.57</v>
      </c>
      <c r="J3762" s="150" t="s">
        <v>216</v>
      </c>
    </row>
    <row r="3763" spans="1:10" ht="15" thickBot="1">
      <c r="A3763" s="144" t="s">
        <v>1669</v>
      </c>
      <c r="C3763" s="396" t="s">
        <v>9205</v>
      </c>
      <c r="D3763" s="373" t="s">
        <v>9206</v>
      </c>
      <c r="E3763" t="s">
        <v>2455</v>
      </c>
      <c r="F3763" s="150" t="s">
        <v>1670</v>
      </c>
      <c r="G3763" s="354">
        <v>15</v>
      </c>
      <c r="H3763" s="68">
        <v>7.11</v>
      </c>
      <c r="I3763" s="83">
        <v>8.57</v>
      </c>
      <c r="J3763" s="150" t="s">
        <v>216</v>
      </c>
    </row>
    <row r="3764" spans="1:10" ht="25.5" thickBot="1">
      <c r="A3764" s="144" t="s">
        <v>1669</v>
      </c>
      <c r="C3764" s="396" t="s">
        <v>9207</v>
      </c>
      <c r="D3764" s="373" t="s">
        <v>9208</v>
      </c>
      <c r="E3764" t="s">
        <v>2455</v>
      </c>
      <c r="F3764" s="150" t="s">
        <v>1670</v>
      </c>
      <c r="G3764" s="354">
        <v>70</v>
      </c>
      <c r="H3764" s="68">
        <v>7.11</v>
      </c>
      <c r="I3764" s="83">
        <v>8.57</v>
      </c>
      <c r="J3764" s="150" t="s">
        <v>216</v>
      </c>
    </row>
    <row r="3765" spans="1:10" ht="15" thickBot="1">
      <c r="A3765" s="144" t="s">
        <v>1669</v>
      </c>
      <c r="C3765" s="396" t="s">
        <v>9209</v>
      </c>
      <c r="D3765" s="373" t="s">
        <v>9210</v>
      </c>
      <c r="E3765" t="s">
        <v>2455</v>
      </c>
      <c r="F3765" s="150" t="s">
        <v>1670</v>
      </c>
      <c r="G3765" s="354">
        <v>40</v>
      </c>
      <c r="H3765" s="68">
        <v>7.11</v>
      </c>
      <c r="I3765" s="83">
        <v>8.57</v>
      </c>
      <c r="J3765" s="150" t="s">
        <v>216</v>
      </c>
    </row>
    <row r="3766" spans="1:10" ht="38" thickBot="1">
      <c r="A3766" s="109" t="s">
        <v>214</v>
      </c>
      <c r="B3766" s="148"/>
      <c r="C3766" s="387" t="s">
        <v>9211</v>
      </c>
      <c r="D3766" s="374" t="s">
        <v>9212</v>
      </c>
      <c r="E3766" t="s">
        <v>2455</v>
      </c>
      <c r="F3766" s="151" t="s">
        <v>1673</v>
      </c>
      <c r="G3766" s="355">
        <v>100</v>
      </c>
      <c r="H3766" s="68">
        <v>7.11</v>
      </c>
      <c r="I3766" s="83">
        <v>8.57</v>
      </c>
      <c r="J3766" s="151" t="s">
        <v>216</v>
      </c>
    </row>
    <row r="3767" spans="1:10" ht="25.5" thickBot="1">
      <c r="A3767" s="144" t="s">
        <v>1669</v>
      </c>
      <c r="C3767" s="396" t="s">
        <v>9213</v>
      </c>
      <c r="D3767" s="373" t="s">
        <v>9214</v>
      </c>
      <c r="E3767" t="s">
        <v>2455</v>
      </c>
      <c r="F3767" s="150" t="s">
        <v>1670</v>
      </c>
      <c r="G3767" s="354">
        <v>80</v>
      </c>
      <c r="H3767" s="68">
        <v>7.11</v>
      </c>
      <c r="I3767" s="83">
        <v>8.57</v>
      </c>
      <c r="J3767" s="150" t="s">
        <v>216</v>
      </c>
    </row>
    <row r="3768" spans="1:10" ht="25.5" thickBot="1">
      <c r="A3768" s="144" t="s">
        <v>1669</v>
      </c>
      <c r="C3768" s="396" t="s">
        <v>9215</v>
      </c>
      <c r="D3768" s="373" t="s">
        <v>9216</v>
      </c>
      <c r="E3768" t="s">
        <v>2455</v>
      </c>
      <c r="F3768" s="150" t="s">
        <v>1670</v>
      </c>
      <c r="G3768" s="354">
        <v>14</v>
      </c>
      <c r="H3768" s="68">
        <v>7.11</v>
      </c>
      <c r="I3768" s="83">
        <v>8.57</v>
      </c>
      <c r="J3768" s="150" t="s">
        <v>216</v>
      </c>
    </row>
    <row r="3769" spans="1:10" ht="15" thickBot="1">
      <c r="A3769" s="144" t="s">
        <v>1669</v>
      </c>
      <c r="C3769" s="396" t="s">
        <v>9217</v>
      </c>
      <c r="D3769" s="373" t="s">
        <v>9218</v>
      </c>
      <c r="E3769" t="s">
        <v>2455</v>
      </c>
      <c r="F3769" s="150" t="s">
        <v>1670</v>
      </c>
      <c r="G3769" s="354">
        <v>20</v>
      </c>
      <c r="H3769" s="68">
        <v>7.11</v>
      </c>
      <c r="I3769" s="83">
        <v>8.57</v>
      </c>
      <c r="J3769" s="150" t="s">
        <v>216</v>
      </c>
    </row>
    <row r="3770" spans="1:10" ht="15" thickBot="1">
      <c r="A3770" s="144" t="s">
        <v>1669</v>
      </c>
      <c r="C3770" s="396" t="s">
        <v>9219</v>
      </c>
      <c r="D3770" s="373" t="s">
        <v>9220</v>
      </c>
      <c r="E3770" t="s">
        <v>2455</v>
      </c>
      <c r="F3770" s="150" t="s">
        <v>1670</v>
      </c>
      <c r="G3770" s="354">
        <v>50</v>
      </c>
      <c r="H3770" s="68">
        <v>7.11</v>
      </c>
      <c r="I3770" s="83">
        <v>8.57</v>
      </c>
      <c r="J3770" s="150" t="s">
        <v>216</v>
      </c>
    </row>
    <row r="3771" spans="1:10" ht="25.5" thickBot="1">
      <c r="A3771" s="144" t="s">
        <v>1669</v>
      </c>
      <c r="C3771" s="396" t="s">
        <v>9221</v>
      </c>
      <c r="D3771" s="373" t="s">
        <v>9222</v>
      </c>
      <c r="E3771" t="s">
        <v>2455</v>
      </c>
      <c r="F3771" s="150" t="s">
        <v>1670</v>
      </c>
      <c r="G3771" s="354">
        <v>50</v>
      </c>
      <c r="H3771" s="68">
        <v>7.11</v>
      </c>
      <c r="I3771" s="83">
        <v>8.57</v>
      </c>
      <c r="J3771" s="150" t="s">
        <v>216</v>
      </c>
    </row>
    <row r="3772" spans="1:10" ht="25.5" thickBot="1">
      <c r="A3772" s="144" t="s">
        <v>1669</v>
      </c>
      <c r="C3772" s="396" t="s">
        <v>9223</v>
      </c>
      <c r="D3772" s="373" t="s">
        <v>9224</v>
      </c>
      <c r="E3772" t="s">
        <v>2455</v>
      </c>
      <c r="F3772" s="150" t="s">
        <v>1670</v>
      </c>
      <c r="G3772" s="354">
        <v>25</v>
      </c>
      <c r="H3772" s="68">
        <v>7.11</v>
      </c>
      <c r="I3772" s="83">
        <v>8.57</v>
      </c>
      <c r="J3772" s="150" t="s">
        <v>216</v>
      </c>
    </row>
    <row r="3773" spans="1:10" ht="15" thickBot="1">
      <c r="A3773" s="144" t="s">
        <v>1669</v>
      </c>
      <c r="C3773" s="396" t="s">
        <v>9225</v>
      </c>
      <c r="D3773" s="373" t="s">
        <v>9226</v>
      </c>
      <c r="E3773" t="s">
        <v>2455</v>
      </c>
      <c r="F3773" s="150" t="s">
        <v>1670</v>
      </c>
      <c r="G3773" s="354">
        <v>20</v>
      </c>
      <c r="H3773" s="68">
        <v>7.11</v>
      </c>
      <c r="I3773" s="83">
        <v>8.57</v>
      </c>
      <c r="J3773" s="150" t="s">
        <v>216</v>
      </c>
    </row>
    <row r="3774" spans="1:10" ht="25.5" thickBot="1">
      <c r="A3774" s="109" t="s">
        <v>214</v>
      </c>
      <c r="B3774" s="148"/>
      <c r="C3774" s="387" t="s">
        <v>9227</v>
      </c>
      <c r="D3774" s="374" t="s">
        <v>9228</v>
      </c>
      <c r="E3774" t="s">
        <v>2455</v>
      </c>
      <c r="F3774" s="151" t="s">
        <v>1674</v>
      </c>
      <c r="G3774" s="355">
        <v>80</v>
      </c>
      <c r="H3774" s="68">
        <v>7.11</v>
      </c>
      <c r="I3774" s="83">
        <v>8.57</v>
      </c>
      <c r="J3774" s="151" t="s">
        <v>216</v>
      </c>
    </row>
    <row r="3775" spans="1:10" ht="15" thickBot="1">
      <c r="A3775" s="144" t="s">
        <v>1669</v>
      </c>
      <c r="C3775" s="396" t="s">
        <v>9229</v>
      </c>
      <c r="D3775" s="373" t="s">
        <v>9230</v>
      </c>
      <c r="E3775" t="s">
        <v>2455</v>
      </c>
      <c r="F3775" s="150" t="s">
        <v>1670</v>
      </c>
      <c r="G3775" s="354">
        <v>20</v>
      </c>
      <c r="H3775" s="68">
        <v>7.11</v>
      </c>
      <c r="I3775" s="83">
        <v>8.57</v>
      </c>
      <c r="J3775" s="150" t="s">
        <v>216</v>
      </c>
    </row>
    <row r="3776" spans="1:10" ht="15" thickBot="1">
      <c r="A3776" s="144" t="s">
        <v>1669</v>
      </c>
      <c r="C3776" s="396" t="s">
        <v>9231</v>
      </c>
      <c r="D3776" s="373" t="s">
        <v>9232</v>
      </c>
      <c r="E3776" t="s">
        <v>2455</v>
      </c>
      <c r="F3776" s="150" t="s">
        <v>1670</v>
      </c>
      <c r="G3776" s="354">
        <v>30</v>
      </c>
      <c r="H3776" s="68">
        <v>7.11</v>
      </c>
      <c r="I3776" s="83">
        <v>8.57</v>
      </c>
      <c r="J3776" s="150" t="s">
        <v>216</v>
      </c>
    </row>
    <row r="3777" spans="1:10" ht="15" thickBot="1">
      <c r="A3777" s="144" t="s">
        <v>1669</v>
      </c>
      <c r="C3777" s="396" t="s">
        <v>9233</v>
      </c>
      <c r="D3777" s="373" t="s">
        <v>9234</v>
      </c>
      <c r="E3777" t="s">
        <v>2455</v>
      </c>
      <c r="F3777" s="150" t="s">
        <v>1670</v>
      </c>
      <c r="G3777" s="354">
        <v>30</v>
      </c>
      <c r="H3777" s="68">
        <v>7.11</v>
      </c>
      <c r="I3777" s="83">
        <v>8.57</v>
      </c>
      <c r="J3777" s="150" t="s">
        <v>216</v>
      </c>
    </row>
    <row r="3778" spans="1:10" ht="15" thickBot="1">
      <c r="A3778" s="144" t="s">
        <v>1669</v>
      </c>
      <c r="C3778" s="396" t="s">
        <v>9235</v>
      </c>
      <c r="D3778" s="373" t="s">
        <v>9236</v>
      </c>
      <c r="E3778" t="s">
        <v>2455</v>
      </c>
      <c r="F3778" s="150" t="s">
        <v>1670</v>
      </c>
      <c r="G3778" s="354">
        <v>50</v>
      </c>
      <c r="H3778" s="68">
        <v>7.11</v>
      </c>
      <c r="I3778" s="83">
        <v>8.57</v>
      </c>
      <c r="J3778" s="150" t="s">
        <v>216</v>
      </c>
    </row>
    <row r="3779" spans="1:10" ht="25.5" thickBot="1">
      <c r="A3779" s="144" t="s">
        <v>1669</v>
      </c>
      <c r="C3779" s="396" t="s">
        <v>9237</v>
      </c>
      <c r="D3779" s="373" t="s">
        <v>9238</v>
      </c>
      <c r="E3779" t="s">
        <v>2455</v>
      </c>
      <c r="F3779" s="150" t="s">
        <v>1670</v>
      </c>
      <c r="G3779" s="354">
        <v>12</v>
      </c>
      <c r="H3779" s="68">
        <v>7.11</v>
      </c>
      <c r="I3779" s="83">
        <v>8.57</v>
      </c>
      <c r="J3779" s="150" t="s">
        <v>216</v>
      </c>
    </row>
    <row r="3780" spans="1:10" ht="25.5" thickBot="1">
      <c r="A3780" s="144" t="s">
        <v>1669</v>
      </c>
      <c r="C3780" s="396" t="s">
        <v>9239</v>
      </c>
      <c r="D3780" s="373" t="s">
        <v>9240</v>
      </c>
      <c r="E3780" t="s">
        <v>2455</v>
      </c>
      <c r="F3780" s="150" t="s">
        <v>1670</v>
      </c>
      <c r="G3780" s="354">
        <v>20</v>
      </c>
      <c r="H3780" s="68">
        <v>7.11</v>
      </c>
      <c r="I3780" s="83">
        <v>8.57</v>
      </c>
      <c r="J3780" s="150" t="s">
        <v>216</v>
      </c>
    </row>
    <row r="3781" spans="1:10" ht="15" thickBot="1">
      <c r="A3781" s="144" t="s">
        <v>1669</v>
      </c>
      <c r="C3781" s="396" t="s">
        <v>9241</v>
      </c>
      <c r="D3781" s="373" t="s">
        <v>9242</v>
      </c>
      <c r="E3781" t="s">
        <v>2455</v>
      </c>
      <c r="F3781" s="150" t="s">
        <v>1670</v>
      </c>
      <c r="G3781" s="354">
        <v>12</v>
      </c>
      <c r="H3781" s="68">
        <v>7.11</v>
      </c>
      <c r="I3781" s="83">
        <v>8.57</v>
      </c>
      <c r="J3781" s="150" t="s">
        <v>216</v>
      </c>
    </row>
    <row r="3782" spans="1:10" ht="25.5" thickBot="1">
      <c r="A3782" s="144" t="s">
        <v>1669</v>
      </c>
      <c r="C3782" s="396" t="s">
        <v>9243</v>
      </c>
      <c r="D3782" s="373" t="s">
        <v>9244</v>
      </c>
      <c r="E3782" t="s">
        <v>2455</v>
      </c>
      <c r="F3782" s="150" t="s">
        <v>1670</v>
      </c>
      <c r="G3782" s="354">
        <v>12</v>
      </c>
      <c r="H3782" s="68">
        <v>7.11</v>
      </c>
      <c r="I3782" s="83">
        <v>8.57</v>
      </c>
      <c r="J3782" s="150" t="s">
        <v>216</v>
      </c>
    </row>
    <row r="3783" spans="1:10" ht="15" thickBot="1">
      <c r="A3783" s="144" t="s">
        <v>1669</v>
      </c>
      <c r="C3783" s="396" t="s">
        <v>9245</v>
      </c>
      <c r="D3783" s="373" t="s">
        <v>9246</v>
      </c>
      <c r="E3783" t="s">
        <v>2455</v>
      </c>
      <c r="F3783" s="150" t="s">
        <v>1670</v>
      </c>
      <c r="G3783" s="354">
        <v>14</v>
      </c>
      <c r="H3783" s="68">
        <v>7.11</v>
      </c>
      <c r="I3783" s="83">
        <v>8.57</v>
      </c>
      <c r="J3783" s="150" t="s">
        <v>216</v>
      </c>
    </row>
    <row r="3784" spans="1:10" ht="38" thickBot="1">
      <c r="A3784" s="109" t="s">
        <v>214</v>
      </c>
      <c r="B3784" s="148"/>
      <c r="C3784" s="387" t="s">
        <v>9247</v>
      </c>
      <c r="D3784" s="374" t="s">
        <v>9248</v>
      </c>
      <c r="E3784" t="s">
        <v>2455</v>
      </c>
      <c r="F3784" s="151" t="s">
        <v>1673</v>
      </c>
      <c r="G3784" s="355">
        <v>90</v>
      </c>
      <c r="H3784" s="68">
        <v>7.11</v>
      </c>
      <c r="I3784" s="83">
        <v>8.57</v>
      </c>
      <c r="J3784" s="151" t="s">
        <v>216</v>
      </c>
    </row>
    <row r="3785" spans="1:10" ht="25.5" thickBot="1">
      <c r="A3785" s="144" t="s">
        <v>1669</v>
      </c>
      <c r="C3785" s="396" t="s">
        <v>9249</v>
      </c>
      <c r="D3785" s="373" t="s">
        <v>9250</v>
      </c>
      <c r="E3785" t="s">
        <v>2455</v>
      </c>
      <c r="F3785" s="150" t="s">
        <v>1670</v>
      </c>
      <c r="G3785" s="354">
        <v>25</v>
      </c>
      <c r="H3785" s="68">
        <v>7.11</v>
      </c>
      <c r="I3785" s="83">
        <v>8.57</v>
      </c>
      <c r="J3785" s="150" t="s">
        <v>216</v>
      </c>
    </row>
    <row r="3786" spans="1:10" ht="15" thickBot="1">
      <c r="A3786" s="144" t="s">
        <v>1669</v>
      </c>
      <c r="C3786" s="396" t="s">
        <v>9251</v>
      </c>
      <c r="D3786" s="373" t="s">
        <v>9252</v>
      </c>
      <c r="E3786" t="s">
        <v>2455</v>
      </c>
      <c r="F3786" s="150" t="s">
        <v>1670</v>
      </c>
      <c r="G3786" s="354">
        <v>7</v>
      </c>
      <c r="H3786" s="68">
        <v>7.11</v>
      </c>
      <c r="I3786" s="83">
        <v>8.57</v>
      </c>
      <c r="J3786" s="150" t="s">
        <v>216</v>
      </c>
    </row>
    <row r="3787" spans="1:10" ht="25.5" thickBot="1">
      <c r="A3787" s="144" t="s">
        <v>1669</v>
      </c>
      <c r="C3787" s="396" t="s">
        <v>9253</v>
      </c>
      <c r="D3787" s="373" t="s">
        <v>9254</v>
      </c>
      <c r="E3787" t="s">
        <v>2455</v>
      </c>
      <c r="F3787" s="150" t="s">
        <v>1670</v>
      </c>
      <c r="G3787" s="354">
        <v>30</v>
      </c>
      <c r="H3787" s="68">
        <v>7.11</v>
      </c>
      <c r="I3787" s="83">
        <v>8.57</v>
      </c>
      <c r="J3787" s="150" t="s">
        <v>216</v>
      </c>
    </row>
    <row r="3788" spans="1:10" ht="15" thickBot="1">
      <c r="A3788" s="144" t="s">
        <v>1669</v>
      </c>
      <c r="C3788" s="396" t="s">
        <v>9255</v>
      </c>
      <c r="D3788" s="373" t="s">
        <v>9256</v>
      </c>
      <c r="E3788" t="s">
        <v>2455</v>
      </c>
      <c r="F3788" s="150" t="s">
        <v>1670</v>
      </c>
      <c r="G3788" s="354">
        <v>70</v>
      </c>
      <c r="H3788" s="68">
        <v>7.11</v>
      </c>
      <c r="I3788" s="83">
        <v>8.57</v>
      </c>
      <c r="J3788" s="150" t="s">
        <v>216</v>
      </c>
    </row>
    <row r="3789" spans="1:10" ht="15" thickBot="1">
      <c r="A3789" s="144" t="s">
        <v>1669</v>
      </c>
      <c r="C3789" s="396" t="s">
        <v>9257</v>
      </c>
      <c r="D3789" s="373" t="s">
        <v>9258</v>
      </c>
      <c r="E3789" t="s">
        <v>2455</v>
      </c>
      <c r="F3789" s="150" t="s">
        <v>1670</v>
      </c>
      <c r="G3789" s="354">
        <v>150</v>
      </c>
      <c r="H3789" s="68">
        <v>7.11</v>
      </c>
      <c r="I3789" s="83">
        <v>8.57</v>
      </c>
      <c r="J3789" s="150" t="s">
        <v>216</v>
      </c>
    </row>
    <row r="3790" spans="1:10" ht="15" thickBot="1">
      <c r="A3790" s="144" t="s">
        <v>1669</v>
      </c>
      <c r="C3790" s="396" t="s">
        <v>9259</v>
      </c>
      <c r="D3790" s="373" t="s">
        <v>9260</v>
      </c>
      <c r="E3790" t="s">
        <v>2455</v>
      </c>
      <c r="F3790" s="150" t="s">
        <v>1670</v>
      </c>
      <c r="G3790" s="354">
        <v>50</v>
      </c>
      <c r="H3790" s="68">
        <v>7.11</v>
      </c>
      <c r="I3790" s="83">
        <v>8.57</v>
      </c>
      <c r="J3790" s="150" t="s">
        <v>216</v>
      </c>
    </row>
    <row r="3791" spans="1:10" ht="15" thickBot="1">
      <c r="A3791" s="144" t="s">
        <v>1669</v>
      </c>
      <c r="C3791" s="396" t="s">
        <v>9261</v>
      </c>
      <c r="D3791" s="373" t="s">
        <v>9262</v>
      </c>
      <c r="E3791" t="s">
        <v>2455</v>
      </c>
      <c r="F3791" s="150" t="s">
        <v>1670</v>
      </c>
      <c r="G3791" s="354">
        <v>25</v>
      </c>
      <c r="H3791" s="68">
        <v>7.11</v>
      </c>
      <c r="I3791" s="83">
        <v>8.57</v>
      </c>
      <c r="J3791" s="150" t="s">
        <v>216</v>
      </c>
    </row>
    <row r="3792" spans="1:10" ht="15" thickBot="1">
      <c r="A3792" s="144" t="s">
        <v>1669</v>
      </c>
      <c r="C3792" s="396" t="s">
        <v>9263</v>
      </c>
      <c r="D3792" s="373" t="s">
        <v>9264</v>
      </c>
      <c r="E3792" t="s">
        <v>2455</v>
      </c>
      <c r="F3792" s="150" t="s">
        <v>1670</v>
      </c>
      <c r="G3792" s="354">
        <v>20</v>
      </c>
      <c r="H3792" s="68">
        <v>7.11</v>
      </c>
      <c r="I3792" s="83">
        <v>8.57</v>
      </c>
      <c r="J3792" s="150" t="s">
        <v>216</v>
      </c>
    </row>
    <row r="3793" spans="1:10" ht="15" thickBot="1">
      <c r="A3793" s="144" t="s">
        <v>1669</v>
      </c>
      <c r="C3793" s="396" t="s">
        <v>9265</v>
      </c>
      <c r="D3793" s="373" t="s">
        <v>9266</v>
      </c>
      <c r="E3793" t="s">
        <v>2455</v>
      </c>
      <c r="F3793" s="150" t="s">
        <v>1670</v>
      </c>
      <c r="G3793" s="354">
        <v>50</v>
      </c>
      <c r="H3793" s="68">
        <v>7.11</v>
      </c>
      <c r="I3793" s="83">
        <v>8.57</v>
      </c>
      <c r="J3793" s="150" t="s">
        <v>216</v>
      </c>
    </row>
    <row r="3794" spans="1:10" ht="15" thickBot="1">
      <c r="A3794" s="144" t="s">
        <v>1669</v>
      </c>
      <c r="C3794" s="396" t="s">
        <v>9267</v>
      </c>
      <c r="D3794" s="373" t="s">
        <v>9268</v>
      </c>
      <c r="E3794" t="s">
        <v>2455</v>
      </c>
      <c r="F3794" s="150" t="s">
        <v>1670</v>
      </c>
      <c r="G3794" s="354">
        <v>25</v>
      </c>
      <c r="H3794" s="68">
        <v>7.11</v>
      </c>
      <c r="I3794" s="83">
        <v>8.57</v>
      </c>
      <c r="J3794" s="150" t="s">
        <v>216</v>
      </c>
    </row>
    <row r="3795" spans="1:10" ht="38" thickBot="1">
      <c r="A3795" s="109" t="s">
        <v>214</v>
      </c>
      <c r="B3795" s="148"/>
      <c r="C3795" s="387" t="s">
        <v>9269</v>
      </c>
      <c r="D3795" s="374" t="s">
        <v>9270</v>
      </c>
      <c r="E3795" t="s">
        <v>2455</v>
      </c>
      <c r="F3795" s="151" t="s">
        <v>1671</v>
      </c>
      <c r="G3795" s="355">
        <v>170</v>
      </c>
      <c r="H3795" s="68">
        <v>7.11</v>
      </c>
      <c r="I3795" s="83">
        <v>8.57</v>
      </c>
      <c r="J3795" s="151" t="s">
        <v>216</v>
      </c>
    </row>
    <row r="3796" spans="1:10" ht="38" thickBot="1">
      <c r="A3796" s="144" t="s">
        <v>1669</v>
      </c>
      <c r="C3796" s="396" t="s">
        <v>9271</v>
      </c>
      <c r="D3796" s="373" t="s">
        <v>9272</v>
      </c>
      <c r="E3796" t="s">
        <v>2455</v>
      </c>
      <c r="F3796" s="150" t="s">
        <v>1670</v>
      </c>
      <c r="G3796" s="354">
        <v>75</v>
      </c>
      <c r="H3796" s="68">
        <v>7.11</v>
      </c>
      <c r="I3796" s="83">
        <v>8.57</v>
      </c>
      <c r="J3796" s="150" t="s">
        <v>216</v>
      </c>
    </row>
    <row r="3797" spans="1:10" ht="25.5" thickBot="1">
      <c r="A3797" s="144" t="s">
        <v>1669</v>
      </c>
      <c r="C3797" s="396" t="s">
        <v>9273</v>
      </c>
      <c r="D3797" s="373" t="s">
        <v>9274</v>
      </c>
      <c r="E3797" t="s">
        <v>2455</v>
      </c>
      <c r="F3797" s="150" t="s">
        <v>1670</v>
      </c>
      <c r="G3797" s="354">
        <v>20</v>
      </c>
      <c r="H3797" s="68">
        <v>7.11</v>
      </c>
      <c r="I3797" s="83">
        <v>8.57</v>
      </c>
      <c r="J3797" s="150" t="s">
        <v>216</v>
      </c>
    </row>
    <row r="3798" spans="1:10" ht="38" thickBot="1">
      <c r="A3798" s="144" t="s">
        <v>1669</v>
      </c>
      <c r="C3798" s="396" t="s">
        <v>9275</v>
      </c>
      <c r="D3798" s="373" t="s">
        <v>9276</v>
      </c>
      <c r="E3798" t="s">
        <v>2455</v>
      </c>
      <c r="F3798" s="150" t="s">
        <v>1670</v>
      </c>
      <c r="G3798" s="354">
        <v>20</v>
      </c>
      <c r="H3798" s="68">
        <v>7.11</v>
      </c>
      <c r="I3798" s="83">
        <v>8.57</v>
      </c>
      <c r="J3798" s="150" t="s">
        <v>216</v>
      </c>
    </row>
    <row r="3799" spans="1:10" ht="15" thickBot="1">
      <c r="A3799" s="144" t="s">
        <v>1669</v>
      </c>
      <c r="C3799" s="396" t="s">
        <v>9277</v>
      </c>
      <c r="D3799" s="373" t="s">
        <v>9278</v>
      </c>
      <c r="E3799" t="s">
        <v>2455</v>
      </c>
      <c r="F3799" s="150" t="s">
        <v>1670</v>
      </c>
      <c r="G3799" s="354">
        <v>30</v>
      </c>
      <c r="H3799" s="68">
        <v>7.11</v>
      </c>
      <c r="I3799" s="83">
        <v>8.57</v>
      </c>
      <c r="J3799" s="150" t="s">
        <v>216</v>
      </c>
    </row>
    <row r="3800" spans="1:10" ht="15" thickBot="1">
      <c r="A3800" s="144" t="s">
        <v>1669</v>
      </c>
      <c r="C3800" s="396" t="s">
        <v>9279</v>
      </c>
      <c r="D3800" s="373" t="s">
        <v>9280</v>
      </c>
      <c r="E3800" t="s">
        <v>2455</v>
      </c>
      <c r="F3800" s="150" t="s">
        <v>1670</v>
      </c>
      <c r="G3800" s="354">
        <v>50</v>
      </c>
      <c r="H3800" s="68">
        <v>7.11</v>
      </c>
      <c r="I3800" s="83">
        <v>8.57</v>
      </c>
      <c r="J3800" s="150" t="s">
        <v>216</v>
      </c>
    </row>
    <row r="3801" spans="1:10" ht="15" thickBot="1">
      <c r="A3801" s="144" t="s">
        <v>1669</v>
      </c>
      <c r="C3801" s="396" t="s">
        <v>9281</v>
      </c>
      <c r="D3801" s="373" t="s">
        <v>9282</v>
      </c>
      <c r="E3801" t="s">
        <v>2455</v>
      </c>
      <c r="F3801" s="150" t="s">
        <v>1670</v>
      </c>
      <c r="G3801" s="354">
        <v>80</v>
      </c>
      <c r="H3801" s="68">
        <v>7.11</v>
      </c>
      <c r="I3801" s="83">
        <v>8.57</v>
      </c>
      <c r="J3801" s="150" t="s">
        <v>216</v>
      </c>
    </row>
    <row r="3802" spans="1:10" ht="15" thickBot="1">
      <c r="A3802" s="144" t="s">
        <v>1669</v>
      </c>
      <c r="C3802" s="396" t="s">
        <v>9283</v>
      </c>
      <c r="D3802" s="373" t="s">
        <v>9284</v>
      </c>
      <c r="E3802" t="s">
        <v>2455</v>
      </c>
      <c r="F3802" s="150" t="s">
        <v>1670</v>
      </c>
      <c r="G3802" s="354">
        <v>60</v>
      </c>
      <c r="H3802" s="68">
        <v>7.11</v>
      </c>
      <c r="I3802" s="83">
        <v>8.57</v>
      </c>
      <c r="J3802" s="150" t="s">
        <v>216</v>
      </c>
    </row>
    <row r="3803" spans="1:10" ht="15" thickBot="1">
      <c r="A3803" s="144" t="s">
        <v>1669</v>
      </c>
      <c r="C3803" s="396" t="s">
        <v>9285</v>
      </c>
      <c r="D3803" s="373" t="s">
        <v>9286</v>
      </c>
      <c r="E3803" t="s">
        <v>2455</v>
      </c>
      <c r="F3803" s="150" t="s">
        <v>1670</v>
      </c>
      <c r="G3803" s="354">
        <v>40</v>
      </c>
      <c r="H3803" s="68">
        <v>7.11</v>
      </c>
      <c r="I3803" s="83">
        <v>8.57</v>
      </c>
      <c r="J3803" s="150" t="s">
        <v>216</v>
      </c>
    </row>
    <row r="3804" spans="1:10" ht="15" thickBot="1">
      <c r="A3804" s="144" t="s">
        <v>1669</v>
      </c>
      <c r="C3804" s="396" t="s">
        <v>9287</v>
      </c>
      <c r="D3804" s="373" t="s">
        <v>9288</v>
      </c>
      <c r="E3804" t="s">
        <v>2455</v>
      </c>
      <c r="F3804" s="150" t="s">
        <v>1670</v>
      </c>
      <c r="G3804" s="354">
        <v>34</v>
      </c>
      <c r="H3804" s="68">
        <v>7.11</v>
      </c>
      <c r="I3804" s="83">
        <v>8.57</v>
      </c>
      <c r="J3804" s="150" t="s">
        <v>216</v>
      </c>
    </row>
    <row r="3805" spans="1:10" ht="38" thickBot="1">
      <c r="A3805" s="109" t="s">
        <v>214</v>
      </c>
      <c r="B3805" s="148"/>
      <c r="C3805" s="387" t="s">
        <v>9289</v>
      </c>
      <c r="D3805" s="374" t="s">
        <v>9290</v>
      </c>
      <c r="E3805" t="s">
        <v>2455</v>
      </c>
      <c r="F3805" s="151" t="s">
        <v>1671</v>
      </c>
      <c r="G3805" s="355">
        <v>170</v>
      </c>
      <c r="H3805" s="68">
        <v>7.11</v>
      </c>
      <c r="I3805" s="83">
        <v>8.57</v>
      </c>
      <c r="J3805" s="151" t="s">
        <v>216</v>
      </c>
    </row>
    <row r="3806" spans="1:10" ht="25.5" thickBot="1">
      <c r="A3806" s="144" t="s">
        <v>1669</v>
      </c>
      <c r="C3806" s="396" t="s">
        <v>9291</v>
      </c>
      <c r="D3806" s="373" t="s">
        <v>9292</v>
      </c>
      <c r="E3806" t="s">
        <v>2455</v>
      </c>
      <c r="F3806" s="150" t="s">
        <v>1670</v>
      </c>
      <c r="G3806" s="354">
        <v>60</v>
      </c>
      <c r="H3806" s="68">
        <v>7.11</v>
      </c>
      <c r="I3806" s="83">
        <v>8.57</v>
      </c>
      <c r="J3806" s="150" t="s">
        <v>216</v>
      </c>
    </row>
    <row r="3807" spans="1:10" ht="15" thickBot="1">
      <c r="A3807" s="144" t="s">
        <v>1669</v>
      </c>
      <c r="C3807" s="396" t="s">
        <v>9293</v>
      </c>
      <c r="D3807" s="373" t="s">
        <v>9294</v>
      </c>
      <c r="E3807" t="s">
        <v>2455</v>
      </c>
      <c r="F3807" s="150" t="s">
        <v>1670</v>
      </c>
      <c r="G3807" s="354">
        <v>60</v>
      </c>
      <c r="H3807" s="68">
        <v>7.11</v>
      </c>
      <c r="I3807" s="83">
        <v>8.57</v>
      </c>
      <c r="J3807" s="150" t="s">
        <v>216</v>
      </c>
    </row>
    <row r="3808" spans="1:10" ht="15" thickBot="1">
      <c r="A3808" s="144" t="s">
        <v>1669</v>
      </c>
      <c r="C3808" s="396" t="s">
        <v>9295</v>
      </c>
      <c r="D3808" s="373" t="s">
        <v>9296</v>
      </c>
      <c r="E3808" t="s">
        <v>2455</v>
      </c>
      <c r="F3808" s="150" t="s">
        <v>1670</v>
      </c>
      <c r="G3808" s="354">
        <v>60</v>
      </c>
      <c r="H3808" s="68">
        <v>7.11</v>
      </c>
      <c r="I3808" s="83">
        <v>8.57</v>
      </c>
      <c r="J3808" s="150" t="s">
        <v>216</v>
      </c>
    </row>
    <row r="3809" spans="1:10" ht="25.5" thickBot="1">
      <c r="A3809" s="144" t="s">
        <v>1669</v>
      </c>
      <c r="C3809" s="396" t="s">
        <v>9297</v>
      </c>
      <c r="D3809" s="373" t="s">
        <v>9298</v>
      </c>
      <c r="E3809" t="s">
        <v>2455</v>
      </c>
      <c r="F3809" s="150" t="s">
        <v>1670</v>
      </c>
      <c r="G3809" s="354">
        <v>70</v>
      </c>
      <c r="H3809" s="68">
        <v>7.11</v>
      </c>
      <c r="I3809" s="83">
        <v>8.57</v>
      </c>
      <c r="J3809" s="150" t="s">
        <v>216</v>
      </c>
    </row>
    <row r="3810" spans="1:10" ht="15" thickBot="1">
      <c r="A3810" s="144" t="s">
        <v>1669</v>
      </c>
      <c r="C3810" s="396" t="s">
        <v>9299</v>
      </c>
      <c r="D3810" s="373" t="s">
        <v>9300</v>
      </c>
      <c r="E3810" t="s">
        <v>2455</v>
      </c>
      <c r="F3810" s="150" t="s">
        <v>1670</v>
      </c>
      <c r="G3810" s="354">
        <v>20</v>
      </c>
      <c r="H3810" s="68">
        <v>7.11</v>
      </c>
      <c r="I3810" s="83">
        <v>8.57</v>
      </c>
      <c r="J3810" s="150" t="s">
        <v>216</v>
      </c>
    </row>
    <row r="3811" spans="1:10" ht="15" thickBot="1">
      <c r="A3811" s="144" t="s">
        <v>1669</v>
      </c>
      <c r="C3811" s="396" t="s">
        <v>9301</v>
      </c>
      <c r="D3811" s="373" t="s">
        <v>1761</v>
      </c>
      <c r="E3811" t="s">
        <v>2455</v>
      </c>
      <c r="F3811" s="150" t="s">
        <v>1670</v>
      </c>
      <c r="G3811" s="354">
        <v>55</v>
      </c>
      <c r="H3811" s="68">
        <v>7.11</v>
      </c>
      <c r="I3811" s="83">
        <v>8.57</v>
      </c>
      <c r="J3811" s="150" t="s">
        <v>216</v>
      </c>
    </row>
    <row r="3812" spans="1:10" ht="25.5" thickBot="1">
      <c r="A3812" s="144" t="s">
        <v>1669</v>
      </c>
      <c r="C3812" s="396" t="s">
        <v>9302</v>
      </c>
      <c r="D3812" s="373" t="s">
        <v>9303</v>
      </c>
      <c r="E3812" t="s">
        <v>2455</v>
      </c>
      <c r="F3812" s="150" t="s">
        <v>1670</v>
      </c>
      <c r="G3812" s="354">
        <v>45</v>
      </c>
      <c r="H3812" s="68">
        <v>7.11</v>
      </c>
      <c r="I3812" s="83">
        <v>8.57</v>
      </c>
      <c r="J3812" s="150" t="s">
        <v>216</v>
      </c>
    </row>
    <row r="3813" spans="1:10" ht="25.5" thickBot="1">
      <c r="A3813" s="144" t="s">
        <v>1669</v>
      </c>
      <c r="C3813" s="396" t="s">
        <v>9304</v>
      </c>
      <c r="D3813" s="373" t="s">
        <v>9305</v>
      </c>
      <c r="E3813" t="s">
        <v>2455</v>
      </c>
      <c r="F3813" s="150" t="s">
        <v>1670</v>
      </c>
      <c r="G3813" s="354">
        <v>40</v>
      </c>
      <c r="H3813" s="68">
        <v>7.11</v>
      </c>
      <c r="I3813" s="83">
        <v>8.57</v>
      </c>
      <c r="J3813" s="150" t="s">
        <v>216</v>
      </c>
    </row>
    <row r="3814" spans="1:10" ht="15" thickBot="1">
      <c r="A3814" s="144" t="s">
        <v>1669</v>
      </c>
      <c r="C3814" s="396" t="s">
        <v>9306</v>
      </c>
      <c r="D3814" s="373" t="s">
        <v>9307</v>
      </c>
      <c r="E3814" t="s">
        <v>2455</v>
      </c>
      <c r="F3814" s="150" t="s">
        <v>1670</v>
      </c>
      <c r="G3814" s="354">
        <v>40</v>
      </c>
      <c r="H3814" s="68">
        <v>7.11</v>
      </c>
      <c r="I3814" s="83">
        <v>8.57</v>
      </c>
      <c r="J3814" s="150" t="s">
        <v>216</v>
      </c>
    </row>
    <row r="3815" spans="1:10" ht="15" thickBot="1">
      <c r="A3815" s="144" t="s">
        <v>1669</v>
      </c>
      <c r="C3815" s="396" t="s">
        <v>9308</v>
      </c>
      <c r="D3815" s="373" t="s">
        <v>9309</v>
      </c>
      <c r="E3815" t="s">
        <v>2455</v>
      </c>
      <c r="F3815" s="150" t="s">
        <v>1670</v>
      </c>
      <c r="G3815" s="354">
        <v>30</v>
      </c>
      <c r="H3815" s="68">
        <v>7.11</v>
      </c>
      <c r="I3815" s="83">
        <v>8.57</v>
      </c>
      <c r="J3815" s="150" t="s">
        <v>216</v>
      </c>
    </row>
    <row r="3816" spans="1:10" ht="38" thickBot="1">
      <c r="A3816" s="109" t="s">
        <v>214</v>
      </c>
      <c r="B3816" s="148"/>
      <c r="C3816" s="387" t="s">
        <v>9310</v>
      </c>
      <c r="D3816" s="374" t="s">
        <v>9311</v>
      </c>
      <c r="E3816" t="s">
        <v>2455</v>
      </c>
      <c r="F3816" s="151" t="s">
        <v>1674</v>
      </c>
      <c r="G3816" s="355">
        <v>180</v>
      </c>
      <c r="H3816" s="68">
        <v>7.11</v>
      </c>
      <c r="I3816" s="83">
        <v>8.57</v>
      </c>
      <c r="J3816" s="151" t="s">
        <v>216</v>
      </c>
    </row>
    <row r="3817" spans="1:10" ht="15" thickBot="1">
      <c r="A3817" s="144" t="s">
        <v>1669</v>
      </c>
      <c r="C3817" s="396" t="s">
        <v>9312</v>
      </c>
      <c r="D3817" s="373" t="s">
        <v>9313</v>
      </c>
      <c r="E3817" t="s">
        <v>2455</v>
      </c>
      <c r="F3817" s="150" t="s">
        <v>1670</v>
      </c>
      <c r="G3817" s="354">
        <v>85</v>
      </c>
      <c r="H3817" s="68">
        <v>7.11</v>
      </c>
      <c r="I3817" s="83">
        <v>8.57</v>
      </c>
      <c r="J3817" s="150" t="s">
        <v>216</v>
      </c>
    </row>
    <row r="3818" spans="1:10" ht="15" thickBot="1">
      <c r="A3818" s="144" t="s">
        <v>1669</v>
      </c>
      <c r="C3818" s="396" t="s">
        <v>9314</v>
      </c>
      <c r="D3818" s="373" t="s">
        <v>9315</v>
      </c>
      <c r="E3818" t="s">
        <v>2455</v>
      </c>
      <c r="F3818" s="150" t="s">
        <v>1670</v>
      </c>
      <c r="G3818" s="354">
        <v>80</v>
      </c>
      <c r="H3818" s="68">
        <v>7.11</v>
      </c>
      <c r="I3818" s="83">
        <v>8.57</v>
      </c>
      <c r="J3818" s="150" t="s">
        <v>216</v>
      </c>
    </row>
    <row r="3819" spans="1:10" ht="25.5" thickBot="1">
      <c r="A3819" s="144" t="s">
        <v>1669</v>
      </c>
      <c r="C3819" s="396" t="s">
        <v>9316</v>
      </c>
      <c r="D3819" s="373" t="s">
        <v>9317</v>
      </c>
      <c r="E3819" t="s">
        <v>2455</v>
      </c>
      <c r="F3819" s="150" t="s">
        <v>1670</v>
      </c>
      <c r="G3819" s="354">
        <v>60</v>
      </c>
      <c r="H3819" s="68">
        <v>7.11</v>
      </c>
      <c r="I3819" s="83">
        <v>8.57</v>
      </c>
      <c r="J3819" s="150" t="s">
        <v>216</v>
      </c>
    </row>
    <row r="3820" spans="1:10" ht="15" thickBot="1">
      <c r="A3820" s="144" t="s">
        <v>1669</v>
      </c>
      <c r="C3820" s="396" t="s">
        <v>9318</v>
      </c>
      <c r="D3820" s="373" t="s">
        <v>9319</v>
      </c>
      <c r="E3820" t="s">
        <v>2455</v>
      </c>
      <c r="F3820" s="150" t="s">
        <v>1670</v>
      </c>
      <c r="G3820" s="354">
        <v>80</v>
      </c>
      <c r="H3820" s="68">
        <v>7.11</v>
      </c>
      <c r="I3820" s="83">
        <v>8.57</v>
      </c>
      <c r="J3820" s="150" t="s">
        <v>216</v>
      </c>
    </row>
    <row r="3821" spans="1:10" ht="15" thickBot="1">
      <c r="A3821" s="144" t="s">
        <v>1669</v>
      </c>
      <c r="C3821" s="396" t="s">
        <v>9320</v>
      </c>
      <c r="D3821" s="373" t="s">
        <v>9321</v>
      </c>
      <c r="E3821" t="s">
        <v>2455</v>
      </c>
      <c r="F3821" s="150" t="s">
        <v>1670</v>
      </c>
      <c r="G3821" s="354">
        <v>115</v>
      </c>
      <c r="H3821" s="68">
        <v>7.11</v>
      </c>
      <c r="I3821" s="83">
        <v>8.57</v>
      </c>
      <c r="J3821" s="150" t="s">
        <v>216</v>
      </c>
    </row>
    <row r="3822" spans="1:10" ht="15" thickBot="1">
      <c r="A3822" s="144" t="s">
        <v>1669</v>
      </c>
      <c r="C3822" s="396" t="s">
        <v>9322</v>
      </c>
      <c r="D3822" s="373" t="s">
        <v>9323</v>
      </c>
      <c r="E3822" t="s">
        <v>2455</v>
      </c>
      <c r="F3822" s="150" t="s">
        <v>1670</v>
      </c>
      <c r="G3822" s="354">
        <v>30</v>
      </c>
      <c r="H3822" s="68">
        <v>7.11</v>
      </c>
      <c r="I3822" s="83">
        <v>8.57</v>
      </c>
      <c r="J3822" s="150" t="s">
        <v>216</v>
      </c>
    </row>
    <row r="3823" spans="1:10" ht="15" thickBot="1">
      <c r="A3823" s="144" t="s">
        <v>1669</v>
      </c>
      <c r="C3823" s="396" t="s">
        <v>9324</v>
      </c>
      <c r="D3823" s="373" t="s">
        <v>9325</v>
      </c>
      <c r="E3823" t="s">
        <v>2455</v>
      </c>
      <c r="F3823" s="150" t="s">
        <v>1670</v>
      </c>
      <c r="G3823" s="354">
        <v>30</v>
      </c>
      <c r="H3823" s="68">
        <v>7.11</v>
      </c>
      <c r="I3823" s="83">
        <v>8.57</v>
      </c>
      <c r="J3823" s="150" t="s">
        <v>216</v>
      </c>
    </row>
    <row r="3824" spans="1:10" ht="25.5" thickBot="1">
      <c r="A3824" s="144" t="s">
        <v>1669</v>
      </c>
      <c r="C3824" s="396" t="s">
        <v>9326</v>
      </c>
      <c r="D3824" s="373" t="s">
        <v>9327</v>
      </c>
      <c r="E3824" t="s">
        <v>2455</v>
      </c>
      <c r="F3824" s="150" t="s">
        <v>1670</v>
      </c>
      <c r="G3824" s="354">
        <v>20</v>
      </c>
      <c r="H3824" s="68">
        <v>7.11</v>
      </c>
      <c r="I3824" s="83">
        <v>8.57</v>
      </c>
      <c r="J3824" s="150" t="s">
        <v>216</v>
      </c>
    </row>
    <row r="3825" spans="1:10" ht="15" thickBot="1">
      <c r="A3825" s="144" t="s">
        <v>1669</v>
      </c>
      <c r="C3825" s="396" t="s">
        <v>9328</v>
      </c>
      <c r="D3825" s="373" t="s">
        <v>9329</v>
      </c>
      <c r="E3825" t="s">
        <v>2455</v>
      </c>
      <c r="F3825" s="150" t="s">
        <v>1670</v>
      </c>
      <c r="G3825" s="354">
        <v>90</v>
      </c>
      <c r="H3825" s="68">
        <v>7.11</v>
      </c>
      <c r="I3825" s="83">
        <v>8.57</v>
      </c>
      <c r="J3825" s="150" t="s">
        <v>216</v>
      </c>
    </row>
    <row r="3826" spans="1:10" ht="15" thickBot="1">
      <c r="A3826" s="144" t="s">
        <v>1669</v>
      </c>
      <c r="C3826" s="396" t="s">
        <v>9330</v>
      </c>
      <c r="D3826" s="373" t="s">
        <v>9331</v>
      </c>
      <c r="E3826" t="s">
        <v>2455</v>
      </c>
      <c r="F3826" s="150" t="s">
        <v>1670</v>
      </c>
      <c r="G3826" s="354">
        <v>35</v>
      </c>
      <c r="H3826" s="68">
        <v>7.11</v>
      </c>
      <c r="I3826" s="83">
        <v>8.57</v>
      </c>
      <c r="J3826" s="150" t="s">
        <v>216</v>
      </c>
    </row>
    <row r="3827" spans="1:10" ht="25.5" thickBot="1">
      <c r="A3827" s="144" t="s">
        <v>1669</v>
      </c>
      <c r="C3827" s="396" t="s">
        <v>9332</v>
      </c>
      <c r="D3827" s="373" t="s">
        <v>9333</v>
      </c>
      <c r="E3827" t="s">
        <v>2455</v>
      </c>
      <c r="F3827" s="150" t="s">
        <v>1670</v>
      </c>
      <c r="G3827" s="354">
        <v>180</v>
      </c>
      <c r="H3827" s="68">
        <v>7.11</v>
      </c>
      <c r="I3827" s="83">
        <v>8.57</v>
      </c>
      <c r="J3827" s="150" t="s">
        <v>216</v>
      </c>
    </row>
    <row r="3828" spans="1:10" ht="25.5" thickBot="1">
      <c r="A3828" s="144" t="s">
        <v>1669</v>
      </c>
      <c r="C3828" s="396" t="s">
        <v>9334</v>
      </c>
      <c r="D3828" s="373" t="s">
        <v>9335</v>
      </c>
      <c r="E3828" t="s">
        <v>2455</v>
      </c>
      <c r="F3828" s="150" t="s">
        <v>1670</v>
      </c>
      <c r="G3828" s="354">
        <v>100</v>
      </c>
      <c r="H3828" s="68">
        <v>7.11</v>
      </c>
      <c r="I3828" s="83">
        <v>8.57</v>
      </c>
      <c r="J3828" s="150" t="s">
        <v>216</v>
      </c>
    </row>
    <row r="3829" spans="1:10" ht="15" thickBot="1">
      <c r="A3829" s="144" t="s">
        <v>1669</v>
      </c>
      <c r="C3829" s="396" t="s">
        <v>9336</v>
      </c>
      <c r="D3829" s="373" t="s">
        <v>9337</v>
      </c>
      <c r="E3829" t="s">
        <v>2455</v>
      </c>
      <c r="F3829" s="150" t="s">
        <v>1670</v>
      </c>
      <c r="G3829" s="354">
        <v>50</v>
      </c>
      <c r="H3829" s="68">
        <v>7.11</v>
      </c>
      <c r="I3829" s="83">
        <v>8.57</v>
      </c>
      <c r="J3829" s="150" t="s">
        <v>216</v>
      </c>
    </row>
    <row r="3830" spans="1:10" ht="15" thickBot="1">
      <c r="A3830" s="144" t="s">
        <v>1669</v>
      </c>
      <c r="C3830" s="396" t="s">
        <v>9338</v>
      </c>
      <c r="D3830" s="373" t="s">
        <v>9339</v>
      </c>
      <c r="E3830" t="s">
        <v>2455</v>
      </c>
      <c r="F3830" s="150" t="s">
        <v>1670</v>
      </c>
      <c r="G3830" s="354">
        <v>60</v>
      </c>
      <c r="H3830" s="68">
        <v>7.11</v>
      </c>
      <c r="I3830" s="83">
        <v>8.57</v>
      </c>
      <c r="J3830" s="150" t="s">
        <v>216</v>
      </c>
    </row>
    <row r="3831" spans="1:10" ht="15" thickBot="1">
      <c r="A3831" s="144" t="s">
        <v>1669</v>
      </c>
      <c r="C3831" s="396" t="s">
        <v>9340</v>
      </c>
      <c r="D3831" s="373" t="s">
        <v>9341</v>
      </c>
      <c r="E3831" t="s">
        <v>2455</v>
      </c>
      <c r="F3831" s="150" t="s">
        <v>1670</v>
      </c>
      <c r="G3831" s="354">
        <v>50</v>
      </c>
      <c r="H3831" s="68">
        <v>7.11</v>
      </c>
      <c r="I3831" s="83">
        <v>8.57</v>
      </c>
      <c r="J3831" s="150" t="s">
        <v>216</v>
      </c>
    </row>
    <row r="3832" spans="1:10" ht="15" thickBot="1">
      <c r="A3832" s="144" t="s">
        <v>1669</v>
      </c>
      <c r="C3832" s="396" t="s">
        <v>9342</v>
      </c>
      <c r="D3832" s="373" t="s">
        <v>9343</v>
      </c>
      <c r="E3832" t="s">
        <v>2455</v>
      </c>
      <c r="F3832" s="150" t="s">
        <v>1670</v>
      </c>
      <c r="G3832" s="354">
        <v>35</v>
      </c>
      <c r="H3832" s="68">
        <v>7.11</v>
      </c>
      <c r="I3832" s="83">
        <v>8.57</v>
      </c>
      <c r="J3832" s="150" t="s">
        <v>216</v>
      </c>
    </row>
    <row r="3833" spans="1:10" ht="25.5" thickBot="1">
      <c r="A3833" s="144" t="s">
        <v>1669</v>
      </c>
      <c r="C3833" s="396" t="s">
        <v>9344</v>
      </c>
      <c r="D3833" s="373" t="s">
        <v>9345</v>
      </c>
      <c r="E3833" t="s">
        <v>2455</v>
      </c>
      <c r="F3833" s="150" t="s">
        <v>1670</v>
      </c>
      <c r="G3833" s="354">
        <v>20</v>
      </c>
      <c r="H3833" s="68">
        <v>7.11</v>
      </c>
      <c r="I3833" s="83">
        <v>8.57</v>
      </c>
      <c r="J3833" s="150" t="s">
        <v>216</v>
      </c>
    </row>
    <row r="3834" spans="1:10" ht="25.5" thickBot="1">
      <c r="A3834" s="144" t="s">
        <v>1669</v>
      </c>
      <c r="C3834" s="396" t="s">
        <v>9346</v>
      </c>
      <c r="D3834" s="373" t="s">
        <v>9347</v>
      </c>
      <c r="E3834" t="s">
        <v>2455</v>
      </c>
      <c r="F3834" s="150" t="s">
        <v>1670</v>
      </c>
      <c r="G3834" s="354">
        <v>20</v>
      </c>
      <c r="H3834" s="68">
        <v>7.11</v>
      </c>
      <c r="I3834" s="83">
        <v>8.57</v>
      </c>
      <c r="J3834" s="150" t="s">
        <v>216</v>
      </c>
    </row>
    <row r="3835" spans="1:10" ht="25.5" thickBot="1">
      <c r="A3835" s="109" t="s">
        <v>214</v>
      </c>
      <c r="B3835" s="148"/>
      <c r="C3835" s="387" t="s">
        <v>9348</v>
      </c>
      <c r="D3835" s="374" t="s">
        <v>9349</v>
      </c>
      <c r="E3835" t="s">
        <v>2455</v>
      </c>
      <c r="F3835" s="151" t="s">
        <v>1686</v>
      </c>
      <c r="G3835" s="355">
        <v>220</v>
      </c>
      <c r="H3835" s="68">
        <v>7.11</v>
      </c>
      <c r="I3835" s="83">
        <v>8.57</v>
      </c>
      <c r="J3835" s="151" t="s">
        <v>216</v>
      </c>
    </row>
    <row r="3836" spans="1:10" ht="25.5" thickBot="1">
      <c r="A3836" s="109" t="s">
        <v>214</v>
      </c>
      <c r="B3836" s="148"/>
      <c r="C3836" s="387" t="s">
        <v>9350</v>
      </c>
      <c r="D3836" s="374" t="s">
        <v>9351</v>
      </c>
      <c r="E3836" t="s">
        <v>2455</v>
      </c>
      <c r="F3836" s="151" t="s">
        <v>1686</v>
      </c>
      <c r="G3836" s="355">
        <v>280</v>
      </c>
      <c r="H3836" s="68">
        <v>7.11</v>
      </c>
      <c r="I3836" s="83">
        <v>8.57</v>
      </c>
      <c r="J3836" s="151" t="s">
        <v>216</v>
      </c>
    </row>
    <row r="3837" spans="1:10" ht="25.5" thickBot="1">
      <c r="A3837" s="109" t="s">
        <v>214</v>
      </c>
      <c r="B3837" s="148"/>
      <c r="C3837" s="387" t="s">
        <v>9352</v>
      </c>
      <c r="D3837" s="374" t="s">
        <v>9353</v>
      </c>
      <c r="E3837" t="s">
        <v>2455</v>
      </c>
      <c r="F3837" s="151" t="s">
        <v>1686</v>
      </c>
      <c r="G3837" s="355">
        <v>280</v>
      </c>
      <c r="H3837" s="68">
        <v>7.11</v>
      </c>
      <c r="I3837" s="83">
        <v>8.57</v>
      </c>
      <c r="J3837" s="151" t="s">
        <v>216</v>
      </c>
    </row>
    <row r="3838" spans="1:10" ht="38" thickBot="1">
      <c r="A3838" s="109" t="s">
        <v>214</v>
      </c>
      <c r="B3838" s="148"/>
      <c r="C3838" s="387" t="s">
        <v>9354</v>
      </c>
      <c r="D3838" s="374" t="s">
        <v>9355</v>
      </c>
      <c r="E3838" t="s">
        <v>2455</v>
      </c>
      <c r="F3838" s="151" t="s">
        <v>1673</v>
      </c>
      <c r="G3838" s="355">
        <v>250</v>
      </c>
      <c r="H3838" s="68">
        <v>7.11</v>
      </c>
      <c r="I3838" s="83">
        <v>8.57</v>
      </c>
      <c r="J3838" s="151" t="s">
        <v>216</v>
      </c>
    </row>
    <row r="3839" spans="1:10" ht="25.5" thickBot="1">
      <c r="A3839" s="109" t="s">
        <v>214</v>
      </c>
      <c r="B3839" s="148"/>
      <c r="C3839" s="387" t="s">
        <v>9356</v>
      </c>
      <c r="D3839" s="374" t="s">
        <v>9357</v>
      </c>
      <c r="E3839" t="s">
        <v>2455</v>
      </c>
      <c r="F3839" s="151" t="s">
        <v>1674</v>
      </c>
      <c r="G3839" s="355">
        <v>125</v>
      </c>
      <c r="H3839" s="68">
        <v>7.11</v>
      </c>
      <c r="I3839" s="83">
        <v>8.57</v>
      </c>
      <c r="J3839" s="151" t="s">
        <v>216</v>
      </c>
    </row>
    <row r="3840" spans="1:10" ht="25.5" thickBot="1">
      <c r="A3840" s="109" t="s">
        <v>214</v>
      </c>
      <c r="B3840" s="148"/>
      <c r="C3840" s="387" t="s">
        <v>9358</v>
      </c>
      <c r="D3840" s="374" t="s">
        <v>9359</v>
      </c>
      <c r="E3840" t="s">
        <v>2455</v>
      </c>
      <c r="F3840" s="151" t="s">
        <v>1673</v>
      </c>
      <c r="G3840" s="355">
        <v>40</v>
      </c>
      <c r="H3840" s="68">
        <v>7.11</v>
      </c>
      <c r="I3840" s="83">
        <v>8.57</v>
      </c>
      <c r="J3840" s="151" t="s">
        <v>216</v>
      </c>
    </row>
    <row r="3841" spans="1:10" ht="25.5" thickBot="1">
      <c r="A3841" s="109" t="s">
        <v>214</v>
      </c>
      <c r="B3841" s="148"/>
      <c r="C3841" s="387" t="s">
        <v>9360</v>
      </c>
      <c r="D3841" s="374" t="s">
        <v>9361</v>
      </c>
      <c r="E3841" t="s">
        <v>2455</v>
      </c>
      <c r="F3841" s="151" t="s">
        <v>1673</v>
      </c>
      <c r="G3841" s="355">
        <v>40</v>
      </c>
      <c r="H3841" s="68">
        <v>7.11</v>
      </c>
      <c r="I3841" s="83">
        <v>8.57</v>
      </c>
      <c r="J3841" s="151" t="s">
        <v>216</v>
      </c>
    </row>
    <row r="3842" spans="1:10" ht="25.5" thickBot="1">
      <c r="A3842" s="109" t="s">
        <v>214</v>
      </c>
      <c r="B3842" s="148"/>
      <c r="C3842" s="387" t="s">
        <v>9362</v>
      </c>
      <c r="D3842" s="374" t="s">
        <v>9363</v>
      </c>
      <c r="E3842" t="s">
        <v>2455</v>
      </c>
      <c r="F3842" s="151" t="s">
        <v>1673</v>
      </c>
      <c r="G3842" s="355">
        <v>90</v>
      </c>
      <c r="H3842" s="68">
        <v>7.11</v>
      </c>
      <c r="I3842" s="83">
        <v>8.57</v>
      </c>
      <c r="J3842" s="151" t="s">
        <v>216</v>
      </c>
    </row>
    <row r="3843" spans="1:10" ht="38" thickBot="1">
      <c r="A3843" s="109" t="s">
        <v>214</v>
      </c>
      <c r="B3843" s="148"/>
      <c r="C3843" s="387" t="s">
        <v>9364</v>
      </c>
      <c r="D3843" s="374" t="s">
        <v>9270</v>
      </c>
      <c r="E3843" t="s">
        <v>2455</v>
      </c>
      <c r="F3843" s="151" t="s">
        <v>1671</v>
      </c>
      <c r="G3843" s="355">
        <v>140</v>
      </c>
      <c r="H3843" s="68">
        <v>7.11</v>
      </c>
      <c r="I3843" s="83">
        <v>8.57</v>
      </c>
      <c r="J3843" s="151" t="s">
        <v>216</v>
      </c>
    </row>
    <row r="3844" spans="1:10" ht="38" thickBot="1">
      <c r="A3844" s="109" t="s">
        <v>214</v>
      </c>
      <c r="B3844" s="148"/>
      <c r="C3844" s="387" t="s">
        <v>9365</v>
      </c>
      <c r="D3844" s="374" t="s">
        <v>9366</v>
      </c>
      <c r="E3844" t="s">
        <v>2455</v>
      </c>
      <c r="F3844" s="151" t="s">
        <v>1671</v>
      </c>
      <c r="G3844" s="355">
        <v>140</v>
      </c>
      <c r="H3844" s="68">
        <v>7.11</v>
      </c>
      <c r="I3844" s="83">
        <v>8.57</v>
      </c>
      <c r="J3844" s="151" t="s">
        <v>216</v>
      </c>
    </row>
    <row r="3845" spans="1:10" ht="38" thickBot="1">
      <c r="A3845" s="109" t="s">
        <v>214</v>
      </c>
      <c r="B3845" s="148"/>
      <c r="C3845" s="387" t="s">
        <v>9367</v>
      </c>
      <c r="D3845" s="374" t="s">
        <v>9368</v>
      </c>
      <c r="E3845" t="s">
        <v>2455</v>
      </c>
      <c r="F3845" s="151" t="s">
        <v>1674</v>
      </c>
      <c r="G3845" s="355">
        <v>150</v>
      </c>
      <c r="H3845" s="68">
        <v>7.11</v>
      </c>
      <c r="I3845" s="83">
        <v>8.57</v>
      </c>
      <c r="J3845" s="151" t="s">
        <v>216</v>
      </c>
    </row>
    <row r="3846" spans="1:10" ht="38" thickBot="1">
      <c r="A3846" s="144" t="s">
        <v>1669</v>
      </c>
      <c r="C3846" s="396" t="s">
        <v>9369</v>
      </c>
      <c r="D3846" s="373" t="s">
        <v>9370</v>
      </c>
      <c r="E3846" t="s">
        <v>2455</v>
      </c>
      <c r="F3846" s="150" t="s">
        <v>1674</v>
      </c>
      <c r="G3846" s="354">
        <v>40</v>
      </c>
      <c r="H3846" s="68">
        <v>7.11</v>
      </c>
      <c r="I3846" s="83">
        <v>8.57</v>
      </c>
      <c r="J3846" s="150" t="s">
        <v>216</v>
      </c>
    </row>
    <row r="3847" spans="1:10" ht="38" thickBot="1">
      <c r="A3847" s="144" t="s">
        <v>1669</v>
      </c>
      <c r="C3847" s="396" t="s">
        <v>9371</v>
      </c>
      <c r="D3847" s="373" t="s">
        <v>9372</v>
      </c>
      <c r="E3847" t="s">
        <v>2455</v>
      </c>
      <c r="F3847" s="150" t="s">
        <v>1673</v>
      </c>
      <c r="G3847" s="354">
        <v>95</v>
      </c>
      <c r="H3847" s="68">
        <v>7.11</v>
      </c>
      <c r="I3847" s="83">
        <v>8.57</v>
      </c>
      <c r="J3847" s="150" t="s">
        <v>216</v>
      </c>
    </row>
    <row r="3848" spans="1:10" ht="25.5" thickBot="1">
      <c r="A3848" s="144" t="s">
        <v>1669</v>
      </c>
      <c r="C3848" s="396" t="s">
        <v>9373</v>
      </c>
      <c r="D3848" s="373" t="s">
        <v>9374</v>
      </c>
      <c r="E3848" t="s">
        <v>2455</v>
      </c>
      <c r="F3848" s="150" t="s">
        <v>1673</v>
      </c>
      <c r="G3848" s="354">
        <v>80</v>
      </c>
      <c r="H3848" s="68">
        <v>7.11</v>
      </c>
      <c r="I3848" s="83">
        <v>8.57</v>
      </c>
      <c r="J3848" s="150" t="s">
        <v>216</v>
      </c>
    </row>
    <row r="3849" spans="1:10" ht="15" thickBot="1">
      <c r="A3849" s="144" t="s">
        <v>1669</v>
      </c>
      <c r="C3849" s="396" t="s">
        <v>9375</v>
      </c>
      <c r="D3849" s="373" t="s">
        <v>9376</v>
      </c>
      <c r="E3849" t="s">
        <v>2455</v>
      </c>
      <c r="F3849" s="150" t="s">
        <v>1670</v>
      </c>
      <c r="G3849" s="354">
        <v>30</v>
      </c>
      <c r="H3849" s="68">
        <v>7.11</v>
      </c>
      <c r="I3849" s="83">
        <v>8.57</v>
      </c>
      <c r="J3849" s="150" t="s">
        <v>216</v>
      </c>
    </row>
    <row r="3850" spans="1:10" ht="15" thickBot="1">
      <c r="A3850" s="144" t="s">
        <v>1669</v>
      </c>
      <c r="C3850" s="396" t="s">
        <v>9377</v>
      </c>
      <c r="D3850" s="373" t="s">
        <v>9378</v>
      </c>
      <c r="E3850" t="s">
        <v>2455</v>
      </c>
      <c r="F3850" s="150" t="s">
        <v>1670</v>
      </c>
      <c r="G3850" s="354">
        <v>70</v>
      </c>
      <c r="H3850" s="68">
        <v>7.11</v>
      </c>
      <c r="I3850" s="83">
        <v>8.57</v>
      </c>
      <c r="J3850" s="150" t="s">
        <v>216</v>
      </c>
    </row>
    <row r="3851" spans="1:10" ht="15" thickBot="1">
      <c r="A3851" s="144" t="s">
        <v>1669</v>
      </c>
      <c r="C3851" s="396" t="s">
        <v>9379</v>
      </c>
      <c r="D3851" s="373" t="s">
        <v>9380</v>
      </c>
      <c r="E3851" t="s">
        <v>2455</v>
      </c>
      <c r="F3851" s="150" t="s">
        <v>1670</v>
      </c>
      <c r="G3851" s="354">
        <v>100</v>
      </c>
      <c r="H3851" s="68">
        <v>7.11</v>
      </c>
      <c r="I3851" s="83">
        <v>8.57</v>
      </c>
      <c r="J3851" s="150" t="s">
        <v>216</v>
      </c>
    </row>
    <row r="3852" spans="1:10" ht="15" thickBot="1">
      <c r="A3852" s="144" t="s">
        <v>1669</v>
      </c>
      <c r="C3852" s="396" t="s">
        <v>9381</v>
      </c>
      <c r="D3852" s="373" t="s">
        <v>9382</v>
      </c>
      <c r="E3852" t="s">
        <v>2455</v>
      </c>
      <c r="F3852" s="150" t="s">
        <v>1670</v>
      </c>
      <c r="G3852" s="354">
        <v>40</v>
      </c>
      <c r="H3852" s="68">
        <v>7.11</v>
      </c>
      <c r="I3852" s="83">
        <v>8.57</v>
      </c>
      <c r="J3852" s="150" t="s">
        <v>216</v>
      </c>
    </row>
    <row r="3853" spans="1:10" ht="15" thickBot="1">
      <c r="A3853" s="144" t="s">
        <v>1669</v>
      </c>
      <c r="C3853" s="396" t="s">
        <v>9383</v>
      </c>
      <c r="D3853" s="373" t="s">
        <v>9384</v>
      </c>
      <c r="E3853" t="s">
        <v>2455</v>
      </c>
      <c r="F3853" s="150" t="s">
        <v>1670</v>
      </c>
      <c r="G3853" s="354">
        <v>270</v>
      </c>
      <c r="H3853" s="68">
        <v>7.11</v>
      </c>
      <c r="I3853" s="83">
        <v>8.57</v>
      </c>
      <c r="J3853" s="150" t="s">
        <v>216</v>
      </c>
    </row>
    <row r="3854" spans="1:10" ht="25.5" thickBot="1">
      <c r="A3854" s="144" t="s">
        <v>1669</v>
      </c>
      <c r="C3854" s="396" t="s">
        <v>9385</v>
      </c>
      <c r="D3854" s="373" t="s">
        <v>9386</v>
      </c>
      <c r="E3854" t="s">
        <v>2455</v>
      </c>
      <c r="F3854" s="150" t="s">
        <v>1670</v>
      </c>
      <c r="G3854" s="354">
        <v>30</v>
      </c>
      <c r="H3854" s="68">
        <v>7.11</v>
      </c>
      <c r="I3854" s="83">
        <v>8.57</v>
      </c>
      <c r="J3854" s="150" t="s">
        <v>216</v>
      </c>
    </row>
    <row r="3855" spans="1:10" ht="15" thickBot="1">
      <c r="A3855" s="144" t="s">
        <v>1669</v>
      </c>
      <c r="C3855" s="396" t="s">
        <v>9387</v>
      </c>
      <c r="D3855" s="373" t="s">
        <v>9388</v>
      </c>
      <c r="E3855" t="s">
        <v>2455</v>
      </c>
      <c r="F3855" s="150" t="s">
        <v>1670</v>
      </c>
      <c r="G3855" s="354">
        <v>50</v>
      </c>
      <c r="H3855" s="68">
        <v>7.11</v>
      </c>
      <c r="I3855" s="83">
        <v>8.57</v>
      </c>
      <c r="J3855" s="150" t="s">
        <v>216</v>
      </c>
    </row>
    <row r="3856" spans="1:10" ht="15" thickBot="1">
      <c r="A3856" s="144" t="s">
        <v>1669</v>
      </c>
      <c r="C3856" s="396" t="s">
        <v>9389</v>
      </c>
      <c r="D3856" s="373" t="s">
        <v>9390</v>
      </c>
      <c r="E3856" t="s">
        <v>2455</v>
      </c>
      <c r="F3856" s="150" t="s">
        <v>1670</v>
      </c>
      <c r="G3856" s="354">
        <v>55</v>
      </c>
      <c r="H3856" s="68">
        <v>7.11</v>
      </c>
      <c r="I3856" s="83">
        <v>8.57</v>
      </c>
      <c r="J3856" s="150" t="s">
        <v>216</v>
      </c>
    </row>
    <row r="3857" spans="1:42" ht="15" thickBot="1">
      <c r="A3857" s="144" t="s">
        <v>1669</v>
      </c>
      <c r="C3857" s="396" t="s">
        <v>9391</v>
      </c>
      <c r="D3857" s="373" t="s">
        <v>9392</v>
      </c>
      <c r="E3857" t="s">
        <v>2455</v>
      </c>
      <c r="F3857" s="150" t="s">
        <v>1670</v>
      </c>
      <c r="G3857" s="354">
        <v>60</v>
      </c>
      <c r="H3857" s="68">
        <v>7.11</v>
      </c>
      <c r="I3857" s="83">
        <v>8.57</v>
      </c>
      <c r="J3857" s="150" t="s">
        <v>216</v>
      </c>
    </row>
    <row r="3858" spans="1:42" ht="25.5" thickBot="1">
      <c r="A3858" s="109" t="s">
        <v>214</v>
      </c>
      <c r="B3858" s="148"/>
      <c r="C3858" s="387" t="s">
        <v>9393</v>
      </c>
      <c r="D3858" s="374" t="s">
        <v>9394</v>
      </c>
      <c r="E3858" t="s">
        <v>2455</v>
      </c>
      <c r="F3858" s="151" t="s">
        <v>1674</v>
      </c>
      <c r="G3858" s="355">
        <v>15</v>
      </c>
      <c r="H3858" s="68">
        <v>7.11</v>
      </c>
      <c r="I3858" s="83">
        <v>8.57</v>
      </c>
      <c r="J3858" s="151" t="s">
        <v>216</v>
      </c>
    </row>
    <row r="3859" spans="1:42" ht="15" thickBot="1">
      <c r="A3859" s="144" t="s">
        <v>1669</v>
      </c>
      <c r="C3859" s="396" t="s">
        <v>9395</v>
      </c>
      <c r="D3859" s="373" t="s">
        <v>9396</v>
      </c>
      <c r="E3859" t="s">
        <v>2455</v>
      </c>
      <c r="F3859" s="150" t="s">
        <v>1670</v>
      </c>
      <c r="G3859" s="354">
        <v>25</v>
      </c>
      <c r="H3859" s="68">
        <v>7.11</v>
      </c>
      <c r="I3859" s="83">
        <v>8.57</v>
      </c>
      <c r="J3859" s="150" t="s">
        <v>216</v>
      </c>
    </row>
    <row r="3860" spans="1:42" ht="25.5" thickBot="1">
      <c r="A3860" s="144" t="s">
        <v>1669</v>
      </c>
      <c r="C3860" s="396" t="s">
        <v>9397</v>
      </c>
      <c r="D3860" s="373" t="s">
        <v>9398</v>
      </c>
      <c r="E3860" t="s">
        <v>2455</v>
      </c>
      <c r="F3860" s="150" t="s">
        <v>1670</v>
      </c>
      <c r="G3860" s="354">
        <v>60</v>
      </c>
      <c r="H3860" s="68">
        <v>7.11</v>
      </c>
      <c r="I3860" s="83">
        <v>8.57</v>
      </c>
      <c r="J3860" s="150" t="s">
        <v>216</v>
      </c>
    </row>
    <row r="3861" spans="1:42" ht="15" thickBot="1">
      <c r="A3861" s="144" t="s">
        <v>1669</v>
      </c>
      <c r="C3861" s="396" t="s">
        <v>9399</v>
      </c>
      <c r="D3861" s="373" t="s">
        <v>9400</v>
      </c>
      <c r="E3861" t="s">
        <v>2455</v>
      </c>
      <c r="F3861" s="150" t="s">
        <v>1670</v>
      </c>
      <c r="G3861" s="354">
        <v>70</v>
      </c>
      <c r="H3861" s="68">
        <v>7.11</v>
      </c>
      <c r="I3861" s="83">
        <v>8.57</v>
      </c>
      <c r="J3861" s="150" t="s">
        <v>216</v>
      </c>
    </row>
    <row r="3862" spans="1:42" ht="15" thickBot="1">
      <c r="A3862" s="144" t="s">
        <v>1669</v>
      </c>
      <c r="C3862" s="396" t="s">
        <v>9401</v>
      </c>
      <c r="D3862" s="373" t="s">
        <v>9402</v>
      </c>
      <c r="E3862" t="s">
        <v>2455</v>
      </c>
      <c r="F3862" s="150" t="s">
        <v>1670</v>
      </c>
      <c r="G3862" s="354">
        <v>10</v>
      </c>
      <c r="H3862" s="68">
        <v>7.11</v>
      </c>
      <c r="I3862" s="83">
        <v>8.57</v>
      </c>
      <c r="J3862" s="150" t="s">
        <v>216</v>
      </c>
    </row>
    <row r="3863" spans="1:42" ht="15" thickBot="1">
      <c r="A3863" s="144" t="s">
        <v>1669</v>
      </c>
      <c r="C3863" s="396" t="s">
        <v>9403</v>
      </c>
      <c r="D3863" s="373" t="s">
        <v>9404</v>
      </c>
      <c r="E3863" t="s">
        <v>2455</v>
      </c>
      <c r="F3863" s="150" t="s">
        <v>1670</v>
      </c>
      <c r="G3863" s="354">
        <v>40</v>
      </c>
      <c r="H3863" s="68">
        <v>7.11</v>
      </c>
      <c r="I3863" s="83">
        <v>8.57</v>
      </c>
      <c r="J3863" s="150" t="s">
        <v>216</v>
      </c>
    </row>
    <row r="3864" spans="1:42" ht="15" thickBot="1">
      <c r="A3864" s="144" t="s">
        <v>1669</v>
      </c>
      <c r="C3864" s="396" t="s">
        <v>9405</v>
      </c>
      <c r="D3864" s="373" t="s">
        <v>9406</v>
      </c>
      <c r="E3864" t="s">
        <v>2455</v>
      </c>
      <c r="F3864" s="150" t="s">
        <v>1670</v>
      </c>
      <c r="G3864" s="354">
        <v>15</v>
      </c>
      <c r="H3864" s="68">
        <v>7.11</v>
      </c>
      <c r="I3864" s="83">
        <v>8.57</v>
      </c>
      <c r="J3864" s="150" t="s">
        <v>216</v>
      </c>
    </row>
    <row r="3865" spans="1:42" ht="15" thickBot="1">
      <c r="A3865" s="144" t="s">
        <v>1669</v>
      </c>
      <c r="C3865" s="396" t="s">
        <v>9407</v>
      </c>
      <c r="D3865" s="373" t="s">
        <v>9408</v>
      </c>
      <c r="E3865" t="s">
        <v>2455</v>
      </c>
      <c r="F3865" s="150" t="s">
        <v>1670</v>
      </c>
      <c r="G3865" s="354">
        <v>40</v>
      </c>
      <c r="H3865" s="68">
        <v>7.11</v>
      </c>
      <c r="I3865" s="83">
        <v>8.57</v>
      </c>
      <c r="J3865" s="150" t="s">
        <v>216</v>
      </c>
    </row>
    <row r="3866" spans="1:42" ht="15" thickBot="1">
      <c r="A3866" s="144" t="s">
        <v>1669</v>
      </c>
      <c r="C3866" s="396" t="s">
        <v>9409</v>
      </c>
      <c r="D3866" s="373" t="s">
        <v>9410</v>
      </c>
      <c r="E3866" t="s">
        <v>2455</v>
      </c>
      <c r="F3866" s="150" t="s">
        <v>1670</v>
      </c>
      <c r="G3866" s="354">
        <v>30</v>
      </c>
      <c r="H3866" s="68">
        <v>7.11</v>
      </c>
      <c r="I3866" s="83">
        <v>8.57</v>
      </c>
      <c r="J3866" s="150" t="s">
        <v>216</v>
      </c>
    </row>
    <row r="3867" spans="1:42" ht="15" thickBot="1">
      <c r="A3867" s="144" t="s">
        <v>1669</v>
      </c>
      <c r="C3867" s="396" t="s">
        <v>9411</v>
      </c>
      <c r="D3867" s="373" t="s">
        <v>9412</v>
      </c>
      <c r="E3867" t="s">
        <v>2455</v>
      </c>
      <c r="F3867" s="150" t="s">
        <v>1670</v>
      </c>
      <c r="G3867" s="354">
        <v>50</v>
      </c>
      <c r="H3867" s="68">
        <v>7.11</v>
      </c>
      <c r="I3867" s="83">
        <v>8.57</v>
      </c>
      <c r="J3867" s="150" t="s">
        <v>216</v>
      </c>
    </row>
    <row r="3868" spans="1:42" ht="15" thickBot="1">
      <c r="A3868" s="144" t="s">
        <v>1669</v>
      </c>
      <c r="C3868" s="396" t="s">
        <v>9413</v>
      </c>
      <c r="D3868" s="373" t="s">
        <v>9414</v>
      </c>
      <c r="E3868" t="s">
        <v>2455</v>
      </c>
      <c r="F3868" s="150" t="s">
        <v>1670</v>
      </c>
      <c r="G3868" s="354">
        <v>21</v>
      </c>
      <c r="H3868" s="68">
        <v>7.11</v>
      </c>
      <c r="I3868" s="83">
        <v>8.57</v>
      </c>
      <c r="J3868" s="150" t="s">
        <v>216</v>
      </c>
    </row>
    <row r="3869" spans="1:42" ht="15" thickBot="1">
      <c r="A3869" s="109" t="s">
        <v>214</v>
      </c>
      <c r="B3869" s="111"/>
      <c r="C3869" s="397" t="s">
        <v>295</v>
      </c>
      <c r="D3869" s="388" t="s">
        <v>9415</v>
      </c>
      <c r="E3869" t="s">
        <v>2455</v>
      </c>
      <c r="F3869" s="153">
        <v>1</v>
      </c>
      <c r="G3869" s="356">
        <v>1100</v>
      </c>
      <c r="H3869" s="68">
        <v>7.11</v>
      </c>
      <c r="I3869" s="83">
        <v>8.57</v>
      </c>
      <c r="J3869" s="152" t="s">
        <v>216</v>
      </c>
      <c r="K3869" s="107"/>
      <c r="L3869" s="107"/>
      <c r="M3869" s="107"/>
      <c r="N3869" s="107"/>
      <c r="O3869" s="107"/>
      <c r="P3869" s="107"/>
      <c r="Q3869" s="107"/>
      <c r="R3869" s="107"/>
      <c r="S3869" s="107"/>
      <c r="T3869" s="107"/>
      <c r="U3869" s="107"/>
      <c r="V3869" s="107"/>
      <c r="W3869" s="107"/>
      <c r="X3869" s="107"/>
      <c r="Y3869" s="107"/>
      <c r="Z3869" s="107"/>
      <c r="AA3869" s="107"/>
      <c r="AB3869" s="107"/>
      <c r="AC3869" s="107"/>
      <c r="AD3869" s="107"/>
      <c r="AE3869" s="107"/>
      <c r="AF3869" s="107"/>
      <c r="AG3869" s="107"/>
      <c r="AH3869" s="107"/>
      <c r="AI3869" s="107"/>
      <c r="AJ3869" s="107"/>
      <c r="AK3869" s="107"/>
      <c r="AL3869" s="107"/>
      <c r="AM3869" s="107"/>
      <c r="AN3869" s="107"/>
      <c r="AO3869" s="107"/>
      <c r="AP3869" s="107"/>
    </row>
    <row r="3870" spans="1:42" ht="15" thickBot="1">
      <c r="A3870" s="109" t="s">
        <v>214</v>
      </c>
      <c r="B3870" s="148"/>
      <c r="C3870" s="387" t="s">
        <v>9416</v>
      </c>
      <c r="D3870" s="374" t="s">
        <v>9417</v>
      </c>
      <c r="E3870" t="s">
        <v>2455</v>
      </c>
      <c r="F3870" s="151" t="s">
        <v>1674</v>
      </c>
      <c r="G3870" s="355">
        <v>26</v>
      </c>
      <c r="H3870" s="68">
        <v>7.11</v>
      </c>
      <c r="I3870" s="83">
        <v>8.57</v>
      </c>
      <c r="J3870" s="151" t="s">
        <v>216</v>
      </c>
    </row>
    <row r="3871" spans="1:42" ht="15" thickBot="1">
      <c r="A3871" s="144" t="s">
        <v>1669</v>
      </c>
      <c r="C3871" s="396" t="s">
        <v>9418</v>
      </c>
      <c r="D3871" s="373" t="s">
        <v>9419</v>
      </c>
      <c r="E3871" t="s">
        <v>2455</v>
      </c>
      <c r="F3871" s="150" t="s">
        <v>1670</v>
      </c>
      <c r="G3871" s="354">
        <v>30</v>
      </c>
      <c r="H3871" s="68">
        <v>7.11</v>
      </c>
      <c r="I3871" s="83">
        <v>8.57</v>
      </c>
      <c r="J3871" s="150" t="s">
        <v>216</v>
      </c>
    </row>
    <row r="3872" spans="1:42" ht="15" thickBot="1">
      <c r="A3872" s="144" t="s">
        <v>1669</v>
      </c>
      <c r="C3872" s="396" t="s">
        <v>9420</v>
      </c>
      <c r="D3872" s="373" t="s">
        <v>9421</v>
      </c>
      <c r="E3872" t="s">
        <v>2455</v>
      </c>
      <c r="F3872" s="150" t="s">
        <v>1670</v>
      </c>
      <c r="G3872" s="354">
        <v>40</v>
      </c>
      <c r="H3872" s="68">
        <v>7.11</v>
      </c>
      <c r="I3872" s="83">
        <v>8.57</v>
      </c>
      <c r="J3872" s="150" t="s">
        <v>216</v>
      </c>
    </row>
    <row r="3873" spans="1:42" ht="15" thickBot="1">
      <c r="A3873" s="144" t="s">
        <v>1669</v>
      </c>
      <c r="C3873" s="396" t="s">
        <v>9422</v>
      </c>
      <c r="D3873" s="373" t="s">
        <v>9423</v>
      </c>
      <c r="E3873" t="s">
        <v>2455</v>
      </c>
      <c r="F3873" s="150" t="s">
        <v>1670</v>
      </c>
      <c r="G3873" s="354">
        <v>150</v>
      </c>
      <c r="H3873" s="68">
        <v>7.11</v>
      </c>
      <c r="I3873" s="83">
        <v>8.57</v>
      </c>
      <c r="J3873" s="150" t="s">
        <v>216</v>
      </c>
    </row>
    <row r="3874" spans="1:42" ht="15" thickBot="1">
      <c r="A3874" s="144" t="s">
        <v>1669</v>
      </c>
      <c r="C3874" s="396" t="s">
        <v>9424</v>
      </c>
      <c r="D3874" s="373" t="s">
        <v>9425</v>
      </c>
      <c r="E3874" t="s">
        <v>2455</v>
      </c>
      <c r="F3874" s="150" t="s">
        <v>1670</v>
      </c>
      <c r="G3874" s="354">
        <v>75</v>
      </c>
      <c r="H3874" s="68">
        <v>7.11</v>
      </c>
      <c r="I3874" s="83">
        <v>8.57</v>
      </c>
      <c r="J3874" s="150" t="s">
        <v>216</v>
      </c>
    </row>
    <row r="3875" spans="1:42" ht="15" thickBot="1">
      <c r="A3875" s="144" t="s">
        <v>1669</v>
      </c>
      <c r="C3875" s="396" t="s">
        <v>9426</v>
      </c>
      <c r="D3875" s="373" t="s">
        <v>9427</v>
      </c>
      <c r="E3875" t="s">
        <v>2455</v>
      </c>
      <c r="F3875" s="150" t="s">
        <v>1670</v>
      </c>
      <c r="G3875" s="354">
        <v>120</v>
      </c>
      <c r="H3875" s="68">
        <v>7.11</v>
      </c>
      <c r="I3875" s="83">
        <v>8.57</v>
      </c>
      <c r="J3875" s="150" t="s">
        <v>216</v>
      </c>
    </row>
    <row r="3876" spans="1:42" ht="15" thickBot="1">
      <c r="A3876" s="144" t="s">
        <v>1669</v>
      </c>
      <c r="C3876" s="396" t="s">
        <v>9428</v>
      </c>
      <c r="D3876" s="373" t="s">
        <v>9429</v>
      </c>
      <c r="E3876" t="s">
        <v>2455</v>
      </c>
      <c r="F3876" s="150" t="s">
        <v>1670</v>
      </c>
      <c r="G3876" s="354">
        <v>50</v>
      </c>
      <c r="H3876" s="68">
        <v>7.11</v>
      </c>
      <c r="I3876" s="83">
        <v>8.57</v>
      </c>
      <c r="J3876" s="150" t="s">
        <v>216</v>
      </c>
    </row>
    <row r="3877" spans="1:42" ht="15" thickBot="1">
      <c r="A3877" s="144" t="s">
        <v>1669</v>
      </c>
      <c r="C3877" s="396" t="s">
        <v>9430</v>
      </c>
      <c r="D3877" s="373" t="s">
        <v>9431</v>
      </c>
      <c r="E3877" t="s">
        <v>2455</v>
      </c>
      <c r="F3877" s="150" t="s">
        <v>1670</v>
      </c>
      <c r="G3877" s="354">
        <v>45</v>
      </c>
      <c r="H3877" s="68">
        <v>7.11</v>
      </c>
      <c r="I3877" s="83">
        <v>8.57</v>
      </c>
      <c r="J3877" s="150" t="s">
        <v>216</v>
      </c>
    </row>
    <row r="3878" spans="1:42" ht="25.5" thickBot="1">
      <c r="A3878" s="144" t="s">
        <v>1669</v>
      </c>
      <c r="C3878" s="396" t="s">
        <v>9432</v>
      </c>
      <c r="D3878" s="373" t="s">
        <v>9433</v>
      </c>
      <c r="E3878" t="s">
        <v>2455</v>
      </c>
      <c r="F3878" s="150" t="s">
        <v>1670</v>
      </c>
      <c r="G3878" s="354">
        <v>14</v>
      </c>
      <c r="H3878" s="68">
        <v>7.11</v>
      </c>
      <c r="I3878" s="83">
        <v>8.57</v>
      </c>
      <c r="J3878" s="150" t="s">
        <v>216</v>
      </c>
    </row>
    <row r="3879" spans="1:42" ht="25.5" thickBot="1">
      <c r="A3879" s="144" t="s">
        <v>1669</v>
      </c>
      <c r="C3879" s="396" t="s">
        <v>9434</v>
      </c>
      <c r="D3879" s="373" t="s">
        <v>9435</v>
      </c>
      <c r="E3879" t="s">
        <v>2455</v>
      </c>
      <c r="F3879" s="150" t="s">
        <v>1670</v>
      </c>
      <c r="G3879" s="354">
        <v>8</v>
      </c>
      <c r="H3879" s="68">
        <v>7.11</v>
      </c>
      <c r="I3879" s="83">
        <v>8.57</v>
      </c>
      <c r="J3879" s="150" t="s">
        <v>216</v>
      </c>
    </row>
    <row r="3880" spans="1:42" ht="15" thickBot="1">
      <c r="A3880" s="144" t="s">
        <v>1669</v>
      </c>
      <c r="C3880" s="396" t="s">
        <v>9436</v>
      </c>
      <c r="D3880" s="373" t="s">
        <v>9437</v>
      </c>
      <c r="E3880" t="s">
        <v>2455</v>
      </c>
      <c r="F3880" s="150" t="s">
        <v>1670</v>
      </c>
      <c r="G3880" s="354">
        <v>65</v>
      </c>
      <c r="H3880" s="68">
        <v>7.11</v>
      </c>
      <c r="I3880" s="83">
        <v>8.57</v>
      </c>
      <c r="J3880" s="150" t="s">
        <v>216</v>
      </c>
    </row>
    <row r="3881" spans="1:42" ht="15" thickBot="1">
      <c r="A3881" s="144" t="s">
        <v>1669</v>
      </c>
      <c r="C3881" s="396" t="s">
        <v>9438</v>
      </c>
      <c r="D3881" s="373" t="s">
        <v>9439</v>
      </c>
      <c r="E3881" t="s">
        <v>2455</v>
      </c>
      <c r="F3881" s="150" t="s">
        <v>1670</v>
      </c>
      <c r="G3881" s="354">
        <v>165</v>
      </c>
      <c r="H3881" s="68">
        <v>7.11</v>
      </c>
      <c r="I3881" s="83">
        <v>8.57</v>
      </c>
      <c r="J3881" s="150" t="s">
        <v>216</v>
      </c>
    </row>
    <row r="3882" spans="1:42" s="437" customFormat="1" ht="15" thickBot="1">
      <c r="A3882" s="428" t="s">
        <v>214</v>
      </c>
      <c r="B3882" s="429"/>
      <c r="C3882" s="430" t="s">
        <v>296</v>
      </c>
      <c r="D3882" s="451" t="s">
        <v>9440</v>
      </c>
      <c r="E3882" s="437" t="s">
        <v>2455</v>
      </c>
      <c r="F3882" s="433">
        <v>2</v>
      </c>
      <c r="G3882" s="434">
        <v>200</v>
      </c>
      <c r="H3882" s="425">
        <v>7.11</v>
      </c>
      <c r="I3882" s="427">
        <v>8.57</v>
      </c>
      <c r="J3882" s="435" t="s">
        <v>216</v>
      </c>
      <c r="K3882" s="436"/>
      <c r="L3882" s="436"/>
      <c r="M3882" s="436"/>
      <c r="N3882" s="436"/>
      <c r="O3882" s="436"/>
      <c r="P3882" s="436"/>
      <c r="Q3882" s="436"/>
      <c r="R3882" s="436"/>
      <c r="S3882" s="436"/>
      <c r="T3882" s="436"/>
      <c r="U3882" s="436"/>
      <c r="V3882" s="436"/>
      <c r="W3882" s="436"/>
      <c r="X3882" s="436"/>
      <c r="Y3882" s="436"/>
      <c r="Z3882" s="436"/>
      <c r="AA3882" s="436"/>
      <c r="AB3882" s="436"/>
      <c r="AC3882" s="436"/>
      <c r="AD3882" s="436"/>
      <c r="AE3882" s="436"/>
      <c r="AF3882" s="436"/>
      <c r="AG3882" s="436"/>
      <c r="AH3882" s="436"/>
      <c r="AI3882" s="436"/>
      <c r="AJ3882" s="436"/>
      <c r="AK3882" s="436"/>
      <c r="AL3882" s="436"/>
      <c r="AM3882" s="436"/>
      <c r="AN3882" s="436"/>
      <c r="AO3882" s="436"/>
      <c r="AP3882" s="436"/>
    </row>
    <row r="3883" spans="1:42" ht="15" thickBot="1">
      <c r="A3883" s="144" t="s">
        <v>1669</v>
      </c>
      <c r="C3883" s="396" t="s">
        <v>9441</v>
      </c>
      <c r="D3883" s="373" t="s">
        <v>9442</v>
      </c>
      <c r="E3883" t="s">
        <v>2456</v>
      </c>
      <c r="F3883" s="150" t="s">
        <v>1670</v>
      </c>
      <c r="G3883" s="354">
        <v>25</v>
      </c>
      <c r="H3883" s="68">
        <v>7.29</v>
      </c>
      <c r="I3883" s="83">
        <v>9.8699999999999992</v>
      </c>
      <c r="J3883" s="150" t="s">
        <v>216</v>
      </c>
    </row>
    <row r="3884" spans="1:42" ht="15" thickBot="1">
      <c r="A3884" s="144" t="s">
        <v>1669</v>
      </c>
      <c r="C3884" s="396" t="s">
        <v>9443</v>
      </c>
      <c r="D3884" s="373" t="s">
        <v>9444</v>
      </c>
      <c r="E3884" t="s">
        <v>2456</v>
      </c>
      <c r="F3884" s="150" t="s">
        <v>1670</v>
      </c>
      <c r="G3884" s="354">
        <v>20</v>
      </c>
      <c r="H3884" s="68">
        <v>7.29</v>
      </c>
      <c r="I3884" s="83">
        <v>9.8699999999999992</v>
      </c>
      <c r="J3884" s="150" t="s">
        <v>216</v>
      </c>
    </row>
    <row r="3885" spans="1:42" ht="15" thickBot="1">
      <c r="A3885" s="144" t="s">
        <v>1669</v>
      </c>
      <c r="C3885" s="396" t="s">
        <v>9445</v>
      </c>
      <c r="D3885" s="373" t="s">
        <v>9446</v>
      </c>
      <c r="E3885" t="s">
        <v>2456</v>
      </c>
      <c r="F3885" s="150" t="s">
        <v>1670</v>
      </c>
      <c r="G3885" s="354">
        <v>6</v>
      </c>
      <c r="H3885" s="68">
        <v>7.29</v>
      </c>
      <c r="I3885" s="83">
        <v>9.8699999999999992</v>
      </c>
      <c r="J3885" s="150" t="s">
        <v>216</v>
      </c>
    </row>
    <row r="3886" spans="1:42" ht="25.5" thickBot="1">
      <c r="A3886" s="144" t="s">
        <v>1669</v>
      </c>
      <c r="C3886" s="396" t="s">
        <v>9447</v>
      </c>
      <c r="D3886" s="373" t="s">
        <v>9448</v>
      </c>
      <c r="E3886" t="s">
        <v>2456</v>
      </c>
      <c r="F3886" s="150" t="s">
        <v>1670</v>
      </c>
      <c r="G3886" s="354">
        <v>65</v>
      </c>
      <c r="H3886" s="68">
        <v>7.29</v>
      </c>
      <c r="I3886" s="83">
        <v>9.8699999999999992</v>
      </c>
      <c r="J3886" s="150" t="s">
        <v>216</v>
      </c>
    </row>
    <row r="3887" spans="1:42" ht="25.5" thickBot="1">
      <c r="A3887" s="144" t="s">
        <v>1669</v>
      </c>
      <c r="C3887" s="396" t="s">
        <v>9449</v>
      </c>
      <c r="D3887" s="373" t="s">
        <v>9450</v>
      </c>
      <c r="E3887" t="s">
        <v>2456</v>
      </c>
      <c r="F3887" s="150" t="s">
        <v>1670</v>
      </c>
      <c r="G3887" s="354">
        <v>48</v>
      </c>
      <c r="H3887" s="68">
        <v>7.29</v>
      </c>
      <c r="I3887" s="83">
        <v>9.8699999999999992</v>
      </c>
      <c r="J3887" s="150" t="s">
        <v>216</v>
      </c>
    </row>
    <row r="3888" spans="1:42" ht="25.5" thickBot="1">
      <c r="A3888" s="144" t="s">
        <v>1669</v>
      </c>
      <c r="C3888" s="396" t="s">
        <v>9451</v>
      </c>
      <c r="D3888" s="373" t="s">
        <v>9452</v>
      </c>
      <c r="E3888" t="s">
        <v>2456</v>
      </c>
      <c r="F3888" s="150" t="s">
        <v>1670</v>
      </c>
      <c r="G3888" s="354">
        <v>20</v>
      </c>
      <c r="H3888" s="68">
        <v>7.29</v>
      </c>
      <c r="I3888" s="83">
        <v>9.8699999999999992</v>
      </c>
      <c r="J3888" s="150" t="s">
        <v>216</v>
      </c>
    </row>
    <row r="3889" spans="1:10" ht="25.5" thickBot="1">
      <c r="A3889" s="144" t="s">
        <v>1669</v>
      </c>
      <c r="C3889" s="396" t="s">
        <v>9453</v>
      </c>
      <c r="D3889" s="373" t="s">
        <v>9454</v>
      </c>
      <c r="E3889" t="s">
        <v>2456</v>
      </c>
      <c r="F3889" s="150" t="s">
        <v>1670</v>
      </c>
      <c r="G3889" s="354">
        <v>120</v>
      </c>
      <c r="H3889" s="68">
        <v>7.29</v>
      </c>
      <c r="I3889" s="83">
        <v>9.8699999999999992</v>
      </c>
      <c r="J3889" s="150" t="s">
        <v>216</v>
      </c>
    </row>
    <row r="3890" spans="1:10" ht="25.5" thickBot="1">
      <c r="A3890" s="144" t="s">
        <v>1669</v>
      </c>
      <c r="C3890" s="396" t="s">
        <v>9455</v>
      </c>
      <c r="D3890" s="373" t="s">
        <v>9456</v>
      </c>
      <c r="E3890" t="s">
        <v>2456</v>
      </c>
      <c r="F3890" s="150" t="s">
        <v>1670</v>
      </c>
      <c r="G3890" s="354">
        <v>20</v>
      </c>
      <c r="H3890" s="68">
        <v>7.29</v>
      </c>
      <c r="I3890" s="83">
        <v>9.8699999999999992</v>
      </c>
      <c r="J3890" s="150" t="s">
        <v>216</v>
      </c>
    </row>
    <row r="3891" spans="1:10" ht="25.5" thickBot="1">
      <c r="A3891" s="144" t="s">
        <v>1669</v>
      </c>
      <c r="C3891" s="396" t="s">
        <v>9457</v>
      </c>
      <c r="D3891" s="373" t="s">
        <v>9458</v>
      </c>
      <c r="E3891" t="s">
        <v>2456</v>
      </c>
      <c r="F3891" s="150" t="s">
        <v>1670</v>
      </c>
      <c r="G3891" s="354">
        <v>20</v>
      </c>
      <c r="H3891" s="68">
        <v>7.29</v>
      </c>
      <c r="I3891" s="83">
        <v>9.8699999999999992</v>
      </c>
      <c r="J3891" s="150" t="s">
        <v>216</v>
      </c>
    </row>
    <row r="3892" spans="1:10" ht="15" thickBot="1">
      <c r="A3892" s="109" t="s">
        <v>214</v>
      </c>
      <c r="B3892" s="148"/>
      <c r="C3892" s="387" t="s">
        <v>9459</v>
      </c>
      <c r="D3892" s="374" t="s">
        <v>9460</v>
      </c>
      <c r="E3892" t="s">
        <v>2456</v>
      </c>
      <c r="F3892" s="151" t="s">
        <v>1674</v>
      </c>
      <c r="G3892" s="355">
        <v>600</v>
      </c>
      <c r="H3892" s="68">
        <v>7.29</v>
      </c>
      <c r="I3892" s="83">
        <v>9.8699999999999992</v>
      </c>
      <c r="J3892" s="151" t="s">
        <v>216</v>
      </c>
    </row>
    <row r="3893" spans="1:10" ht="25.5" thickBot="1">
      <c r="A3893" s="144" t="s">
        <v>1669</v>
      </c>
      <c r="C3893" s="396" t="s">
        <v>9461</v>
      </c>
      <c r="D3893" s="373" t="s">
        <v>9462</v>
      </c>
      <c r="E3893" t="s">
        <v>2456</v>
      </c>
      <c r="F3893" s="150" t="s">
        <v>1670</v>
      </c>
      <c r="G3893" s="354">
        <v>6</v>
      </c>
      <c r="H3893" s="68">
        <v>7.29</v>
      </c>
      <c r="I3893" s="83">
        <v>9.8699999999999992</v>
      </c>
      <c r="J3893" s="150" t="s">
        <v>216</v>
      </c>
    </row>
    <row r="3894" spans="1:10" ht="15" thickBot="1">
      <c r="A3894" s="144" t="s">
        <v>1669</v>
      </c>
      <c r="C3894" s="396" t="s">
        <v>9463</v>
      </c>
      <c r="D3894" s="373" t="s">
        <v>9464</v>
      </c>
      <c r="E3894" t="s">
        <v>2456</v>
      </c>
      <c r="F3894" s="150" t="s">
        <v>1670</v>
      </c>
      <c r="G3894" s="354">
        <v>8</v>
      </c>
      <c r="H3894" s="68">
        <v>7.29</v>
      </c>
      <c r="I3894" s="83">
        <v>9.8699999999999992</v>
      </c>
      <c r="J3894" s="150" t="s">
        <v>216</v>
      </c>
    </row>
    <row r="3895" spans="1:10" ht="15" thickBot="1">
      <c r="A3895" s="144" t="s">
        <v>1669</v>
      </c>
      <c r="C3895" s="396" t="s">
        <v>9465</v>
      </c>
      <c r="D3895" s="373" t="s">
        <v>9466</v>
      </c>
      <c r="E3895" t="s">
        <v>2456</v>
      </c>
      <c r="F3895" s="150" t="s">
        <v>1670</v>
      </c>
      <c r="G3895" s="354">
        <v>8</v>
      </c>
      <c r="H3895" s="68">
        <v>7.29</v>
      </c>
      <c r="I3895" s="83">
        <v>9.8699999999999992</v>
      </c>
      <c r="J3895" s="150" t="s">
        <v>216</v>
      </c>
    </row>
    <row r="3896" spans="1:10" ht="25.5" thickBot="1">
      <c r="A3896" s="144" t="s">
        <v>1669</v>
      </c>
      <c r="C3896" s="396" t="s">
        <v>9467</v>
      </c>
      <c r="D3896" s="373" t="s">
        <v>9468</v>
      </c>
      <c r="E3896" t="s">
        <v>2456</v>
      </c>
      <c r="F3896" s="150" t="s">
        <v>1670</v>
      </c>
      <c r="G3896" s="354">
        <v>8</v>
      </c>
      <c r="H3896" s="68">
        <v>7.29</v>
      </c>
      <c r="I3896" s="83">
        <v>9.8699999999999992</v>
      </c>
      <c r="J3896" s="150" t="s">
        <v>216</v>
      </c>
    </row>
    <row r="3897" spans="1:10" ht="25.5" thickBot="1">
      <c r="A3897" s="144" t="s">
        <v>1669</v>
      </c>
      <c r="C3897" s="396" t="s">
        <v>9469</v>
      </c>
      <c r="D3897" s="373" t="s">
        <v>9470</v>
      </c>
      <c r="E3897" t="s">
        <v>2456</v>
      </c>
      <c r="F3897" s="150" t="s">
        <v>1670</v>
      </c>
      <c r="G3897" s="354">
        <v>15</v>
      </c>
      <c r="H3897" s="68">
        <v>7.29</v>
      </c>
      <c r="I3897" s="83">
        <v>9.8699999999999992</v>
      </c>
      <c r="J3897" s="150" t="s">
        <v>216</v>
      </c>
    </row>
    <row r="3898" spans="1:10" ht="15" thickBot="1">
      <c r="A3898" s="144" t="s">
        <v>1669</v>
      </c>
      <c r="C3898" s="396" t="s">
        <v>9471</v>
      </c>
      <c r="D3898" s="373" t="s">
        <v>9472</v>
      </c>
      <c r="E3898" t="s">
        <v>2456</v>
      </c>
      <c r="F3898" s="150" t="s">
        <v>1670</v>
      </c>
      <c r="G3898" s="354">
        <v>6</v>
      </c>
      <c r="H3898" s="68">
        <v>7.29</v>
      </c>
      <c r="I3898" s="83">
        <v>9.8699999999999992</v>
      </c>
      <c r="J3898" s="150" t="s">
        <v>216</v>
      </c>
    </row>
    <row r="3899" spans="1:10" ht="15" thickBot="1">
      <c r="A3899" s="109" t="s">
        <v>214</v>
      </c>
      <c r="B3899" s="148"/>
      <c r="C3899" s="387" t="s">
        <v>9473</v>
      </c>
      <c r="D3899" s="374" t="s">
        <v>9474</v>
      </c>
      <c r="E3899" t="s">
        <v>2456</v>
      </c>
      <c r="F3899" s="151" t="s">
        <v>1674</v>
      </c>
      <c r="G3899" s="355">
        <v>610</v>
      </c>
      <c r="H3899" s="68">
        <v>7.29</v>
      </c>
      <c r="I3899" s="83">
        <v>9.8699999999999992</v>
      </c>
      <c r="J3899" s="151" t="s">
        <v>216</v>
      </c>
    </row>
    <row r="3900" spans="1:10" ht="15" thickBot="1">
      <c r="A3900" s="109" t="s">
        <v>214</v>
      </c>
      <c r="B3900" s="148"/>
      <c r="C3900" s="387" t="s">
        <v>9475</v>
      </c>
      <c r="D3900" s="374" t="s">
        <v>9476</v>
      </c>
      <c r="E3900" t="s">
        <v>2456</v>
      </c>
      <c r="F3900" s="151" t="s">
        <v>1674</v>
      </c>
      <c r="G3900" s="355">
        <v>600</v>
      </c>
      <c r="H3900" s="68">
        <v>7.29</v>
      </c>
      <c r="I3900" s="83">
        <v>9.8699999999999992</v>
      </c>
      <c r="J3900" s="151" t="s">
        <v>216</v>
      </c>
    </row>
    <row r="3901" spans="1:10" ht="25.5" thickBot="1">
      <c r="A3901" s="109" t="s">
        <v>214</v>
      </c>
      <c r="B3901" s="148"/>
      <c r="C3901" s="387" t="s">
        <v>9477</v>
      </c>
      <c r="D3901" s="374" t="s">
        <v>9478</v>
      </c>
      <c r="E3901" t="s">
        <v>2456</v>
      </c>
      <c r="F3901" s="151" t="s">
        <v>1673</v>
      </c>
      <c r="G3901" s="355">
        <v>80</v>
      </c>
      <c r="H3901" s="68">
        <v>7.29</v>
      </c>
      <c r="I3901" s="83">
        <v>9.8699999999999992</v>
      </c>
      <c r="J3901" s="151" t="s">
        <v>216</v>
      </c>
    </row>
    <row r="3902" spans="1:10" ht="15" thickBot="1">
      <c r="A3902" s="144" t="s">
        <v>1669</v>
      </c>
      <c r="C3902" s="396" t="s">
        <v>9479</v>
      </c>
      <c r="D3902" s="373" t="s">
        <v>9480</v>
      </c>
      <c r="E3902" t="s">
        <v>2456</v>
      </c>
      <c r="F3902" s="150" t="s">
        <v>1673</v>
      </c>
      <c r="G3902" s="354">
        <v>10</v>
      </c>
      <c r="H3902" s="68">
        <v>7.29</v>
      </c>
      <c r="I3902" s="83">
        <v>9.8699999999999992</v>
      </c>
      <c r="J3902" s="150" t="s">
        <v>216</v>
      </c>
    </row>
    <row r="3903" spans="1:10" ht="15" thickBot="1">
      <c r="A3903" s="144" t="s">
        <v>1669</v>
      </c>
      <c r="C3903" s="396" t="s">
        <v>9481</v>
      </c>
      <c r="D3903" s="373" t="s">
        <v>9482</v>
      </c>
      <c r="E3903" t="s">
        <v>2456</v>
      </c>
      <c r="F3903" s="150" t="s">
        <v>1673</v>
      </c>
      <c r="G3903" s="354">
        <v>20</v>
      </c>
      <c r="H3903" s="68">
        <v>7.29</v>
      </c>
      <c r="I3903" s="83">
        <v>9.8699999999999992</v>
      </c>
      <c r="J3903" s="150" t="s">
        <v>216</v>
      </c>
    </row>
    <row r="3904" spans="1:10" ht="15" thickBot="1">
      <c r="A3904" s="144" t="s">
        <v>1669</v>
      </c>
      <c r="C3904" s="396" t="s">
        <v>9483</v>
      </c>
      <c r="D3904" s="373" t="s">
        <v>9484</v>
      </c>
      <c r="E3904" t="s">
        <v>2456</v>
      </c>
      <c r="F3904" s="150" t="s">
        <v>1673</v>
      </c>
      <c r="G3904" s="354">
        <v>50</v>
      </c>
      <c r="H3904" s="68">
        <v>7.29</v>
      </c>
      <c r="I3904" s="83">
        <v>9.8699999999999992</v>
      </c>
      <c r="J3904" s="150" t="s">
        <v>216</v>
      </c>
    </row>
    <row r="3905" spans="1:10" ht="15" thickBot="1">
      <c r="A3905" s="144" t="s">
        <v>1669</v>
      </c>
      <c r="C3905" s="396" t="s">
        <v>9485</v>
      </c>
      <c r="D3905" s="373" t="s">
        <v>9486</v>
      </c>
      <c r="E3905" t="s">
        <v>2456</v>
      </c>
      <c r="F3905" s="150" t="s">
        <v>1673</v>
      </c>
      <c r="G3905" s="354">
        <v>65</v>
      </c>
      <c r="H3905" s="68">
        <v>7.29</v>
      </c>
      <c r="I3905" s="83">
        <v>9.8699999999999992</v>
      </c>
      <c r="J3905" s="150" t="s">
        <v>216</v>
      </c>
    </row>
    <row r="3906" spans="1:10" ht="25.5" thickBot="1">
      <c r="A3906" s="144" t="s">
        <v>1669</v>
      </c>
      <c r="C3906" s="396" t="s">
        <v>9487</v>
      </c>
      <c r="D3906" s="373" t="s">
        <v>9488</v>
      </c>
      <c r="E3906" t="s">
        <v>2456</v>
      </c>
      <c r="F3906" s="150" t="s">
        <v>1673</v>
      </c>
      <c r="G3906" s="354">
        <v>65</v>
      </c>
      <c r="H3906" s="68">
        <v>7.29</v>
      </c>
      <c r="I3906" s="83">
        <v>9.8699999999999992</v>
      </c>
      <c r="J3906" s="150" t="s">
        <v>216</v>
      </c>
    </row>
    <row r="3907" spans="1:10" ht="15" thickBot="1">
      <c r="A3907" s="144" t="s">
        <v>1669</v>
      </c>
      <c r="C3907" s="396" t="s">
        <v>9489</v>
      </c>
      <c r="D3907" s="373" t="s">
        <v>9490</v>
      </c>
      <c r="E3907" t="s">
        <v>2456</v>
      </c>
      <c r="F3907" s="150" t="s">
        <v>1673</v>
      </c>
      <c r="G3907" s="354">
        <v>10</v>
      </c>
      <c r="H3907" s="68">
        <v>7.29</v>
      </c>
      <c r="I3907" s="83">
        <v>9.8699999999999992</v>
      </c>
      <c r="J3907" s="150" t="s">
        <v>216</v>
      </c>
    </row>
    <row r="3908" spans="1:10" ht="15" thickBot="1">
      <c r="A3908" s="144" t="s">
        <v>1669</v>
      </c>
      <c r="C3908" s="396" t="s">
        <v>9491</v>
      </c>
      <c r="D3908" s="373" t="s">
        <v>9492</v>
      </c>
      <c r="E3908" t="s">
        <v>2456</v>
      </c>
      <c r="F3908" s="150" t="s">
        <v>1673</v>
      </c>
      <c r="G3908" s="354">
        <v>20</v>
      </c>
      <c r="H3908" s="68">
        <v>7.29</v>
      </c>
      <c r="I3908" s="83">
        <v>9.8699999999999992</v>
      </c>
      <c r="J3908" s="150" t="s">
        <v>216</v>
      </c>
    </row>
    <row r="3909" spans="1:10" ht="15" thickBot="1">
      <c r="A3909" s="144" t="s">
        <v>1669</v>
      </c>
      <c r="C3909" s="396" t="s">
        <v>9493</v>
      </c>
      <c r="D3909" s="373" t="s">
        <v>9494</v>
      </c>
      <c r="E3909" t="s">
        <v>2456</v>
      </c>
      <c r="F3909" s="150" t="s">
        <v>1673</v>
      </c>
      <c r="G3909" s="354">
        <v>20</v>
      </c>
      <c r="H3909" s="68">
        <v>7.29</v>
      </c>
      <c r="I3909" s="83">
        <v>9.8699999999999992</v>
      </c>
      <c r="J3909" s="150" t="s">
        <v>216</v>
      </c>
    </row>
    <row r="3910" spans="1:10" ht="25.5" thickBot="1">
      <c r="A3910" s="144" t="s">
        <v>1669</v>
      </c>
      <c r="C3910" s="396" t="s">
        <v>9495</v>
      </c>
      <c r="D3910" s="373" t="s">
        <v>9496</v>
      </c>
      <c r="E3910" t="s">
        <v>2456</v>
      </c>
      <c r="F3910" s="150" t="s">
        <v>1671</v>
      </c>
      <c r="G3910" s="354">
        <v>80</v>
      </c>
      <c r="H3910" s="68">
        <v>7.29</v>
      </c>
      <c r="I3910" s="83">
        <v>9.8699999999999992</v>
      </c>
      <c r="J3910" s="150" t="s">
        <v>216</v>
      </c>
    </row>
    <row r="3911" spans="1:10" ht="25.5" thickBot="1">
      <c r="A3911" s="144" t="s">
        <v>1669</v>
      </c>
      <c r="C3911" s="396" t="s">
        <v>9497</v>
      </c>
      <c r="D3911" s="373" t="s">
        <v>9498</v>
      </c>
      <c r="E3911" t="s">
        <v>2456</v>
      </c>
      <c r="F3911" s="150" t="s">
        <v>1673</v>
      </c>
      <c r="G3911" s="354">
        <v>40</v>
      </c>
      <c r="H3911" s="68">
        <v>7.29</v>
      </c>
      <c r="I3911" s="83">
        <v>9.8699999999999992</v>
      </c>
      <c r="J3911" s="150" t="s">
        <v>216</v>
      </c>
    </row>
    <row r="3912" spans="1:10" ht="15" thickBot="1">
      <c r="A3912" s="144" t="s">
        <v>1669</v>
      </c>
      <c r="C3912" s="396" t="s">
        <v>9499</v>
      </c>
      <c r="D3912" s="373" t="s">
        <v>9500</v>
      </c>
      <c r="E3912" t="s">
        <v>2456</v>
      </c>
      <c r="F3912" s="150" t="s">
        <v>1673</v>
      </c>
      <c r="G3912" s="354">
        <v>60</v>
      </c>
      <c r="H3912" s="68">
        <v>7.29</v>
      </c>
      <c r="I3912" s="83">
        <v>9.8699999999999992</v>
      </c>
      <c r="J3912" s="150" t="s">
        <v>216</v>
      </c>
    </row>
    <row r="3913" spans="1:10" ht="15" thickBot="1">
      <c r="A3913" s="144" t="s">
        <v>1669</v>
      </c>
      <c r="C3913" s="396" t="s">
        <v>9501</v>
      </c>
      <c r="D3913" s="373" t="s">
        <v>9502</v>
      </c>
      <c r="E3913" t="s">
        <v>2456</v>
      </c>
      <c r="F3913" s="150" t="s">
        <v>1673</v>
      </c>
      <c r="G3913" s="354">
        <v>8</v>
      </c>
      <c r="H3913" s="68">
        <v>7.29</v>
      </c>
      <c r="I3913" s="83">
        <v>9.8699999999999992</v>
      </c>
      <c r="J3913" s="150" t="s">
        <v>216</v>
      </c>
    </row>
    <row r="3914" spans="1:10" ht="25.5" thickBot="1">
      <c r="A3914" s="144" t="s">
        <v>1669</v>
      </c>
      <c r="C3914" s="396" t="s">
        <v>9503</v>
      </c>
      <c r="D3914" s="373" t="s">
        <v>9504</v>
      </c>
      <c r="E3914" t="s">
        <v>2456</v>
      </c>
      <c r="F3914" s="150" t="s">
        <v>1673</v>
      </c>
      <c r="G3914" s="354">
        <v>30</v>
      </c>
      <c r="H3914" s="68">
        <v>7.29</v>
      </c>
      <c r="I3914" s="83">
        <v>9.8699999999999992</v>
      </c>
      <c r="J3914" s="150" t="s">
        <v>216</v>
      </c>
    </row>
    <row r="3915" spans="1:10" ht="15" thickBot="1">
      <c r="A3915" s="144" t="s">
        <v>1669</v>
      </c>
      <c r="C3915" s="396" t="s">
        <v>9505</v>
      </c>
      <c r="D3915" s="373" t="s">
        <v>9506</v>
      </c>
      <c r="E3915" t="s">
        <v>2456</v>
      </c>
      <c r="F3915" s="150" t="s">
        <v>1673</v>
      </c>
      <c r="G3915" s="354">
        <v>20</v>
      </c>
      <c r="H3915" s="68">
        <v>7.29</v>
      </c>
      <c r="I3915" s="83">
        <v>9.8699999999999992</v>
      </c>
      <c r="J3915" s="150" t="s">
        <v>216</v>
      </c>
    </row>
    <row r="3916" spans="1:10" ht="15" thickBot="1">
      <c r="A3916" s="144" t="s">
        <v>1669</v>
      </c>
      <c r="C3916" s="396" t="s">
        <v>9507</v>
      </c>
      <c r="D3916" s="373" t="s">
        <v>9508</v>
      </c>
      <c r="E3916" t="s">
        <v>2456</v>
      </c>
      <c r="F3916" s="150" t="s">
        <v>1673</v>
      </c>
      <c r="G3916" s="354">
        <v>40</v>
      </c>
      <c r="H3916" s="68">
        <v>7.29</v>
      </c>
      <c r="I3916" s="83">
        <v>9.8699999999999992</v>
      </c>
      <c r="J3916" s="150" t="s">
        <v>216</v>
      </c>
    </row>
    <row r="3917" spans="1:10" ht="15" thickBot="1">
      <c r="A3917" s="144" t="s">
        <v>1669</v>
      </c>
      <c r="C3917" s="396" t="s">
        <v>9509</v>
      </c>
      <c r="D3917" s="373" t="s">
        <v>9510</v>
      </c>
      <c r="E3917" t="s">
        <v>2456</v>
      </c>
      <c r="F3917" s="150" t="s">
        <v>1673</v>
      </c>
      <c r="G3917" s="354">
        <v>12</v>
      </c>
      <c r="H3917" s="68">
        <v>7.29</v>
      </c>
      <c r="I3917" s="83">
        <v>9.8699999999999992</v>
      </c>
      <c r="J3917" s="150" t="s">
        <v>216</v>
      </c>
    </row>
    <row r="3918" spans="1:10" ht="25.5" thickBot="1">
      <c r="A3918" s="144" t="s">
        <v>1669</v>
      </c>
      <c r="C3918" s="396" t="s">
        <v>9511</v>
      </c>
      <c r="D3918" s="373" t="s">
        <v>9512</v>
      </c>
      <c r="E3918" t="s">
        <v>2456</v>
      </c>
      <c r="F3918" s="150" t="s">
        <v>1674</v>
      </c>
      <c r="G3918" s="354">
        <v>600</v>
      </c>
      <c r="H3918" s="68">
        <v>7.29</v>
      </c>
      <c r="I3918" s="83">
        <v>9.8699999999999992</v>
      </c>
      <c r="J3918" s="150" t="s">
        <v>216</v>
      </c>
    </row>
    <row r="3919" spans="1:10" ht="15" thickBot="1">
      <c r="A3919" s="144" t="s">
        <v>1669</v>
      </c>
      <c r="C3919" s="396" t="s">
        <v>9513</v>
      </c>
      <c r="D3919" s="373" t="s">
        <v>9514</v>
      </c>
      <c r="E3919" t="s">
        <v>2456</v>
      </c>
      <c r="F3919" s="150" t="s">
        <v>1670</v>
      </c>
      <c r="G3919" s="354">
        <v>6</v>
      </c>
      <c r="H3919" s="68">
        <v>7.29</v>
      </c>
      <c r="I3919" s="83">
        <v>9.8699999999999992</v>
      </c>
      <c r="J3919" s="150" t="s">
        <v>216</v>
      </c>
    </row>
    <row r="3920" spans="1:10" ht="25.5" thickBot="1">
      <c r="A3920" s="144" t="s">
        <v>1669</v>
      </c>
      <c r="C3920" s="396" t="s">
        <v>9515</v>
      </c>
      <c r="D3920" s="373" t="s">
        <v>9516</v>
      </c>
      <c r="E3920" t="s">
        <v>2456</v>
      </c>
      <c r="F3920" s="150" t="s">
        <v>1670</v>
      </c>
      <c r="G3920" s="354">
        <v>40</v>
      </c>
      <c r="H3920" s="68">
        <v>7.29</v>
      </c>
      <c r="I3920" s="83">
        <v>9.8699999999999992</v>
      </c>
      <c r="J3920" s="150" t="s">
        <v>216</v>
      </c>
    </row>
    <row r="3921" spans="1:10" ht="25.5" thickBot="1">
      <c r="A3921" s="144" t="s">
        <v>1669</v>
      </c>
      <c r="C3921" s="396" t="s">
        <v>9517</v>
      </c>
      <c r="D3921" s="373" t="s">
        <v>9518</v>
      </c>
      <c r="E3921" t="s">
        <v>2456</v>
      </c>
      <c r="F3921" s="150" t="s">
        <v>1670</v>
      </c>
      <c r="G3921" s="354">
        <v>40</v>
      </c>
      <c r="H3921" s="68">
        <v>7.29</v>
      </c>
      <c r="I3921" s="83">
        <v>9.8699999999999992</v>
      </c>
      <c r="J3921" s="150" t="s">
        <v>216</v>
      </c>
    </row>
    <row r="3922" spans="1:10" ht="25.5" thickBot="1">
      <c r="A3922" s="144" t="s">
        <v>1669</v>
      </c>
      <c r="C3922" s="396" t="s">
        <v>9519</v>
      </c>
      <c r="D3922" s="373" t="s">
        <v>9520</v>
      </c>
      <c r="E3922" t="s">
        <v>2456</v>
      </c>
      <c r="F3922" s="150" t="s">
        <v>1670</v>
      </c>
      <c r="G3922" s="354">
        <v>80</v>
      </c>
      <c r="H3922" s="68">
        <v>7.29</v>
      </c>
      <c r="I3922" s="83">
        <v>9.8699999999999992</v>
      </c>
      <c r="J3922" s="150" t="s">
        <v>216</v>
      </c>
    </row>
    <row r="3923" spans="1:10" ht="15" thickBot="1">
      <c r="A3923" s="144" t="s">
        <v>1669</v>
      </c>
      <c r="C3923" s="396" t="s">
        <v>9521</v>
      </c>
      <c r="D3923" s="373" t="s">
        <v>9522</v>
      </c>
      <c r="E3923" t="s">
        <v>2456</v>
      </c>
      <c r="F3923" s="150" t="s">
        <v>1670</v>
      </c>
      <c r="G3923" s="354">
        <v>30</v>
      </c>
      <c r="H3923" s="68">
        <v>7.29</v>
      </c>
      <c r="I3923" s="83">
        <v>9.8699999999999992</v>
      </c>
      <c r="J3923" s="150" t="s">
        <v>216</v>
      </c>
    </row>
    <row r="3924" spans="1:10" ht="25.5" thickBot="1">
      <c r="A3924" s="144" t="s">
        <v>1669</v>
      </c>
      <c r="C3924" s="396" t="s">
        <v>9523</v>
      </c>
      <c r="D3924" s="373" t="s">
        <v>9524</v>
      </c>
      <c r="E3924" t="s">
        <v>2456</v>
      </c>
      <c r="F3924" s="150" t="s">
        <v>1670</v>
      </c>
      <c r="G3924" s="354">
        <v>16</v>
      </c>
      <c r="H3924" s="68">
        <v>7.29</v>
      </c>
      <c r="I3924" s="83">
        <v>9.8699999999999992</v>
      </c>
      <c r="J3924" s="150" t="s">
        <v>216</v>
      </c>
    </row>
    <row r="3925" spans="1:10" ht="15" thickBot="1">
      <c r="A3925" s="144" t="s">
        <v>1669</v>
      </c>
      <c r="C3925" s="396" t="s">
        <v>9525</v>
      </c>
      <c r="D3925" s="373" t="s">
        <v>9526</v>
      </c>
      <c r="E3925" t="s">
        <v>2456</v>
      </c>
      <c r="F3925" s="150" t="s">
        <v>1670</v>
      </c>
      <c r="G3925" s="354">
        <v>15</v>
      </c>
      <c r="H3925" s="68">
        <v>7.29</v>
      </c>
      <c r="I3925" s="83">
        <v>9.8699999999999992</v>
      </c>
      <c r="J3925" s="150" t="s">
        <v>216</v>
      </c>
    </row>
    <row r="3926" spans="1:10" ht="15" thickBot="1">
      <c r="A3926" s="144" t="s">
        <v>1669</v>
      </c>
      <c r="C3926" s="396" t="s">
        <v>9527</v>
      </c>
      <c r="D3926" s="373" t="s">
        <v>9528</v>
      </c>
      <c r="E3926" t="s">
        <v>2456</v>
      </c>
      <c r="F3926" s="150" t="s">
        <v>1670</v>
      </c>
      <c r="G3926" s="354">
        <v>60</v>
      </c>
      <c r="H3926" s="68">
        <v>7.29</v>
      </c>
      <c r="I3926" s="83">
        <v>9.8699999999999992</v>
      </c>
      <c r="J3926" s="150" t="s">
        <v>216</v>
      </c>
    </row>
    <row r="3927" spans="1:10" ht="15" thickBot="1">
      <c r="A3927" s="144" t="s">
        <v>1669</v>
      </c>
      <c r="C3927" s="396" t="s">
        <v>9529</v>
      </c>
      <c r="D3927" s="373" t="s">
        <v>9530</v>
      </c>
      <c r="E3927" t="s">
        <v>2456</v>
      </c>
      <c r="F3927" s="150" t="s">
        <v>1670</v>
      </c>
      <c r="G3927" s="354">
        <v>60</v>
      </c>
      <c r="H3927" s="68">
        <v>7.29</v>
      </c>
      <c r="I3927" s="83">
        <v>9.8699999999999992</v>
      </c>
      <c r="J3927" s="150" t="s">
        <v>216</v>
      </c>
    </row>
    <row r="3928" spans="1:10" ht="15" thickBot="1">
      <c r="A3928" s="144" t="s">
        <v>1669</v>
      </c>
      <c r="C3928" s="396" t="s">
        <v>9531</v>
      </c>
      <c r="D3928" s="373" t="s">
        <v>9532</v>
      </c>
      <c r="E3928" t="s">
        <v>2456</v>
      </c>
      <c r="F3928" s="150" t="s">
        <v>1670</v>
      </c>
      <c r="G3928" s="354">
        <v>25</v>
      </c>
      <c r="H3928" s="68">
        <v>7.29</v>
      </c>
      <c r="I3928" s="83">
        <v>9.8699999999999992</v>
      </c>
      <c r="J3928" s="150" t="s">
        <v>216</v>
      </c>
    </row>
    <row r="3929" spans="1:10" ht="25.5" thickBot="1">
      <c r="A3929" s="144" t="s">
        <v>1669</v>
      </c>
      <c r="C3929" s="396" t="s">
        <v>9533</v>
      </c>
      <c r="D3929" s="373" t="s">
        <v>9534</v>
      </c>
      <c r="E3929" t="s">
        <v>2456</v>
      </c>
      <c r="F3929" s="150" t="s">
        <v>1670</v>
      </c>
      <c r="G3929" s="354">
        <v>25</v>
      </c>
      <c r="H3929" s="68">
        <v>7.29</v>
      </c>
      <c r="I3929" s="83">
        <v>9.8699999999999992</v>
      </c>
      <c r="J3929" s="150" t="s">
        <v>216</v>
      </c>
    </row>
    <row r="3930" spans="1:10" ht="15" thickBot="1">
      <c r="A3930" s="144" t="s">
        <v>1669</v>
      </c>
      <c r="C3930" s="396" t="s">
        <v>9535</v>
      </c>
      <c r="D3930" s="373" t="s">
        <v>9536</v>
      </c>
      <c r="E3930" t="s">
        <v>2456</v>
      </c>
      <c r="F3930" s="150" t="s">
        <v>1670</v>
      </c>
      <c r="G3930" s="354">
        <v>30</v>
      </c>
      <c r="H3930" s="68">
        <v>7.29</v>
      </c>
      <c r="I3930" s="83">
        <v>9.8699999999999992</v>
      </c>
      <c r="J3930" s="150" t="s">
        <v>216</v>
      </c>
    </row>
    <row r="3931" spans="1:10" ht="15" thickBot="1">
      <c r="A3931" s="144" t="s">
        <v>1669</v>
      </c>
      <c r="C3931" s="396" t="s">
        <v>9537</v>
      </c>
      <c r="D3931" s="373" t="s">
        <v>9538</v>
      </c>
      <c r="E3931" t="s">
        <v>2456</v>
      </c>
      <c r="F3931" s="150" t="s">
        <v>1670</v>
      </c>
      <c r="G3931" s="354">
        <v>30</v>
      </c>
      <c r="H3931" s="68">
        <v>7.29</v>
      </c>
      <c r="I3931" s="83">
        <v>9.8699999999999992</v>
      </c>
      <c r="J3931" s="150" t="s">
        <v>216</v>
      </c>
    </row>
    <row r="3932" spans="1:10" ht="15" thickBot="1">
      <c r="A3932" s="144" t="s">
        <v>1669</v>
      </c>
      <c r="C3932" s="396" t="s">
        <v>9539</v>
      </c>
      <c r="D3932" s="373" t="s">
        <v>9540</v>
      </c>
      <c r="E3932" t="s">
        <v>2456</v>
      </c>
      <c r="F3932" s="150" t="s">
        <v>1670</v>
      </c>
      <c r="G3932" s="354">
        <v>100</v>
      </c>
      <c r="H3932" s="68">
        <v>7.29</v>
      </c>
      <c r="I3932" s="83">
        <v>9.8699999999999992</v>
      </c>
      <c r="J3932" s="150" t="s">
        <v>216</v>
      </c>
    </row>
    <row r="3933" spans="1:10" ht="25.5" thickBot="1">
      <c r="A3933" s="144" t="s">
        <v>1669</v>
      </c>
      <c r="C3933" s="396" t="s">
        <v>9541</v>
      </c>
      <c r="D3933" s="373" t="s">
        <v>9542</v>
      </c>
      <c r="E3933" t="s">
        <v>2456</v>
      </c>
      <c r="F3933" s="150" t="s">
        <v>1671</v>
      </c>
      <c r="G3933" s="354">
        <v>80</v>
      </c>
      <c r="H3933" s="68">
        <v>7.29</v>
      </c>
      <c r="I3933" s="83">
        <v>9.8699999999999992</v>
      </c>
      <c r="J3933" s="150" t="s">
        <v>216</v>
      </c>
    </row>
    <row r="3934" spans="1:10" ht="15" thickBot="1">
      <c r="A3934" s="144" t="s">
        <v>1669</v>
      </c>
      <c r="C3934" s="396" t="s">
        <v>9543</v>
      </c>
      <c r="D3934" s="373" t="s">
        <v>9544</v>
      </c>
      <c r="E3934" t="s">
        <v>2456</v>
      </c>
      <c r="F3934" s="150" t="s">
        <v>1671</v>
      </c>
      <c r="G3934" s="354">
        <v>50</v>
      </c>
      <c r="H3934" s="68">
        <v>7.29</v>
      </c>
      <c r="I3934" s="83">
        <v>9.8699999999999992</v>
      </c>
      <c r="J3934" s="150" t="s">
        <v>216</v>
      </c>
    </row>
    <row r="3935" spans="1:10" ht="25.5" thickBot="1">
      <c r="A3935" s="144" t="s">
        <v>1669</v>
      </c>
      <c r="C3935" s="396" t="s">
        <v>9545</v>
      </c>
      <c r="D3935" s="373" t="s">
        <v>9546</v>
      </c>
      <c r="E3935" t="s">
        <v>2456</v>
      </c>
      <c r="F3935" s="150" t="s">
        <v>1671</v>
      </c>
      <c r="G3935" s="354">
        <v>100</v>
      </c>
      <c r="H3935" s="68">
        <v>7.29</v>
      </c>
      <c r="I3935" s="83">
        <v>9.8699999999999992</v>
      </c>
      <c r="J3935" s="150" t="s">
        <v>216</v>
      </c>
    </row>
    <row r="3936" spans="1:10" ht="25.5" thickBot="1">
      <c r="A3936" s="144" t="s">
        <v>1669</v>
      </c>
      <c r="C3936" s="396" t="s">
        <v>9547</v>
      </c>
      <c r="D3936" s="373" t="s">
        <v>9548</v>
      </c>
      <c r="E3936" t="s">
        <v>2456</v>
      </c>
      <c r="F3936" s="150" t="s">
        <v>1673</v>
      </c>
      <c r="G3936" s="354">
        <v>40</v>
      </c>
      <c r="H3936" s="68">
        <v>7.29</v>
      </c>
      <c r="I3936" s="83">
        <v>9.8699999999999992</v>
      </c>
      <c r="J3936" s="150" t="s">
        <v>216</v>
      </c>
    </row>
    <row r="3937" spans="1:10" ht="15" thickBot="1">
      <c r="A3937" s="144" t="s">
        <v>1669</v>
      </c>
      <c r="C3937" s="396" t="s">
        <v>9549</v>
      </c>
      <c r="D3937" s="373" t="s">
        <v>9550</v>
      </c>
      <c r="E3937" t="s">
        <v>2456</v>
      </c>
      <c r="F3937" s="150" t="s">
        <v>1671</v>
      </c>
      <c r="G3937" s="354">
        <v>270</v>
      </c>
      <c r="H3937" s="68">
        <v>7.29</v>
      </c>
      <c r="I3937" s="83">
        <v>9.8699999999999992</v>
      </c>
      <c r="J3937" s="150" t="s">
        <v>216</v>
      </c>
    </row>
    <row r="3938" spans="1:10" ht="25.5" thickBot="1">
      <c r="A3938" s="144" t="s">
        <v>1669</v>
      </c>
      <c r="C3938" s="396" t="s">
        <v>9551</v>
      </c>
      <c r="D3938" s="373" t="s">
        <v>9552</v>
      </c>
      <c r="E3938" t="s">
        <v>2456</v>
      </c>
      <c r="F3938" s="150" t="s">
        <v>1673</v>
      </c>
      <c r="G3938" s="354">
        <v>40</v>
      </c>
      <c r="H3938" s="68">
        <v>7.29</v>
      </c>
      <c r="I3938" s="83">
        <v>9.8699999999999992</v>
      </c>
      <c r="J3938" s="150" t="s">
        <v>216</v>
      </c>
    </row>
    <row r="3939" spans="1:10" ht="25.5" thickBot="1">
      <c r="A3939" s="144" t="s">
        <v>1669</v>
      </c>
      <c r="C3939" s="396" t="s">
        <v>9553</v>
      </c>
      <c r="D3939" s="373" t="s">
        <v>9554</v>
      </c>
      <c r="E3939" t="s">
        <v>2456</v>
      </c>
      <c r="F3939" s="150" t="s">
        <v>1671</v>
      </c>
      <c r="G3939" s="354">
        <v>80</v>
      </c>
      <c r="H3939" s="68">
        <v>7.29</v>
      </c>
      <c r="I3939" s="83">
        <v>9.8699999999999992</v>
      </c>
      <c r="J3939" s="150" t="s">
        <v>216</v>
      </c>
    </row>
    <row r="3940" spans="1:10" ht="25.5" thickBot="1">
      <c r="A3940" s="144" t="s">
        <v>1669</v>
      </c>
      <c r="C3940" s="396" t="s">
        <v>9555</v>
      </c>
      <c r="D3940" s="373" t="s">
        <v>9556</v>
      </c>
      <c r="E3940" t="s">
        <v>2456</v>
      </c>
      <c r="F3940" s="150" t="s">
        <v>1673</v>
      </c>
      <c r="G3940" s="354">
        <v>40</v>
      </c>
      <c r="H3940" s="68">
        <v>7.29</v>
      </c>
      <c r="I3940" s="83">
        <v>9.8699999999999992</v>
      </c>
      <c r="J3940" s="150" t="s">
        <v>216</v>
      </c>
    </row>
    <row r="3941" spans="1:10" ht="15" thickBot="1">
      <c r="A3941" s="144" t="s">
        <v>1669</v>
      </c>
      <c r="C3941" s="396" t="s">
        <v>9557</v>
      </c>
      <c r="D3941" s="373" t="s">
        <v>9558</v>
      </c>
      <c r="E3941" t="s">
        <v>2456</v>
      </c>
      <c r="F3941" s="150" t="s">
        <v>1674</v>
      </c>
      <c r="G3941" s="354">
        <v>60</v>
      </c>
      <c r="H3941" s="68">
        <v>7.29</v>
      </c>
      <c r="I3941" s="83">
        <v>9.8699999999999992</v>
      </c>
      <c r="J3941" s="150" t="s">
        <v>216</v>
      </c>
    </row>
    <row r="3942" spans="1:10" ht="15" thickBot="1">
      <c r="A3942" s="144" t="s">
        <v>1669</v>
      </c>
      <c r="C3942" s="396" t="s">
        <v>9559</v>
      </c>
      <c r="D3942" s="373" t="s">
        <v>9560</v>
      </c>
      <c r="E3942" t="s">
        <v>2456</v>
      </c>
      <c r="F3942" s="150" t="s">
        <v>1673</v>
      </c>
      <c r="G3942" s="354">
        <v>90</v>
      </c>
      <c r="H3942" s="68">
        <v>7.29</v>
      </c>
      <c r="I3942" s="83">
        <v>9.8699999999999992</v>
      </c>
      <c r="J3942" s="150" t="s">
        <v>216</v>
      </c>
    </row>
    <row r="3943" spans="1:10" ht="25.5" thickBot="1">
      <c r="A3943" s="144" t="s">
        <v>1669</v>
      </c>
      <c r="C3943" s="396" t="s">
        <v>9561</v>
      </c>
      <c r="D3943" s="373" t="s">
        <v>9562</v>
      </c>
      <c r="E3943" t="s">
        <v>2456</v>
      </c>
      <c r="F3943" s="150" t="s">
        <v>1674</v>
      </c>
      <c r="G3943" s="354">
        <v>60</v>
      </c>
      <c r="H3943" s="68">
        <v>7.29</v>
      </c>
      <c r="I3943" s="83">
        <v>9.8699999999999992</v>
      </c>
      <c r="J3943" s="150" t="s">
        <v>216</v>
      </c>
    </row>
    <row r="3944" spans="1:10" ht="25.5" thickBot="1">
      <c r="A3944" s="144" t="s">
        <v>1669</v>
      </c>
      <c r="C3944" s="396" t="s">
        <v>9563</v>
      </c>
      <c r="D3944" s="373" t="s">
        <v>9564</v>
      </c>
      <c r="E3944" t="s">
        <v>2456</v>
      </c>
      <c r="F3944" s="150" t="s">
        <v>1671</v>
      </c>
      <c r="G3944" s="354">
        <v>80</v>
      </c>
      <c r="H3944" s="68">
        <v>7.29</v>
      </c>
      <c r="I3944" s="83">
        <v>9.8699999999999992</v>
      </c>
      <c r="J3944" s="150" t="s">
        <v>216</v>
      </c>
    </row>
    <row r="3945" spans="1:10" ht="25.5" thickBot="1">
      <c r="A3945" s="109" t="s">
        <v>214</v>
      </c>
      <c r="B3945" s="148"/>
      <c r="C3945" s="387" t="s">
        <v>9565</v>
      </c>
      <c r="D3945" s="374" t="s">
        <v>9566</v>
      </c>
      <c r="E3945" t="s">
        <v>2456</v>
      </c>
      <c r="F3945" s="151" t="s">
        <v>1673</v>
      </c>
      <c r="G3945" s="355">
        <v>150</v>
      </c>
      <c r="H3945" s="68">
        <v>7.29</v>
      </c>
      <c r="I3945" s="83">
        <v>9.8699999999999992</v>
      </c>
      <c r="J3945" s="151" t="s">
        <v>216</v>
      </c>
    </row>
    <row r="3946" spans="1:10" ht="25.5" thickBot="1">
      <c r="A3946" s="109" t="s">
        <v>214</v>
      </c>
      <c r="B3946" s="148"/>
      <c r="C3946" s="387" t="s">
        <v>9567</v>
      </c>
      <c r="D3946" s="374" t="s">
        <v>9568</v>
      </c>
      <c r="E3946" t="s">
        <v>2456</v>
      </c>
      <c r="F3946" s="151" t="s">
        <v>1673</v>
      </c>
      <c r="G3946" s="355">
        <v>360</v>
      </c>
      <c r="H3946" s="68">
        <v>7.29</v>
      </c>
      <c r="I3946" s="83">
        <v>9.8699999999999992</v>
      </c>
      <c r="J3946" s="151" t="s">
        <v>216</v>
      </c>
    </row>
    <row r="3947" spans="1:10" ht="15" thickBot="1">
      <c r="A3947" s="144" t="s">
        <v>1669</v>
      </c>
      <c r="C3947" s="396" t="s">
        <v>9569</v>
      </c>
      <c r="D3947" s="373" t="s">
        <v>9570</v>
      </c>
      <c r="E3947" t="s">
        <v>2456</v>
      </c>
      <c r="F3947" s="150" t="s">
        <v>1670</v>
      </c>
      <c r="G3947" s="354">
        <v>20</v>
      </c>
      <c r="H3947" s="68">
        <v>7.29</v>
      </c>
      <c r="I3947" s="83">
        <v>9.8699999999999992</v>
      </c>
      <c r="J3947" s="150" t="s">
        <v>216</v>
      </c>
    </row>
    <row r="3948" spans="1:10" ht="15" thickBot="1">
      <c r="A3948" s="144" t="s">
        <v>1669</v>
      </c>
      <c r="C3948" s="396" t="s">
        <v>9571</v>
      </c>
      <c r="D3948" s="373" t="s">
        <v>9572</v>
      </c>
      <c r="E3948" t="s">
        <v>2456</v>
      </c>
      <c r="F3948" s="150" t="s">
        <v>1670</v>
      </c>
      <c r="G3948" s="354">
        <v>25</v>
      </c>
      <c r="H3948" s="68">
        <v>7.29</v>
      </c>
      <c r="I3948" s="83">
        <v>9.8699999999999992</v>
      </c>
      <c r="J3948" s="150" t="s">
        <v>216</v>
      </c>
    </row>
    <row r="3949" spans="1:10" ht="25.5" thickBot="1">
      <c r="A3949" s="144" t="s">
        <v>1669</v>
      </c>
      <c r="C3949" s="396" t="s">
        <v>9573</v>
      </c>
      <c r="D3949" s="373" t="s">
        <v>9574</v>
      </c>
      <c r="E3949" t="s">
        <v>2456</v>
      </c>
      <c r="F3949" s="150" t="s">
        <v>1670</v>
      </c>
      <c r="G3949" s="354">
        <v>50</v>
      </c>
      <c r="H3949" s="68">
        <v>7.29</v>
      </c>
      <c r="I3949" s="83">
        <v>9.8699999999999992</v>
      </c>
      <c r="J3949" s="150" t="s">
        <v>216</v>
      </c>
    </row>
    <row r="3950" spans="1:10" ht="15" thickBot="1">
      <c r="A3950" s="144" t="s">
        <v>1669</v>
      </c>
      <c r="C3950" s="396" t="s">
        <v>9575</v>
      </c>
      <c r="D3950" s="373" t="s">
        <v>9576</v>
      </c>
      <c r="E3950" t="s">
        <v>2456</v>
      </c>
      <c r="F3950" s="150" t="s">
        <v>1670</v>
      </c>
      <c r="G3950" s="354">
        <v>60</v>
      </c>
      <c r="H3950" s="68">
        <v>7.29</v>
      </c>
      <c r="I3950" s="83">
        <v>9.8699999999999992</v>
      </c>
      <c r="J3950" s="150" t="s">
        <v>216</v>
      </c>
    </row>
    <row r="3951" spans="1:10" ht="25.5" thickBot="1">
      <c r="A3951" s="109" t="s">
        <v>214</v>
      </c>
      <c r="B3951" s="148"/>
      <c r="C3951" s="387" t="s">
        <v>9577</v>
      </c>
      <c r="D3951" s="374" t="s">
        <v>9578</v>
      </c>
      <c r="E3951" t="s">
        <v>2456</v>
      </c>
      <c r="F3951" s="151" t="s">
        <v>1673</v>
      </c>
      <c r="G3951" s="355">
        <v>200</v>
      </c>
      <c r="H3951" s="68">
        <v>7.29</v>
      </c>
      <c r="I3951" s="83">
        <v>9.8699999999999992</v>
      </c>
      <c r="J3951" s="151" t="s">
        <v>216</v>
      </c>
    </row>
    <row r="3952" spans="1:10" ht="25.5" thickBot="1">
      <c r="A3952" s="144" t="s">
        <v>1669</v>
      </c>
      <c r="C3952" s="396" t="s">
        <v>9579</v>
      </c>
      <c r="D3952" s="373" t="s">
        <v>9580</v>
      </c>
      <c r="E3952" t="s">
        <v>2456</v>
      </c>
      <c r="F3952" s="150" t="s">
        <v>1673</v>
      </c>
      <c r="G3952" s="354">
        <v>30</v>
      </c>
      <c r="H3952" s="68">
        <v>7.29</v>
      </c>
      <c r="I3952" s="83">
        <v>9.8699999999999992</v>
      </c>
      <c r="J3952" s="150" t="s">
        <v>216</v>
      </c>
    </row>
    <row r="3953" spans="1:10" ht="25.5" thickBot="1">
      <c r="A3953" s="144" t="s">
        <v>1669</v>
      </c>
      <c r="C3953" s="396" t="s">
        <v>9581</v>
      </c>
      <c r="D3953" s="373" t="s">
        <v>9582</v>
      </c>
      <c r="E3953" t="s">
        <v>2456</v>
      </c>
      <c r="F3953" s="150" t="s">
        <v>1673</v>
      </c>
      <c r="G3953" s="354">
        <v>30</v>
      </c>
      <c r="H3953" s="68">
        <v>7.29</v>
      </c>
      <c r="I3953" s="83">
        <v>9.8699999999999992</v>
      </c>
      <c r="J3953" s="150" t="s">
        <v>216</v>
      </c>
    </row>
    <row r="3954" spans="1:10" ht="15" thickBot="1">
      <c r="A3954" s="144" t="s">
        <v>1669</v>
      </c>
      <c r="C3954" s="396" t="s">
        <v>9583</v>
      </c>
      <c r="D3954" s="373" t="s">
        <v>9584</v>
      </c>
      <c r="E3954" t="s">
        <v>2456</v>
      </c>
      <c r="F3954" s="150" t="s">
        <v>1673</v>
      </c>
      <c r="G3954" s="354">
        <v>30</v>
      </c>
      <c r="H3954" s="68">
        <v>7.29</v>
      </c>
      <c r="I3954" s="83">
        <v>9.8699999999999992</v>
      </c>
      <c r="J3954" s="150" t="s">
        <v>216</v>
      </c>
    </row>
    <row r="3955" spans="1:10" ht="25.5" thickBot="1">
      <c r="A3955" s="144" t="s">
        <v>1669</v>
      </c>
      <c r="C3955" s="396" t="s">
        <v>9585</v>
      </c>
      <c r="D3955" s="373" t="s">
        <v>9586</v>
      </c>
      <c r="E3955" t="s">
        <v>2456</v>
      </c>
      <c r="F3955" s="150" t="s">
        <v>1673</v>
      </c>
      <c r="G3955" s="354">
        <v>30</v>
      </c>
      <c r="H3955" s="68">
        <v>7.29</v>
      </c>
      <c r="I3955" s="83">
        <v>9.8699999999999992</v>
      </c>
      <c r="J3955" s="150" t="s">
        <v>216</v>
      </c>
    </row>
    <row r="3956" spans="1:10" ht="15" thickBot="1">
      <c r="A3956" s="144" t="s">
        <v>1669</v>
      </c>
      <c r="C3956" s="396" t="s">
        <v>9587</v>
      </c>
      <c r="D3956" s="373" t="s">
        <v>9588</v>
      </c>
      <c r="E3956" t="s">
        <v>2456</v>
      </c>
      <c r="F3956" s="150" t="s">
        <v>1670</v>
      </c>
      <c r="G3956" s="354">
        <v>100</v>
      </c>
      <c r="H3956" s="68">
        <v>7.29</v>
      </c>
      <c r="I3956" s="83">
        <v>9.8699999999999992</v>
      </c>
      <c r="J3956" s="150" t="s">
        <v>216</v>
      </c>
    </row>
    <row r="3957" spans="1:10" s="437" customFormat="1" ht="15" thickBot="1">
      <c r="A3957" s="428" t="s">
        <v>214</v>
      </c>
      <c r="B3957" s="449"/>
      <c r="C3957" s="450" t="s">
        <v>9589</v>
      </c>
      <c r="D3957" s="444" t="s">
        <v>9590</v>
      </c>
      <c r="E3957" s="437" t="s">
        <v>2456</v>
      </c>
      <c r="F3957" s="452" t="s">
        <v>1673</v>
      </c>
      <c r="G3957" s="453">
        <v>90</v>
      </c>
      <c r="H3957" s="425">
        <v>7.29</v>
      </c>
      <c r="I3957" s="427">
        <v>9.8699999999999992</v>
      </c>
      <c r="J3957" s="452" t="s">
        <v>216</v>
      </c>
    </row>
    <row r="3958" spans="1:10" ht="15" thickBot="1">
      <c r="A3958" s="109" t="s">
        <v>214</v>
      </c>
      <c r="B3958" s="148"/>
      <c r="C3958" s="387" t="s">
        <v>9591</v>
      </c>
      <c r="D3958" s="374" t="s">
        <v>9592</v>
      </c>
      <c r="E3958" s="148" t="s">
        <v>2457</v>
      </c>
      <c r="F3958" s="151" t="s">
        <v>1673</v>
      </c>
      <c r="G3958" s="355">
        <v>280</v>
      </c>
      <c r="H3958" s="68">
        <v>7.9</v>
      </c>
      <c r="I3958" s="83">
        <v>9.84</v>
      </c>
      <c r="J3958" s="151" t="s">
        <v>216</v>
      </c>
    </row>
    <row r="3959" spans="1:10" ht="25.5" thickBot="1">
      <c r="A3959" s="109" t="s">
        <v>214</v>
      </c>
      <c r="B3959" s="148"/>
      <c r="C3959" s="387" t="s">
        <v>9593</v>
      </c>
      <c r="D3959" s="374" t="s">
        <v>9594</v>
      </c>
      <c r="E3959" s="148" t="s">
        <v>2457</v>
      </c>
      <c r="F3959" s="151" t="s">
        <v>1673</v>
      </c>
      <c r="G3959" s="355">
        <v>320</v>
      </c>
      <c r="H3959" s="68">
        <v>7.9</v>
      </c>
      <c r="I3959" s="83">
        <v>9.84</v>
      </c>
      <c r="J3959" s="151" t="s">
        <v>216</v>
      </c>
    </row>
    <row r="3960" spans="1:10" ht="15" thickBot="1">
      <c r="A3960" s="144" t="s">
        <v>1669</v>
      </c>
      <c r="C3960" s="396" t="s">
        <v>9595</v>
      </c>
      <c r="D3960" s="373" t="s">
        <v>9596</v>
      </c>
      <c r="E3960" s="148" t="s">
        <v>2457</v>
      </c>
      <c r="F3960" s="150" t="s">
        <v>1674</v>
      </c>
      <c r="G3960" s="354">
        <v>115</v>
      </c>
      <c r="H3960" s="68">
        <v>7.9</v>
      </c>
      <c r="I3960" s="83">
        <v>9.84</v>
      </c>
      <c r="J3960" s="150" t="s">
        <v>216</v>
      </c>
    </row>
    <row r="3961" spans="1:10" ht="15" thickBot="1">
      <c r="A3961" s="144" t="s">
        <v>1669</v>
      </c>
      <c r="C3961" s="396" t="s">
        <v>9597</v>
      </c>
      <c r="D3961" s="373" t="s">
        <v>9598</v>
      </c>
      <c r="E3961" s="148" t="s">
        <v>2457</v>
      </c>
      <c r="F3961" s="150" t="s">
        <v>1670</v>
      </c>
      <c r="G3961" s="354">
        <v>30</v>
      </c>
      <c r="H3961" s="68">
        <v>7.9</v>
      </c>
      <c r="I3961" s="83">
        <v>9.84</v>
      </c>
      <c r="J3961" s="150" t="s">
        <v>216</v>
      </c>
    </row>
    <row r="3962" spans="1:10" ht="15" thickBot="1">
      <c r="A3962" s="144" t="s">
        <v>1669</v>
      </c>
      <c r="C3962" s="396" t="s">
        <v>9599</v>
      </c>
      <c r="D3962" s="373" t="s">
        <v>9600</v>
      </c>
      <c r="E3962" s="148" t="s">
        <v>2457</v>
      </c>
      <c r="F3962" s="150" t="s">
        <v>1670</v>
      </c>
      <c r="G3962" s="354">
        <v>24</v>
      </c>
      <c r="H3962" s="68">
        <v>7.9</v>
      </c>
      <c r="I3962" s="83">
        <v>9.84</v>
      </c>
      <c r="J3962" s="150" t="s">
        <v>216</v>
      </c>
    </row>
    <row r="3963" spans="1:10" ht="15" thickBot="1">
      <c r="A3963" s="144" t="s">
        <v>1669</v>
      </c>
      <c r="C3963" s="396" t="s">
        <v>9601</v>
      </c>
      <c r="D3963" s="373" t="s">
        <v>9602</v>
      </c>
      <c r="E3963" s="148" t="s">
        <v>2457</v>
      </c>
      <c r="F3963" s="150" t="s">
        <v>1670</v>
      </c>
      <c r="G3963" s="354">
        <v>30</v>
      </c>
      <c r="H3963" s="68">
        <v>7.9</v>
      </c>
      <c r="I3963" s="83">
        <v>9.84</v>
      </c>
      <c r="J3963" s="150" t="s">
        <v>216</v>
      </c>
    </row>
    <row r="3964" spans="1:10" ht="15" thickBot="1">
      <c r="A3964" s="144" t="s">
        <v>1669</v>
      </c>
      <c r="C3964" s="396" t="s">
        <v>9603</v>
      </c>
      <c r="D3964" s="373" t="s">
        <v>9604</v>
      </c>
      <c r="E3964" s="148" t="s">
        <v>2457</v>
      </c>
      <c r="F3964" s="150" t="s">
        <v>1670</v>
      </c>
      <c r="G3964" s="354">
        <v>50</v>
      </c>
      <c r="H3964" s="68">
        <v>7.9</v>
      </c>
      <c r="I3964" s="83">
        <v>9.84</v>
      </c>
      <c r="J3964" s="150" t="s">
        <v>216</v>
      </c>
    </row>
    <row r="3965" spans="1:10" ht="15" thickBot="1">
      <c r="A3965" s="144" t="s">
        <v>1669</v>
      </c>
      <c r="C3965" s="396" t="s">
        <v>9605</v>
      </c>
      <c r="D3965" s="373" t="s">
        <v>9606</v>
      </c>
      <c r="E3965" s="148" t="s">
        <v>2457</v>
      </c>
      <c r="F3965" s="150" t="s">
        <v>1670</v>
      </c>
      <c r="G3965" s="354">
        <v>16</v>
      </c>
      <c r="H3965" s="68">
        <v>7.9</v>
      </c>
      <c r="I3965" s="83">
        <v>9.84</v>
      </c>
      <c r="J3965" s="150" t="s">
        <v>216</v>
      </c>
    </row>
    <row r="3966" spans="1:10" ht="15" thickBot="1">
      <c r="A3966" s="144" t="s">
        <v>1669</v>
      </c>
      <c r="C3966" s="396" t="s">
        <v>9607</v>
      </c>
      <c r="D3966" s="373" t="s">
        <v>9608</v>
      </c>
      <c r="E3966" s="148" t="s">
        <v>2457</v>
      </c>
      <c r="F3966" s="150" t="s">
        <v>1670</v>
      </c>
      <c r="G3966" s="354">
        <v>40</v>
      </c>
      <c r="H3966" s="68">
        <v>7.9</v>
      </c>
      <c r="I3966" s="83">
        <v>9.84</v>
      </c>
      <c r="J3966" s="150" t="s">
        <v>216</v>
      </c>
    </row>
    <row r="3967" spans="1:10" ht="15" thickBot="1">
      <c r="A3967" s="144" t="s">
        <v>1669</v>
      </c>
      <c r="C3967" s="396" t="s">
        <v>9609</v>
      </c>
      <c r="D3967" s="373" t="s">
        <v>9610</v>
      </c>
      <c r="E3967" s="148" t="s">
        <v>2457</v>
      </c>
      <c r="F3967" s="150" t="s">
        <v>1670</v>
      </c>
      <c r="G3967" s="354">
        <v>75</v>
      </c>
      <c r="H3967" s="68">
        <v>7.9</v>
      </c>
      <c r="I3967" s="83">
        <v>9.84</v>
      </c>
      <c r="J3967" s="150" t="s">
        <v>216</v>
      </c>
    </row>
    <row r="3968" spans="1:10" ht="25.5" thickBot="1">
      <c r="A3968" s="144" t="s">
        <v>1669</v>
      </c>
      <c r="C3968" s="396" t="s">
        <v>9611</v>
      </c>
      <c r="D3968" s="373" t="s">
        <v>9612</v>
      </c>
      <c r="E3968" s="148" t="s">
        <v>2457</v>
      </c>
      <c r="F3968" s="150" t="s">
        <v>1670</v>
      </c>
      <c r="G3968" s="354">
        <v>70</v>
      </c>
      <c r="H3968" s="68">
        <v>7.9</v>
      </c>
      <c r="I3968" s="83">
        <v>9.84</v>
      </c>
      <c r="J3968" s="150" t="s">
        <v>216</v>
      </c>
    </row>
    <row r="3969" spans="1:10" ht="15" thickBot="1">
      <c r="A3969" s="144" t="s">
        <v>1669</v>
      </c>
      <c r="C3969" s="396" t="s">
        <v>9613</v>
      </c>
      <c r="D3969" s="373" t="s">
        <v>9614</v>
      </c>
      <c r="E3969" s="148" t="s">
        <v>2457</v>
      </c>
      <c r="F3969" s="150" t="s">
        <v>1670</v>
      </c>
      <c r="G3969" s="354">
        <v>24</v>
      </c>
      <c r="H3969" s="68">
        <v>7.9</v>
      </c>
      <c r="I3969" s="83">
        <v>9.84</v>
      </c>
      <c r="J3969" s="150" t="s">
        <v>216</v>
      </c>
    </row>
    <row r="3970" spans="1:10" ht="38" thickBot="1">
      <c r="A3970" s="109" t="s">
        <v>214</v>
      </c>
      <c r="B3970" s="148"/>
      <c r="C3970" s="387" t="s">
        <v>9615</v>
      </c>
      <c r="D3970" s="374" t="s">
        <v>9616</v>
      </c>
      <c r="E3970" s="148" t="s">
        <v>2457</v>
      </c>
      <c r="F3970" s="151" t="s">
        <v>1673</v>
      </c>
      <c r="G3970" s="355">
        <v>44</v>
      </c>
      <c r="H3970" s="68">
        <v>7.9</v>
      </c>
      <c r="I3970" s="83">
        <v>9.84</v>
      </c>
      <c r="J3970" s="151" t="s">
        <v>216</v>
      </c>
    </row>
    <row r="3971" spans="1:10" ht="15" thickBot="1">
      <c r="A3971" s="144" t="s">
        <v>1669</v>
      </c>
      <c r="C3971" s="396" t="s">
        <v>9617</v>
      </c>
      <c r="D3971" s="373" t="s">
        <v>9618</v>
      </c>
      <c r="E3971" s="148" t="s">
        <v>2457</v>
      </c>
      <c r="F3971" s="150" t="s">
        <v>1670</v>
      </c>
      <c r="G3971" s="354">
        <v>60</v>
      </c>
      <c r="H3971" s="68">
        <v>7.9</v>
      </c>
      <c r="I3971" s="83">
        <v>9.84</v>
      </c>
      <c r="J3971" s="150" t="s">
        <v>216</v>
      </c>
    </row>
    <row r="3972" spans="1:10" ht="25.5" thickBot="1">
      <c r="A3972" s="144" t="s">
        <v>1669</v>
      </c>
      <c r="C3972" s="396" t="s">
        <v>9619</v>
      </c>
      <c r="D3972" s="373" t="s">
        <v>9620</v>
      </c>
      <c r="E3972" s="148" t="s">
        <v>2457</v>
      </c>
      <c r="F3972" s="150" t="s">
        <v>1670</v>
      </c>
      <c r="G3972" s="354">
        <v>30</v>
      </c>
      <c r="H3972" s="68">
        <v>7.9</v>
      </c>
      <c r="I3972" s="83">
        <v>9.84</v>
      </c>
      <c r="J3972" s="150" t="s">
        <v>216</v>
      </c>
    </row>
    <row r="3973" spans="1:10" ht="15" thickBot="1">
      <c r="A3973" s="144" t="s">
        <v>1669</v>
      </c>
      <c r="C3973" s="396" t="s">
        <v>9621</v>
      </c>
      <c r="D3973" s="373" t="s">
        <v>9622</v>
      </c>
      <c r="E3973" s="148" t="s">
        <v>2457</v>
      </c>
      <c r="F3973" s="150" t="s">
        <v>1670</v>
      </c>
      <c r="G3973" s="354">
        <v>40</v>
      </c>
      <c r="H3973" s="68">
        <v>7.9</v>
      </c>
      <c r="I3973" s="83">
        <v>9.84</v>
      </c>
      <c r="J3973" s="150" t="s">
        <v>216</v>
      </c>
    </row>
    <row r="3974" spans="1:10" ht="15" thickBot="1">
      <c r="A3974" s="144" t="s">
        <v>1669</v>
      </c>
      <c r="C3974" s="396" t="s">
        <v>9623</v>
      </c>
      <c r="D3974" s="373" t="s">
        <v>9624</v>
      </c>
      <c r="E3974" s="148" t="s">
        <v>2457</v>
      </c>
      <c r="F3974" s="150" t="s">
        <v>1670</v>
      </c>
      <c r="G3974" s="354">
        <v>20</v>
      </c>
      <c r="H3974" s="68">
        <v>7.9</v>
      </c>
      <c r="I3974" s="83">
        <v>9.84</v>
      </c>
      <c r="J3974" s="150" t="s">
        <v>216</v>
      </c>
    </row>
    <row r="3975" spans="1:10" ht="15" thickBot="1">
      <c r="A3975" s="144" t="s">
        <v>1669</v>
      </c>
      <c r="C3975" s="396" t="s">
        <v>9625</v>
      </c>
      <c r="D3975" s="373" t="s">
        <v>9626</v>
      </c>
      <c r="E3975" s="148" t="s">
        <v>2457</v>
      </c>
      <c r="F3975" s="150" t="s">
        <v>1670</v>
      </c>
      <c r="G3975" s="354">
        <v>40</v>
      </c>
      <c r="H3975" s="68">
        <v>7.9</v>
      </c>
      <c r="I3975" s="83">
        <v>9.84</v>
      </c>
      <c r="J3975" s="150" t="s">
        <v>216</v>
      </c>
    </row>
    <row r="3976" spans="1:10" ht="15" thickBot="1">
      <c r="A3976" s="109" t="s">
        <v>214</v>
      </c>
      <c r="B3976" s="148"/>
      <c r="C3976" s="387" t="s">
        <v>9627</v>
      </c>
      <c r="D3976" s="374" t="s">
        <v>9628</v>
      </c>
      <c r="E3976" s="148" t="s">
        <v>2457</v>
      </c>
      <c r="F3976" s="151" t="s">
        <v>1671</v>
      </c>
      <c r="G3976" s="355">
        <v>90</v>
      </c>
      <c r="H3976" s="68">
        <v>7.9</v>
      </c>
      <c r="I3976" s="83">
        <v>9.84</v>
      </c>
      <c r="J3976" s="151" t="s">
        <v>216</v>
      </c>
    </row>
    <row r="3977" spans="1:10" ht="25.5" thickBot="1">
      <c r="A3977" s="109" t="s">
        <v>214</v>
      </c>
      <c r="B3977" s="148"/>
      <c r="C3977" s="387" t="s">
        <v>9629</v>
      </c>
      <c r="D3977" s="374" t="s">
        <v>9630</v>
      </c>
      <c r="E3977" s="148" t="s">
        <v>2457</v>
      </c>
      <c r="F3977" s="151" t="s">
        <v>1673</v>
      </c>
      <c r="G3977" s="355">
        <v>40</v>
      </c>
      <c r="H3977" s="68">
        <v>7.9</v>
      </c>
      <c r="I3977" s="83">
        <v>9.84</v>
      </c>
      <c r="J3977" s="151" t="s">
        <v>216</v>
      </c>
    </row>
    <row r="3978" spans="1:10" ht="38" thickBot="1">
      <c r="A3978" s="109" t="s">
        <v>214</v>
      </c>
      <c r="B3978" s="148"/>
      <c r="C3978" s="387" t="s">
        <v>9631</v>
      </c>
      <c r="D3978" s="374" t="s">
        <v>9632</v>
      </c>
      <c r="E3978" s="148" t="s">
        <v>2457</v>
      </c>
      <c r="F3978" s="151" t="s">
        <v>1673</v>
      </c>
      <c r="G3978" s="355">
        <v>40</v>
      </c>
      <c r="H3978" s="68">
        <v>7.9</v>
      </c>
      <c r="I3978" s="83">
        <v>9.84</v>
      </c>
      <c r="J3978" s="151" t="s">
        <v>216</v>
      </c>
    </row>
    <row r="3979" spans="1:10" ht="15" thickBot="1">
      <c r="A3979" s="109" t="s">
        <v>214</v>
      </c>
      <c r="B3979" s="148"/>
      <c r="C3979" s="387" t="s">
        <v>9633</v>
      </c>
      <c r="D3979" s="374" t="s">
        <v>9634</v>
      </c>
      <c r="E3979" s="148" t="s">
        <v>2457</v>
      </c>
      <c r="F3979" s="151" t="s">
        <v>1673</v>
      </c>
      <c r="G3979" s="355">
        <v>40</v>
      </c>
      <c r="H3979" s="68">
        <v>7.9</v>
      </c>
      <c r="I3979" s="83">
        <v>9.84</v>
      </c>
      <c r="J3979" s="151" t="s">
        <v>216</v>
      </c>
    </row>
    <row r="3980" spans="1:10" ht="25.5" thickBot="1">
      <c r="A3980" s="109" t="s">
        <v>214</v>
      </c>
      <c r="B3980" s="148"/>
      <c r="C3980" s="387" t="s">
        <v>9635</v>
      </c>
      <c r="D3980" s="374" t="s">
        <v>9636</v>
      </c>
      <c r="E3980" s="148" t="s">
        <v>2457</v>
      </c>
      <c r="F3980" s="151" t="s">
        <v>1673</v>
      </c>
      <c r="G3980" s="355">
        <v>40</v>
      </c>
      <c r="H3980" s="68">
        <v>7.9</v>
      </c>
      <c r="I3980" s="83">
        <v>9.84</v>
      </c>
      <c r="J3980" s="151" t="s">
        <v>216</v>
      </c>
    </row>
    <row r="3981" spans="1:10" ht="15" thickBot="1">
      <c r="A3981" s="109" t="s">
        <v>214</v>
      </c>
      <c r="B3981" s="148"/>
      <c r="C3981" s="387" t="s">
        <v>9637</v>
      </c>
      <c r="D3981" s="374" t="s">
        <v>9638</v>
      </c>
      <c r="E3981" s="148" t="s">
        <v>2457</v>
      </c>
      <c r="F3981" s="151" t="s">
        <v>1673</v>
      </c>
      <c r="G3981" s="355">
        <v>300</v>
      </c>
      <c r="H3981" s="68">
        <v>7.9</v>
      </c>
      <c r="I3981" s="83">
        <v>9.84</v>
      </c>
      <c r="J3981" s="151" t="s">
        <v>216</v>
      </c>
    </row>
    <row r="3982" spans="1:10" ht="25.5" thickBot="1">
      <c r="A3982" s="109" t="s">
        <v>214</v>
      </c>
      <c r="B3982" s="148"/>
      <c r="C3982" s="387" t="s">
        <v>9639</v>
      </c>
      <c r="D3982" s="374" t="s">
        <v>9640</v>
      </c>
      <c r="E3982" s="148" t="s">
        <v>2457</v>
      </c>
      <c r="F3982" s="151" t="s">
        <v>1673</v>
      </c>
      <c r="G3982" s="355">
        <v>70</v>
      </c>
      <c r="H3982" s="68">
        <v>7.9</v>
      </c>
      <c r="I3982" s="83">
        <v>9.84</v>
      </c>
      <c r="J3982" s="151" t="s">
        <v>216</v>
      </c>
    </row>
    <row r="3983" spans="1:10" ht="15" thickBot="1">
      <c r="A3983" s="109" t="s">
        <v>214</v>
      </c>
      <c r="B3983" s="148"/>
      <c r="C3983" s="387" t="s">
        <v>9641</v>
      </c>
      <c r="D3983" s="374" t="s">
        <v>9642</v>
      </c>
      <c r="E3983" s="148" t="s">
        <v>2457</v>
      </c>
      <c r="F3983" s="151" t="s">
        <v>1686</v>
      </c>
      <c r="G3983" s="355">
        <v>200</v>
      </c>
      <c r="H3983" s="68">
        <v>7.9</v>
      </c>
      <c r="I3983" s="83">
        <v>9.84</v>
      </c>
      <c r="J3983" s="151" t="s">
        <v>216</v>
      </c>
    </row>
    <row r="3984" spans="1:10" ht="15" thickBot="1">
      <c r="A3984" s="109" t="s">
        <v>214</v>
      </c>
      <c r="B3984" s="148"/>
      <c r="C3984" s="387" t="s">
        <v>9643</v>
      </c>
      <c r="D3984" s="374" t="s">
        <v>9644</v>
      </c>
      <c r="E3984" s="148" t="s">
        <v>2457</v>
      </c>
      <c r="F3984" s="151" t="s">
        <v>1686</v>
      </c>
      <c r="G3984" s="355">
        <v>240</v>
      </c>
      <c r="H3984" s="68">
        <v>7.9</v>
      </c>
      <c r="I3984" s="83">
        <v>9.84</v>
      </c>
      <c r="J3984" s="151" t="s">
        <v>216</v>
      </c>
    </row>
    <row r="3985" spans="1:10" ht="15" thickBot="1">
      <c r="A3985" s="109" t="s">
        <v>214</v>
      </c>
      <c r="B3985" s="148"/>
      <c r="C3985" s="387" t="s">
        <v>9645</v>
      </c>
      <c r="D3985" s="374" t="s">
        <v>9646</v>
      </c>
      <c r="E3985" s="148" t="s">
        <v>2457</v>
      </c>
      <c r="F3985" s="151" t="s">
        <v>1719</v>
      </c>
      <c r="G3985" s="355">
        <v>175</v>
      </c>
      <c r="H3985" s="68">
        <v>7.9</v>
      </c>
      <c r="I3985" s="83">
        <v>9.84</v>
      </c>
      <c r="J3985" s="151" t="s">
        <v>216</v>
      </c>
    </row>
    <row r="3986" spans="1:10" ht="25.5" thickBot="1">
      <c r="A3986" s="109" t="s">
        <v>214</v>
      </c>
      <c r="B3986" s="148"/>
      <c r="C3986" s="387" t="s">
        <v>9647</v>
      </c>
      <c r="D3986" s="374" t="s">
        <v>9648</v>
      </c>
      <c r="E3986" s="148" t="s">
        <v>2457</v>
      </c>
      <c r="F3986" s="151" t="s">
        <v>1674</v>
      </c>
      <c r="G3986" s="355">
        <v>200</v>
      </c>
      <c r="H3986" s="68">
        <v>7.9</v>
      </c>
      <c r="I3986" s="83">
        <v>9.84</v>
      </c>
      <c r="J3986" s="151" t="s">
        <v>216</v>
      </c>
    </row>
    <row r="3987" spans="1:10" ht="15" thickBot="1">
      <c r="A3987" s="109" t="s">
        <v>214</v>
      </c>
      <c r="B3987" s="148"/>
      <c r="C3987" s="387" t="s">
        <v>9649</v>
      </c>
      <c r="D3987" s="374" t="s">
        <v>9650</v>
      </c>
      <c r="E3987" s="148" t="s">
        <v>2457</v>
      </c>
      <c r="F3987" s="151" t="s">
        <v>1673</v>
      </c>
      <c r="G3987" s="355">
        <v>60</v>
      </c>
      <c r="H3987" s="68">
        <v>7.9</v>
      </c>
      <c r="I3987" s="83">
        <v>9.84</v>
      </c>
      <c r="J3987" s="151" t="s">
        <v>216</v>
      </c>
    </row>
    <row r="3988" spans="1:10" ht="25.5" thickBot="1">
      <c r="A3988" s="144" t="s">
        <v>1669</v>
      </c>
      <c r="C3988" s="396" t="s">
        <v>9651</v>
      </c>
      <c r="D3988" s="373" t="s">
        <v>9652</v>
      </c>
      <c r="E3988" s="148" t="s">
        <v>2457</v>
      </c>
      <c r="F3988" s="150" t="s">
        <v>1674</v>
      </c>
      <c r="G3988" s="354">
        <v>30</v>
      </c>
      <c r="H3988" s="68">
        <v>7.9</v>
      </c>
      <c r="I3988" s="83">
        <v>9.84</v>
      </c>
      <c r="J3988" s="150" t="s">
        <v>216</v>
      </c>
    </row>
    <row r="3989" spans="1:10" ht="25.5" thickBot="1">
      <c r="A3989" s="144" t="s">
        <v>1669</v>
      </c>
      <c r="C3989" s="396" t="s">
        <v>9653</v>
      </c>
      <c r="D3989" s="373" t="s">
        <v>9654</v>
      </c>
      <c r="E3989" s="148" t="s">
        <v>2457</v>
      </c>
      <c r="F3989" s="150" t="s">
        <v>1670</v>
      </c>
      <c r="G3989" s="354">
        <v>45</v>
      </c>
      <c r="H3989" s="68">
        <v>7.9</v>
      </c>
      <c r="I3989" s="83">
        <v>9.84</v>
      </c>
      <c r="J3989" s="150" t="s">
        <v>216</v>
      </c>
    </row>
    <row r="3990" spans="1:10" ht="25.5" thickBot="1">
      <c r="A3990" s="144" t="s">
        <v>1669</v>
      </c>
      <c r="C3990" s="396" t="s">
        <v>9655</v>
      </c>
      <c r="D3990" s="373" t="s">
        <v>9656</v>
      </c>
      <c r="E3990" s="148" t="s">
        <v>2457</v>
      </c>
      <c r="F3990" s="150" t="s">
        <v>1670</v>
      </c>
      <c r="G3990" s="354">
        <v>24</v>
      </c>
      <c r="H3990" s="68">
        <v>7.9</v>
      </c>
      <c r="I3990" s="83">
        <v>9.84</v>
      </c>
      <c r="J3990" s="150" t="s">
        <v>216</v>
      </c>
    </row>
    <row r="3991" spans="1:10" ht="38" thickBot="1">
      <c r="A3991" s="144" t="s">
        <v>1669</v>
      </c>
      <c r="C3991" s="396" t="s">
        <v>9657</v>
      </c>
      <c r="D3991" s="373" t="s">
        <v>9658</v>
      </c>
      <c r="E3991" s="148" t="s">
        <v>2457</v>
      </c>
      <c r="F3991" s="150" t="s">
        <v>1670</v>
      </c>
      <c r="G3991" s="354">
        <v>12</v>
      </c>
      <c r="H3991" s="68">
        <v>7.9</v>
      </c>
      <c r="I3991" s="83">
        <v>9.84</v>
      </c>
      <c r="J3991" s="150" t="s">
        <v>216</v>
      </c>
    </row>
    <row r="3992" spans="1:10" ht="25.5" thickBot="1">
      <c r="A3992" s="144" t="s">
        <v>1669</v>
      </c>
      <c r="C3992" s="396" t="s">
        <v>9659</v>
      </c>
      <c r="D3992" s="373" t="s">
        <v>9660</v>
      </c>
      <c r="E3992" s="148" t="s">
        <v>2457</v>
      </c>
      <c r="F3992" s="150" t="s">
        <v>1670</v>
      </c>
      <c r="G3992" s="354">
        <v>150</v>
      </c>
      <c r="H3992" s="68">
        <v>7.9</v>
      </c>
      <c r="I3992" s="83">
        <v>9.84</v>
      </c>
      <c r="J3992" s="150" t="s">
        <v>216</v>
      </c>
    </row>
    <row r="3993" spans="1:10" ht="25.5" thickBot="1">
      <c r="A3993" s="144" t="s">
        <v>1669</v>
      </c>
      <c r="C3993" s="396" t="s">
        <v>9661</v>
      </c>
      <c r="D3993" s="373" t="s">
        <v>9662</v>
      </c>
      <c r="E3993" s="148" t="s">
        <v>2457</v>
      </c>
      <c r="F3993" s="150" t="s">
        <v>1670</v>
      </c>
      <c r="G3993" s="354">
        <v>12</v>
      </c>
      <c r="H3993" s="68">
        <v>7.9</v>
      </c>
      <c r="I3993" s="83">
        <v>9.84</v>
      </c>
      <c r="J3993" s="150" t="s">
        <v>216</v>
      </c>
    </row>
    <row r="3994" spans="1:10" ht="25.5" thickBot="1">
      <c r="A3994" s="144" t="s">
        <v>1669</v>
      </c>
      <c r="C3994" s="396" t="s">
        <v>9663</v>
      </c>
      <c r="D3994" s="373" t="s">
        <v>9664</v>
      </c>
      <c r="E3994" s="148" t="s">
        <v>2457</v>
      </c>
      <c r="F3994" s="150" t="s">
        <v>1670</v>
      </c>
      <c r="G3994" s="354">
        <v>12</v>
      </c>
      <c r="H3994" s="68">
        <v>7.9</v>
      </c>
      <c r="I3994" s="83">
        <v>9.84</v>
      </c>
      <c r="J3994" s="150" t="s">
        <v>216</v>
      </c>
    </row>
    <row r="3995" spans="1:10" ht="25.5" thickBot="1">
      <c r="A3995" s="144" t="s">
        <v>1669</v>
      </c>
      <c r="C3995" s="396" t="s">
        <v>9665</v>
      </c>
      <c r="D3995" s="373" t="s">
        <v>9666</v>
      </c>
      <c r="E3995" s="148" t="s">
        <v>2457</v>
      </c>
      <c r="F3995" s="150" t="s">
        <v>1670</v>
      </c>
      <c r="G3995" s="354">
        <v>35</v>
      </c>
      <c r="H3995" s="68">
        <v>7.9</v>
      </c>
      <c r="I3995" s="83">
        <v>9.84</v>
      </c>
      <c r="J3995" s="150" t="s">
        <v>216</v>
      </c>
    </row>
    <row r="3996" spans="1:10" ht="25.5" thickBot="1">
      <c r="A3996" s="144" t="s">
        <v>1669</v>
      </c>
      <c r="C3996" s="396" t="s">
        <v>9667</v>
      </c>
      <c r="D3996" s="373" t="s">
        <v>9668</v>
      </c>
      <c r="E3996" s="148" t="s">
        <v>2457</v>
      </c>
      <c r="F3996" s="150" t="s">
        <v>1670</v>
      </c>
      <c r="G3996" s="354">
        <v>140</v>
      </c>
      <c r="H3996" s="68">
        <v>7.9</v>
      </c>
      <c r="I3996" s="83">
        <v>9.84</v>
      </c>
      <c r="J3996" s="150" t="s">
        <v>216</v>
      </c>
    </row>
    <row r="3997" spans="1:10" ht="25.5" thickBot="1">
      <c r="A3997" s="109" t="s">
        <v>214</v>
      </c>
      <c r="B3997" s="148"/>
      <c r="C3997" s="387" t="s">
        <v>9669</v>
      </c>
      <c r="D3997" s="374" t="s">
        <v>9670</v>
      </c>
      <c r="E3997" s="148" t="s">
        <v>2457</v>
      </c>
      <c r="F3997" s="151" t="s">
        <v>1671</v>
      </c>
      <c r="G3997" s="355">
        <v>20</v>
      </c>
      <c r="H3997" s="68">
        <v>7.9</v>
      </c>
      <c r="I3997" s="83">
        <v>9.84</v>
      </c>
      <c r="J3997" s="151" t="s">
        <v>216</v>
      </c>
    </row>
    <row r="3998" spans="1:10" ht="25.5" thickBot="1">
      <c r="A3998" s="144" t="s">
        <v>1669</v>
      </c>
      <c r="C3998" s="396" t="s">
        <v>9671</v>
      </c>
      <c r="D3998" s="373" t="s">
        <v>9672</v>
      </c>
      <c r="E3998" s="148" t="s">
        <v>2457</v>
      </c>
      <c r="F3998" s="150" t="s">
        <v>1670</v>
      </c>
      <c r="G3998" s="354">
        <v>140</v>
      </c>
      <c r="H3998" s="68">
        <v>7.9</v>
      </c>
      <c r="I3998" s="83">
        <v>9.84</v>
      </c>
      <c r="J3998" s="150" t="s">
        <v>216</v>
      </c>
    </row>
    <row r="3999" spans="1:10" ht="15" thickBot="1">
      <c r="A3999" s="144" t="s">
        <v>1669</v>
      </c>
      <c r="C3999" s="396" t="s">
        <v>9673</v>
      </c>
      <c r="D3999" s="373" t="s">
        <v>9674</v>
      </c>
      <c r="E3999" s="148" t="s">
        <v>2457</v>
      </c>
      <c r="F3999" s="150" t="s">
        <v>1670</v>
      </c>
      <c r="G3999" s="354">
        <v>130</v>
      </c>
      <c r="H3999" s="68">
        <v>7.9</v>
      </c>
      <c r="I3999" s="83">
        <v>9.84</v>
      </c>
      <c r="J3999" s="150" t="s">
        <v>216</v>
      </c>
    </row>
    <row r="4000" spans="1:10" ht="25.5" thickBot="1">
      <c r="A4000" s="144" t="s">
        <v>1669</v>
      </c>
      <c r="C4000" s="396" t="s">
        <v>9675</v>
      </c>
      <c r="D4000" s="373" t="s">
        <v>9676</v>
      </c>
      <c r="E4000" s="148" t="s">
        <v>2457</v>
      </c>
      <c r="F4000" s="150" t="s">
        <v>1670</v>
      </c>
      <c r="G4000" s="354">
        <v>60</v>
      </c>
      <c r="H4000" s="68">
        <v>7.9</v>
      </c>
      <c r="I4000" s="83">
        <v>9.84</v>
      </c>
      <c r="J4000" s="150" t="s">
        <v>216</v>
      </c>
    </row>
    <row r="4001" spans="1:10" ht="15" thickBot="1">
      <c r="A4001" s="144" t="s">
        <v>1669</v>
      </c>
      <c r="C4001" s="396" t="s">
        <v>9677</v>
      </c>
      <c r="D4001" s="373" t="s">
        <v>9678</v>
      </c>
      <c r="E4001" s="148" t="s">
        <v>2457</v>
      </c>
      <c r="F4001" s="150" t="s">
        <v>1670</v>
      </c>
      <c r="G4001" s="354">
        <v>40</v>
      </c>
      <c r="H4001" s="68">
        <v>7.9</v>
      </c>
      <c r="I4001" s="83">
        <v>9.84</v>
      </c>
      <c r="J4001" s="150" t="s">
        <v>216</v>
      </c>
    </row>
    <row r="4002" spans="1:10" ht="15" thickBot="1">
      <c r="A4002" s="144" t="s">
        <v>1669</v>
      </c>
      <c r="C4002" s="396" t="s">
        <v>9679</v>
      </c>
      <c r="D4002" s="373" t="s">
        <v>9680</v>
      </c>
      <c r="E4002" s="148" t="s">
        <v>2457</v>
      </c>
      <c r="F4002" s="150" t="s">
        <v>1670</v>
      </c>
      <c r="G4002" s="354">
        <v>40</v>
      </c>
      <c r="H4002" s="68">
        <v>7.9</v>
      </c>
      <c r="I4002" s="83">
        <v>9.84</v>
      </c>
      <c r="J4002" s="150" t="s">
        <v>216</v>
      </c>
    </row>
    <row r="4003" spans="1:10" ht="15" thickBot="1">
      <c r="A4003" s="144" t="s">
        <v>1669</v>
      </c>
      <c r="C4003" s="396" t="s">
        <v>9681</v>
      </c>
      <c r="D4003" s="373" t="s">
        <v>9682</v>
      </c>
      <c r="E4003" s="148" t="s">
        <v>2457</v>
      </c>
      <c r="F4003" s="150" t="s">
        <v>1670</v>
      </c>
      <c r="G4003" s="354">
        <v>80</v>
      </c>
      <c r="H4003" s="68">
        <v>7.9</v>
      </c>
      <c r="I4003" s="83">
        <v>9.84</v>
      </c>
      <c r="J4003" s="150" t="s">
        <v>216</v>
      </c>
    </row>
    <row r="4004" spans="1:10" ht="38" thickBot="1">
      <c r="A4004" s="144" t="s">
        <v>1669</v>
      </c>
      <c r="C4004" s="396" t="s">
        <v>9683</v>
      </c>
      <c r="D4004" s="373" t="s">
        <v>9684</v>
      </c>
      <c r="E4004" s="148" t="s">
        <v>2457</v>
      </c>
      <c r="F4004" s="150" t="s">
        <v>1670</v>
      </c>
      <c r="G4004" s="354">
        <v>8</v>
      </c>
      <c r="H4004" s="68">
        <v>7.9</v>
      </c>
      <c r="I4004" s="83">
        <v>9.84</v>
      </c>
      <c r="J4004" s="150" t="s">
        <v>216</v>
      </c>
    </row>
    <row r="4005" spans="1:10" ht="15" thickBot="1">
      <c r="A4005" s="144" t="s">
        <v>1669</v>
      </c>
      <c r="C4005" s="396" t="s">
        <v>9685</v>
      </c>
      <c r="D4005" s="373" t="s">
        <v>9686</v>
      </c>
      <c r="E4005" s="148" t="s">
        <v>2457</v>
      </c>
      <c r="F4005" s="150" t="s">
        <v>1670</v>
      </c>
      <c r="G4005" s="354">
        <v>50</v>
      </c>
      <c r="H4005" s="68">
        <v>7.9</v>
      </c>
      <c r="I4005" s="83">
        <v>9.84</v>
      </c>
      <c r="J4005" s="150" t="s">
        <v>216</v>
      </c>
    </row>
    <row r="4006" spans="1:10" ht="15" thickBot="1">
      <c r="A4006" s="144" t="s">
        <v>1669</v>
      </c>
      <c r="C4006" s="396" t="s">
        <v>9687</v>
      </c>
      <c r="D4006" s="373" t="s">
        <v>9688</v>
      </c>
      <c r="E4006" s="148" t="s">
        <v>2457</v>
      </c>
      <c r="F4006" s="150" t="s">
        <v>1670</v>
      </c>
      <c r="G4006" s="354">
        <v>40</v>
      </c>
      <c r="H4006" s="68">
        <v>7.9</v>
      </c>
      <c r="I4006" s="83">
        <v>9.84</v>
      </c>
      <c r="J4006" s="150" t="s">
        <v>216</v>
      </c>
    </row>
    <row r="4007" spans="1:10" ht="15" thickBot="1">
      <c r="A4007" s="144" t="s">
        <v>1669</v>
      </c>
      <c r="C4007" s="396" t="s">
        <v>9689</v>
      </c>
      <c r="D4007" s="373" t="s">
        <v>9690</v>
      </c>
      <c r="E4007" s="148" t="s">
        <v>2457</v>
      </c>
      <c r="F4007" s="150" t="s">
        <v>1670</v>
      </c>
      <c r="G4007" s="354">
        <v>120</v>
      </c>
      <c r="H4007" s="68">
        <v>7.9</v>
      </c>
      <c r="I4007" s="83">
        <v>9.84</v>
      </c>
      <c r="J4007" s="150" t="s">
        <v>216</v>
      </c>
    </row>
    <row r="4008" spans="1:10" ht="38" thickBot="1">
      <c r="A4008" s="109" t="s">
        <v>214</v>
      </c>
      <c r="B4008" s="148"/>
      <c r="C4008" s="387" t="s">
        <v>9691</v>
      </c>
      <c r="D4008" s="374" t="s">
        <v>9692</v>
      </c>
      <c r="E4008" s="148" t="s">
        <v>2457</v>
      </c>
      <c r="F4008" s="151" t="s">
        <v>1674</v>
      </c>
      <c r="G4008" s="355">
        <v>150</v>
      </c>
      <c r="H4008" s="68">
        <v>7.9</v>
      </c>
      <c r="I4008" s="83">
        <v>9.84</v>
      </c>
      <c r="J4008" s="151" t="s">
        <v>216</v>
      </c>
    </row>
    <row r="4009" spans="1:10" ht="15" thickBot="1">
      <c r="A4009" s="144" t="s">
        <v>1669</v>
      </c>
      <c r="C4009" s="396" t="s">
        <v>9693</v>
      </c>
      <c r="D4009" s="373" t="s">
        <v>9694</v>
      </c>
      <c r="E4009" s="148" t="s">
        <v>2457</v>
      </c>
      <c r="F4009" s="150" t="s">
        <v>1670</v>
      </c>
      <c r="G4009" s="354">
        <v>120</v>
      </c>
      <c r="H4009" s="68">
        <v>7.9</v>
      </c>
      <c r="I4009" s="83">
        <v>9.84</v>
      </c>
      <c r="J4009" s="150" t="s">
        <v>216</v>
      </c>
    </row>
    <row r="4010" spans="1:10" ht="25.5" thickBot="1">
      <c r="A4010" s="144" t="s">
        <v>1669</v>
      </c>
      <c r="C4010" s="396" t="s">
        <v>9695</v>
      </c>
      <c r="D4010" s="373" t="s">
        <v>9696</v>
      </c>
      <c r="E4010" s="148" t="s">
        <v>2457</v>
      </c>
      <c r="F4010" s="150" t="s">
        <v>1670</v>
      </c>
      <c r="G4010" s="354">
        <v>80</v>
      </c>
      <c r="H4010" s="68">
        <v>7.9</v>
      </c>
      <c r="I4010" s="83">
        <v>9.84</v>
      </c>
      <c r="J4010" s="150" t="s">
        <v>216</v>
      </c>
    </row>
    <row r="4011" spans="1:10" ht="25.5" thickBot="1">
      <c r="A4011" s="144" t="s">
        <v>1669</v>
      </c>
      <c r="C4011" s="396" t="s">
        <v>9697</v>
      </c>
      <c r="D4011" s="373" t="s">
        <v>9698</v>
      </c>
      <c r="E4011" s="148" t="s">
        <v>2457</v>
      </c>
      <c r="F4011" s="150" t="s">
        <v>1670</v>
      </c>
      <c r="G4011" s="354">
        <v>140</v>
      </c>
      <c r="H4011" s="68">
        <v>7.9</v>
      </c>
      <c r="I4011" s="83">
        <v>9.84</v>
      </c>
      <c r="J4011" s="150" t="s">
        <v>216</v>
      </c>
    </row>
    <row r="4012" spans="1:10" ht="38" thickBot="1">
      <c r="A4012" s="144" t="s">
        <v>1669</v>
      </c>
      <c r="C4012" s="396" t="s">
        <v>9699</v>
      </c>
      <c r="D4012" s="373" t="s">
        <v>9700</v>
      </c>
      <c r="E4012" s="148" t="s">
        <v>2457</v>
      </c>
      <c r="F4012" s="150" t="s">
        <v>1670</v>
      </c>
      <c r="G4012" s="354">
        <v>35</v>
      </c>
      <c r="H4012" s="68">
        <v>7.9</v>
      </c>
      <c r="I4012" s="83">
        <v>9.84</v>
      </c>
      <c r="J4012" s="150" t="s">
        <v>216</v>
      </c>
    </row>
    <row r="4013" spans="1:10" ht="38" thickBot="1">
      <c r="A4013" s="144" t="s">
        <v>1669</v>
      </c>
      <c r="C4013" s="396" t="s">
        <v>9701</v>
      </c>
      <c r="D4013" s="373" t="s">
        <v>9702</v>
      </c>
      <c r="E4013" s="148" t="s">
        <v>2457</v>
      </c>
      <c r="F4013" s="150" t="s">
        <v>1670</v>
      </c>
      <c r="G4013" s="354">
        <v>80</v>
      </c>
      <c r="H4013" s="68">
        <v>7.9</v>
      </c>
      <c r="I4013" s="83">
        <v>9.84</v>
      </c>
      <c r="J4013" s="150" t="s">
        <v>216</v>
      </c>
    </row>
    <row r="4014" spans="1:10" ht="25.5" thickBot="1">
      <c r="A4014" s="144" t="s">
        <v>1669</v>
      </c>
      <c r="C4014" s="396" t="s">
        <v>9703</v>
      </c>
      <c r="D4014" s="373" t="s">
        <v>9704</v>
      </c>
      <c r="E4014" s="148" t="s">
        <v>2457</v>
      </c>
      <c r="F4014" s="150" t="s">
        <v>1670</v>
      </c>
      <c r="G4014" s="354">
        <v>210</v>
      </c>
      <c r="H4014" s="68">
        <v>7.9</v>
      </c>
      <c r="I4014" s="83">
        <v>9.84</v>
      </c>
      <c r="J4014" s="150" t="s">
        <v>216</v>
      </c>
    </row>
    <row r="4015" spans="1:10" ht="25.5" thickBot="1">
      <c r="A4015" s="144" t="s">
        <v>1669</v>
      </c>
      <c r="C4015" s="396" t="s">
        <v>9705</v>
      </c>
      <c r="D4015" s="373" t="s">
        <v>9706</v>
      </c>
      <c r="E4015" s="148" t="s">
        <v>2457</v>
      </c>
      <c r="F4015" s="150" t="s">
        <v>1670</v>
      </c>
      <c r="G4015" s="354">
        <v>30</v>
      </c>
      <c r="H4015" s="68">
        <v>7.9</v>
      </c>
      <c r="I4015" s="83">
        <v>9.84</v>
      </c>
      <c r="J4015" s="150" t="s">
        <v>216</v>
      </c>
    </row>
    <row r="4016" spans="1:10" ht="25.5" thickBot="1">
      <c r="A4016" s="109" t="s">
        <v>214</v>
      </c>
      <c r="B4016" s="148"/>
      <c r="C4016" s="387" t="s">
        <v>9707</v>
      </c>
      <c r="D4016" s="374" t="s">
        <v>9708</v>
      </c>
      <c r="E4016" s="148" t="s">
        <v>2457</v>
      </c>
      <c r="F4016" s="151" t="s">
        <v>1674</v>
      </c>
      <c r="G4016" s="355">
        <v>270</v>
      </c>
      <c r="H4016" s="68">
        <v>7.9</v>
      </c>
      <c r="I4016" s="83">
        <v>9.84</v>
      </c>
      <c r="J4016" s="151" t="s">
        <v>216</v>
      </c>
    </row>
    <row r="4017" spans="1:10" ht="25.5" thickBot="1">
      <c r="A4017" s="144" t="s">
        <v>1669</v>
      </c>
      <c r="C4017" s="396" t="s">
        <v>9709</v>
      </c>
      <c r="D4017" s="373" t="s">
        <v>9710</v>
      </c>
      <c r="E4017" s="148" t="s">
        <v>2457</v>
      </c>
      <c r="F4017" s="150" t="s">
        <v>1670</v>
      </c>
      <c r="G4017" s="354">
        <v>38</v>
      </c>
      <c r="H4017" s="68">
        <v>7.9</v>
      </c>
      <c r="I4017" s="83">
        <v>9.84</v>
      </c>
      <c r="J4017" s="150" t="s">
        <v>216</v>
      </c>
    </row>
    <row r="4018" spans="1:10" ht="25.5" thickBot="1">
      <c r="A4018" s="144" t="s">
        <v>1669</v>
      </c>
      <c r="C4018" s="396" t="s">
        <v>9711</v>
      </c>
      <c r="D4018" s="373" t="s">
        <v>9712</v>
      </c>
      <c r="E4018" s="148" t="s">
        <v>2457</v>
      </c>
      <c r="F4018" s="150" t="s">
        <v>1670</v>
      </c>
      <c r="G4018" s="354">
        <v>32</v>
      </c>
      <c r="H4018" s="68">
        <v>7.9</v>
      </c>
      <c r="I4018" s="83">
        <v>9.84</v>
      </c>
      <c r="J4018" s="150" t="s">
        <v>216</v>
      </c>
    </row>
    <row r="4019" spans="1:10" ht="25.5" thickBot="1">
      <c r="A4019" s="144" t="s">
        <v>1669</v>
      </c>
      <c r="C4019" s="396" t="s">
        <v>9713</v>
      </c>
      <c r="D4019" s="373" t="s">
        <v>9714</v>
      </c>
      <c r="E4019" s="148" t="s">
        <v>2457</v>
      </c>
      <c r="F4019" s="150" t="s">
        <v>1670</v>
      </c>
      <c r="G4019" s="354">
        <v>40</v>
      </c>
      <c r="H4019" s="68">
        <v>7.9</v>
      </c>
      <c r="I4019" s="83">
        <v>9.84</v>
      </c>
      <c r="J4019" s="150" t="s">
        <v>216</v>
      </c>
    </row>
    <row r="4020" spans="1:10" ht="15" thickBot="1">
      <c r="A4020" s="144" t="s">
        <v>1669</v>
      </c>
      <c r="C4020" s="396" t="s">
        <v>9715</v>
      </c>
      <c r="D4020" s="373" t="s">
        <v>9716</v>
      </c>
      <c r="E4020" s="148" t="s">
        <v>2457</v>
      </c>
      <c r="F4020" s="150" t="s">
        <v>1670</v>
      </c>
      <c r="G4020" s="354">
        <v>30</v>
      </c>
      <c r="H4020" s="68">
        <v>7.9</v>
      </c>
      <c r="I4020" s="83">
        <v>9.84</v>
      </c>
      <c r="J4020" s="150" t="s">
        <v>216</v>
      </c>
    </row>
    <row r="4021" spans="1:10" ht="25.5" thickBot="1">
      <c r="A4021" s="144" t="s">
        <v>1669</v>
      </c>
      <c r="C4021" s="396" t="s">
        <v>9717</v>
      </c>
      <c r="D4021" s="373" t="s">
        <v>9718</v>
      </c>
      <c r="E4021" s="148" t="s">
        <v>2457</v>
      </c>
      <c r="F4021" s="150" t="s">
        <v>1670</v>
      </c>
      <c r="G4021" s="354">
        <v>20</v>
      </c>
      <c r="H4021" s="68">
        <v>7.9</v>
      </c>
      <c r="I4021" s="83">
        <v>9.84</v>
      </c>
      <c r="J4021" s="150" t="s">
        <v>216</v>
      </c>
    </row>
    <row r="4022" spans="1:10" ht="25.5" thickBot="1">
      <c r="A4022" s="144" t="s">
        <v>1669</v>
      </c>
      <c r="C4022" s="396" t="s">
        <v>9719</v>
      </c>
      <c r="D4022" s="373" t="s">
        <v>9720</v>
      </c>
      <c r="E4022" s="148" t="s">
        <v>2457</v>
      </c>
      <c r="F4022" s="150" t="s">
        <v>1670</v>
      </c>
      <c r="G4022" s="354">
        <v>100</v>
      </c>
      <c r="H4022" s="68">
        <v>7.9</v>
      </c>
      <c r="I4022" s="83">
        <v>9.84</v>
      </c>
      <c r="J4022" s="150" t="s">
        <v>216</v>
      </c>
    </row>
    <row r="4023" spans="1:10" ht="25.5" thickBot="1">
      <c r="A4023" s="144" t="s">
        <v>1669</v>
      </c>
      <c r="C4023" s="396" t="s">
        <v>9721</v>
      </c>
      <c r="D4023" s="373" t="s">
        <v>9722</v>
      </c>
      <c r="E4023" s="148" t="s">
        <v>2457</v>
      </c>
      <c r="F4023" s="150" t="s">
        <v>1670</v>
      </c>
      <c r="G4023" s="354">
        <v>30</v>
      </c>
      <c r="H4023" s="68">
        <v>7.9</v>
      </c>
      <c r="I4023" s="83">
        <v>9.84</v>
      </c>
      <c r="J4023" s="150" t="s">
        <v>216</v>
      </c>
    </row>
    <row r="4024" spans="1:10" ht="15" thickBot="1">
      <c r="A4024" s="144" t="s">
        <v>1669</v>
      </c>
      <c r="C4024" s="396" t="s">
        <v>9723</v>
      </c>
      <c r="D4024" s="373" t="s">
        <v>9724</v>
      </c>
      <c r="E4024" s="148" t="s">
        <v>2457</v>
      </c>
      <c r="F4024" s="150" t="s">
        <v>1670</v>
      </c>
      <c r="G4024" s="354">
        <v>30</v>
      </c>
      <c r="H4024" s="68">
        <v>7.9</v>
      </c>
      <c r="I4024" s="83">
        <v>9.84</v>
      </c>
      <c r="J4024" s="150" t="s">
        <v>216</v>
      </c>
    </row>
    <row r="4025" spans="1:10" ht="15" thickBot="1">
      <c r="A4025" s="144" t="s">
        <v>1669</v>
      </c>
      <c r="C4025" s="396" t="s">
        <v>9725</v>
      </c>
      <c r="D4025" s="373" t="s">
        <v>9726</v>
      </c>
      <c r="E4025" s="148" t="s">
        <v>2457</v>
      </c>
      <c r="F4025" s="150" t="s">
        <v>1670</v>
      </c>
      <c r="G4025" s="354">
        <v>20</v>
      </c>
      <c r="H4025" s="68">
        <v>7.9</v>
      </c>
      <c r="I4025" s="83">
        <v>9.84</v>
      </c>
      <c r="J4025" s="150" t="s">
        <v>216</v>
      </c>
    </row>
    <row r="4026" spans="1:10" ht="25.5" thickBot="1">
      <c r="A4026" s="109" t="s">
        <v>214</v>
      </c>
      <c r="B4026" s="148"/>
      <c r="C4026" s="387" t="s">
        <v>9727</v>
      </c>
      <c r="D4026" s="374" t="s">
        <v>9728</v>
      </c>
      <c r="E4026" s="148" t="s">
        <v>2457</v>
      </c>
      <c r="F4026" s="151" t="s">
        <v>1673</v>
      </c>
      <c r="G4026" s="355">
        <v>12</v>
      </c>
      <c r="H4026" s="68">
        <v>7.9</v>
      </c>
      <c r="I4026" s="83">
        <v>9.84</v>
      </c>
      <c r="J4026" s="151" t="s">
        <v>216</v>
      </c>
    </row>
    <row r="4027" spans="1:10" ht="25.5" thickBot="1">
      <c r="A4027" s="144" t="s">
        <v>1669</v>
      </c>
      <c r="C4027" s="396" t="s">
        <v>9729</v>
      </c>
      <c r="D4027" s="373" t="s">
        <v>9730</v>
      </c>
      <c r="E4027" s="148" t="s">
        <v>2457</v>
      </c>
      <c r="F4027" s="150" t="s">
        <v>1670</v>
      </c>
      <c r="G4027" s="354">
        <v>25</v>
      </c>
      <c r="H4027" s="68">
        <v>7.9</v>
      </c>
      <c r="I4027" s="83">
        <v>9.84</v>
      </c>
      <c r="J4027" s="150" t="s">
        <v>216</v>
      </c>
    </row>
    <row r="4028" spans="1:10" ht="15" thickBot="1">
      <c r="A4028" s="144" t="s">
        <v>1669</v>
      </c>
      <c r="C4028" s="396" t="s">
        <v>9731</v>
      </c>
      <c r="D4028" s="373" t="s">
        <v>9732</v>
      </c>
      <c r="E4028" s="148" t="s">
        <v>2457</v>
      </c>
      <c r="F4028" s="150" t="s">
        <v>1670</v>
      </c>
      <c r="G4028" s="354">
        <v>30</v>
      </c>
      <c r="H4028" s="68">
        <v>7.9</v>
      </c>
      <c r="I4028" s="83">
        <v>9.84</v>
      </c>
      <c r="J4028" s="150" t="s">
        <v>216</v>
      </c>
    </row>
    <row r="4029" spans="1:10" ht="25.5" thickBot="1">
      <c r="A4029" s="144" t="s">
        <v>1669</v>
      </c>
      <c r="C4029" s="396" t="s">
        <v>9733</v>
      </c>
      <c r="D4029" s="373" t="s">
        <v>9734</v>
      </c>
      <c r="E4029" s="148" t="s">
        <v>2457</v>
      </c>
      <c r="F4029" s="150" t="s">
        <v>1670</v>
      </c>
      <c r="G4029" s="354">
        <v>18</v>
      </c>
      <c r="H4029" s="68">
        <v>7.9</v>
      </c>
      <c r="I4029" s="83">
        <v>9.84</v>
      </c>
      <c r="J4029" s="150" t="s">
        <v>216</v>
      </c>
    </row>
    <row r="4030" spans="1:10" ht="25.5" thickBot="1">
      <c r="A4030" s="144" t="s">
        <v>1669</v>
      </c>
      <c r="C4030" s="396" t="s">
        <v>9735</v>
      </c>
      <c r="D4030" s="373" t="s">
        <v>9736</v>
      </c>
      <c r="E4030" s="148" t="s">
        <v>2457</v>
      </c>
      <c r="F4030" s="150" t="s">
        <v>1670</v>
      </c>
      <c r="G4030" s="354">
        <v>36</v>
      </c>
      <c r="H4030" s="68">
        <v>7.9</v>
      </c>
      <c r="I4030" s="83">
        <v>9.84</v>
      </c>
      <c r="J4030" s="150" t="s">
        <v>216</v>
      </c>
    </row>
    <row r="4031" spans="1:10" ht="25.5" thickBot="1">
      <c r="A4031" s="144" t="s">
        <v>1669</v>
      </c>
      <c r="C4031" s="396" t="s">
        <v>9737</v>
      </c>
      <c r="D4031" s="373" t="s">
        <v>9738</v>
      </c>
      <c r="E4031" s="148" t="s">
        <v>2457</v>
      </c>
      <c r="F4031" s="150" t="s">
        <v>1670</v>
      </c>
      <c r="G4031" s="354">
        <v>8</v>
      </c>
      <c r="H4031" s="68">
        <v>7.9</v>
      </c>
      <c r="I4031" s="83">
        <v>9.84</v>
      </c>
      <c r="J4031" s="150" t="s">
        <v>216</v>
      </c>
    </row>
    <row r="4032" spans="1:10" ht="25.5" thickBot="1">
      <c r="A4032" s="144" t="s">
        <v>1669</v>
      </c>
      <c r="C4032" s="396" t="s">
        <v>9739</v>
      </c>
      <c r="D4032" s="373" t="s">
        <v>9740</v>
      </c>
      <c r="E4032" s="148" t="s">
        <v>2457</v>
      </c>
      <c r="F4032" s="150" t="s">
        <v>1670</v>
      </c>
      <c r="G4032" s="354">
        <v>35</v>
      </c>
      <c r="H4032" s="68">
        <v>7.9</v>
      </c>
      <c r="I4032" s="83">
        <v>9.84</v>
      </c>
      <c r="J4032" s="150" t="s">
        <v>216</v>
      </c>
    </row>
    <row r="4033" spans="1:10" ht="25.5" thickBot="1">
      <c r="A4033" s="144" t="s">
        <v>1669</v>
      </c>
      <c r="C4033" s="396" t="s">
        <v>9741</v>
      </c>
      <c r="D4033" s="373" t="s">
        <v>9742</v>
      </c>
      <c r="E4033" s="148" t="s">
        <v>2457</v>
      </c>
      <c r="F4033" s="150" t="s">
        <v>1670</v>
      </c>
      <c r="G4033" s="354">
        <v>35</v>
      </c>
      <c r="H4033" s="68">
        <v>7.9</v>
      </c>
      <c r="I4033" s="83">
        <v>9.84</v>
      </c>
      <c r="J4033" s="150" t="s">
        <v>216</v>
      </c>
    </row>
    <row r="4034" spans="1:10" ht="15" thickBot="1">
      <c r="A4034" s="144" t="s">
        <v>1669</v>
      </c>
      <c r="C4034" s="396" t="s">
        <v>9743</v>
      </c>
      <c r="D4034" s="373" t="s">
        <v>9744</v>
      </c>
      <c r="E4034" s="148" t="s">
        <v>2457</v>
      </c>
      <c r="F4034" s="150" t="s">
        <v>1670</v>
      </c>
      <c r="G4034" s="354">
        <v>15</v>
      </c>
      <c r="H4034" s="68">
        <v>7.9</v>
      </c>
      <c r="I4034" s="83">
        <v>9.84</v>
      </c>
      <c r="J4034" s="150" t="s">
        <v>216</v>
      </c>
    </row>
    <row r="4035" spans="1:10" ht="25.5" thickBot="1">
      <c r="A4035" s="144" t="s">
        <v>1669</v>
      </c>
      <c r="C4035" s="396" t="s">
        <v>9745</v>
      </c>
      <c r="D4035" s="373" t="s">
        <v>9746</v>
      </c>
      <c r="E4035" s="148" t="s">
        <v>2457</v>
      </c>
      <c r="F4035" s="150" t="s">
        <v>1670</v>
      </c>
      <c r="G4035" s="354">
        <v>8</v>
      </c>
      <c r="H4035" s="68">
        <v>7.9</v>
      </c>
      <c r="I4035" s="83">
        <v>9.84</v>
      </c>
      <c r="J4035" s="150" t="s">
        <v>216</v>
      </c>
    </row>
    <row r="4036" spans="1:10" ht="25.5" thickBot="1">
      <c r="A4036" s="144" t="s">
        <v>1669</v>
      </c>
      <c r="C4036" s="396" t="s">
        <v>9747</v>
      </c>
      <c r="D4036" s="373" t="s">
        <v>9748</v>
      </c>
      <c r="E4036" s="148" t="s">
        <v>2457</v>
      </c>
      <c r="F4036" s="150" t="s">
        <v>1670</v>
      </c>
      <c r="G4036" s="354">
        <v>8</v>
      </c>
      <c r="H4036" s="68">
        <v>7.9</v>
      </c>
      <c r="I4036" s="83">
        <v>9.84</v>
      </c>
      <c r="J4036" s="150" t="s">
        <v>216</v>
      </c>
    </row>
    <row r="4037" spans="1:10" ht="38" thickBot="1">
      <c r="A4037" s="109" t="s">
        <v>214</v>
      </c>
      <c r="B4037" s="148"/>
      <c r="C4037" s="387" t="s">
        <v>9749</v>
      </c>
      <c r="D4037" s="374" t="s">
        <v>9750</v>
      </c>
      <c r="E4037" s="148" t="s">
        <v>2457</v>
      </c>
      <c r="F4037" s="151" t="s">
        <v>1674</v>
      </c>
      <c r="G4037" s="355">
        <v>20</v>
      </c>
      <c r="H4037" s="68">
        <v>7.9</v>
      </c>
      <c r="I4037" s="83">
        <v>9.84</v>
      </c>
      <c r="J4037" s="151" t="s">
        <v>216</v>
      </c>
    </row>
    <row r="4038" spans="1:10" ht="38" thickBot="1">
      <c r="A4038" s="144" t="s">
        <v>1669</v>
      </c>
      <c r="C4038" s="396" t="s">
        <v>9751</v>
      </c>
      <c r="D4038" s="373" t="s">
        <v>9752</v>
      </c>
      <c r="E4038" s="148" t="s">
        <v>2457</v>
      </c>
      <c r="F4038" s="150" t="s">
        <v>1670</v>
      </c>
      <c r="G4038" s="354">
        <v>8</v>
      </c>
      <c r="H4038" s="68">
        <v>7.9</v>
      </c>
      <c r="I4038" s="83">
        <v>9.84</v>
      </c>
      <c r="J4038" s="150" t="s">
        <v>216</v>
      </c>
    </row>
    <row r="4039" spans="1:10" ht="15" thickBot="1">
      <c r="A4039" s="144" t="s">
        <v>1669</v>
      </c>
      <c r="C4039" s="396" t="s">
        <v>9753</v>
      </c>
      <c r="D4039" s="373" t="s">
        <v>9754</v>
      </c>
      <c r="E4039" s="148" t="s">
        <v>2457</v>
      </c>
      <c r="F4039" s="150" t="s">
        <v>1670</v>
      </c>
      <c r="G4039" s="354">
        <v>40</v>
      </c>
      <c r="H4039" s="68">
        <v>7.9</v>
      </c>
      <c r="I4039" s="83">
        <v>9.84</v>
      </c>
      <c r="J4039" s="150" t="s">
        <v>216</v>
      </c>
    </row>
    <row r="4040" spans="1:10" ht="15" thickBot="1">
      <c r="A4040" s="144" t="s">
        <v>1669</v>
      </c>
      <c r="C4040" s="396" t="s">
        <v>9755</v>
      </c>
      <c r="D4040" s="373" t="s">
        <v>9756</v>
      </c>
      <c r="E4040" s="148" t="s">
        <v>2457</v>
      </c>
      <c r="F4040" s="150" t="s">
        <v>1670</v>
      </c>
      <c r="G4040" s="354">
        <v>16</v>
      </c>
      <c r="H4040" s="68">
        <v>7.9</v>
      </c>
      <c r="I4040" s="83">
        <v>9.84</v>
      </c>
      <c r="J4040" s="150" t="s">
        <v>216</v>
      </c>
    </row>
    <row r="4041" spans="1:10" ht="38" thickBot="1">
      <c r="A4041" s="144" t="s">
        <v>1669</v>
      </c>
      <c r="C4041" s="396" t="s">
        <v>9757</v>
      </c>
      <c r="D4041" s="373" t="s">
        <v>9758</v>
      </c>
      <c r="E4041" s="148" t="s">
        <v>2457</v>
      </c>
      <c r="F4041" s="150" t="s">
        <v>1670</v>
      </c>
      <c r="G4041" s="354">
        <v>420</v>
      </c>
      <c r="H4041" s="68">
        <v>7.9</v>
      </c>
      <c r="I4041" s="83">
        <v>9.84</v>
      </c>
      <c r="J4041" s="150" t="s">
        <v>216</v>
      </c>
    </row>
    <row r="4042" spans="1:10" ht="38" thickBot="1">
      <c r="A4042" s="144" t="s">
        <v>1669</v>
      </c>
      <c r="C4042" s="396" t="s">
        <v>9759</v>
      </c>
      <c r="D4042" s="373" t="s">
        <v>9760</v>
      </c>
      <c r="E4042" s="148" t="s">
        <v>2457</v>
      </c>
      <c r="F4042" s="150" t="s">
        <v>1670</v>
      </c>
      <c r="G4042" s="354">
        <v>230</v>
      </c>
      <c r="H4042" s="68">
        <v>7.9</v>
      </c>
      <c r="I4042" s="83">
        <v>9.84</v>
      </c>
      <c r="J4042" s="150" t="s">
        <v>216</v>
      </c>
    </row>
    <row r="4043" spans="1:10" ht="25.5" thickBot="1">
      <c r="A4043" s="144" t="s">
        <v>1669</v>
      </c>
      <c r="C4043" s="396" t="s">
        <v>9761</v>
      </c>
      <c r="D4043" s="373" t="s">
        <v>9762</v>
      </c>
      <c r="E4043" s="148" t="s">
        <v>2457</v>
      </c>
      <c r="F4043" s="150" t="s">
        <v>1670</v>
      </c>
      <c r="G4043" s="354">
        <v>12</v>
      </c>
      <c r="H4043" s="68">
        <v>7.9</v>
      </c>
      <c r="I4043" s="83">
        <v>9.84</v>
      </c>
      <c r="J4043" s="150" t="s">
        <v>216</v>
      </c>
    </row>
    <row r="4044" spans="1:10" ht="25.5" thickBot="1">
      <c r="A4044" s="144" t="s">
        <v>1669</v>
      </c>
      <c r="C4044" s="396" t="s">
        <v>9763</v>
      </c>
      <c r="D4044" s="373" t="s">
        <v>9764</v>
      </c>
      <c r="E4044" s="148" t="s">
        <v>2457</v>
      </c>
      <c r="F4044" s="150" t="s">
        <v>1670</v>
      </c>
      <c r="G4044" s="354">
        <v>6</v>
      </c>
      <c r="H4044" s="68">
        <v>7.9</v>
      </c>
      <c r="I4044" s="83">
        <v>9.84</v>
      </c>
      <c r="J4044" s="150" t="s">
        <v>216</v>
      </c>
    </row>
    <row r="4045" spans="1:10" ht="25.5" thickBot="1">
      <c r="A4045" s="144" t="s">
        <v>1669</v>
      </c>
      <c r="C4045" s="396" t="s">
        <v>9765</v>
      </c>
      <c r="D4045" s="373" t="s">
        <v>9766</v>
      </c>
      <c r="E4045" s="148" t="s">
        <v>2457</v>
      </c>
      <c r="F4045" s="150" t="s">
        <v>1670</v>
      </c>
      <c r="G4045" s="354">
        <v>6</v>
      </c>
      <c r="H4045" s="68">
        <v>7.9</v>
      </c>
      <c r="I4045" s="83">
        <v>9.84</v>
      </c>
      <c r="J4045" s="150" t="s">
        <v>216</v>
      </c>
    </row>
    <row r="4046" spans="1:10" ht="25.5" thickBot="1">
      <c r="A4046" s="144" t="s">
        <v>1669</v>
      </c>
      <c r="C4046" s="396" t="s">
        <v>9767</v>
      </c>
      <c r="D4046" s="373" t="s">
        <v>9768</v>
      </c>
      <c r="E4046" s="148" t="s">
        <v>2457</v>
      </c>
      <c r="F4046" s="150" t="s">
        <v>1670</v>
      </c>
      <c r="G4046" s="354">
        <v>6</v>
      </c>
      <c r="H4046" s="68">
        <v>7.9</v>
      </c>
      <c r="I4046" s="83">
        <v>9.84</v>
      </c>
      <c r="J4046" s="150" t="s">
        <v>216</v>
      </c>
    </row>
    <row r="4047" spans="1:10" ht="25.5" thickBot="1">
      <c r="A4047" s="144" t="s">
        <v>1669</v>
      </c>
      <c r="C4047" s="396" t="s">
        <v>9769</v>
      </c>
      <c r="D4047" s="373" t="s">
        <v>9770</v>
      </c>
      <c r="E4047" s="148" t="s">
        <v>2457</v>
      </c>
      <c r="F4047" s="150" t="s">
        <v>1670</v>
      </c>
      <c r="G4047" s="354">
        <v>18</v>
      </c>
      <c r="H4047" s="68">
        <v>7.9</v>
      </c>
      <c r="I4047" s="83">
        <v>9.84</v>
      </c>
      <c r="J4047" s="150" t="s">
        <v>216</v>
      </c>
    </row>
    <row r="4048" spans="1:10" ht="25.5" thickBot="1">
      <c r="A4048" s="109" t="s">
        <v>214</v>
      </c>
      <c r="C4048" s="396" t="s">
        <v>9771</v>
      </c>
      <c r="D4048" s="373" t="s">
        <v>9772</v>
      </c>
      <c r="E4048" s="148" t="s">
        <v>2457</v>
      </c>
      <c r="F4048" s="150" t="s">
        <v>1673</v>
      </c>
      <c r="G4048" s="354">
        <v>20</v>
      </c>
      <c r="H4048" s="68">
        <v>7.9</v>
      </c>
      <c r="I4048" s="83">
        <v>9.84</v>
      </c>
      <c r="J4048" s="150" t="s">
        <v>216</v>
      </c>
    </row>
    <row r="4049" spans="1:10" ht="25.5" thickBot="1">
      <c r="A4049" s="144" t="s">
        <v>1669</v>
      </c>
      <c r="C4049" s="396" t="s">
        <v>9773</v>
      </c>
      <c r="D4049" s="373" t="s">
        <v>9774</v>
      </c>
      <c r="E4049" s="148" t="s">
        <v>2457</v>
      </c>
      <c r="F4049" s="150" t="s">
        <v>1670</v>
      </c>
      <c r="G4049" s="354">
        <v>36</v>
      </c>
      <c r="H4049" s="68">
        <v>7.9</v>
      </c>
      <c r="I4049" s="83">
        <v>9.84</v>
      </c>
      <c r="J4049" s="150" t="s">
        <v>216</v>
      </c>
    </row>
    <row r="4050" spans="1:10" ht="25.5" thickBot="1">
      <c r="A4050" s="144" t="s">
        <v>1669</v>
      </c>
      <c r="C4050" s="396" t="s">
        <v>9775</v>
      </c>
      <c r="D4050" s="373" t="s">
        <v>9776</v>
      </c>
      <c r="E4050" s="148" t="s">
        <v>2457</v>
      </c>
      <c r="F4050" s="150" t="s">
        <v>1670</v>
      </c>
      <c r="G4050" s="354">
        <v>30</v>
      </c>
      <c r="H4050" s="68">
        <v>7.9</v>
      </c>
      <c r="I4050" s="83">
        <v>9.84</v>
      </c>
      <c r="J4050" s="150" t="s">
        <v>216</v>
      </c>
    </row>
    <row r="4051" spans="1:10" ht="25.5" thickBot="1">
      <c r="A4051" s="144" t="s">
        <v>1669</v>
      </c>
      <c r="C4051" s="396" t="s">
        <v>9777</v>
      </c>
      <c r="D4051" s="373" t="s">
        <v>9778</v>
      </c>
      <c r="E4051" s="148" t="s">
        <v>2457</v>
      </c>
      <c r="F4051" s="150" t="s">
        <v>1670</v>
      </c>
      <c r="G4051" s="354">
        <v>30</v>
      </c>
      <c r="H4051" s="68">
        <v>7.9</v>
      </c>
      <c r="I4051" s="83">
        <v>9.84</v>
      </c>
      <c r="J4051" s="150" t="s">
        <v>216</v>
      </c>
    </row>
    <row r="4052" spans="1:10" ht="25.5" thickBot="1">
      <c r="A4052" s="144" t="s">
        <v>1669</v>
      </c>
      <c r="C4052" s="396" t="s">
        <v>9779</v>
      </c>
      <c r="D4052" s="373" t="s">
        <v>9780</v>
      </c>
      <c r="E4052" s="148" t="s">
        <v>2457</v>
      </c>
      <c r="F4052" s="150" t="s">
        <v>1670</v>
      </c>
      <c r="G4052" s="354">
        <v>30</v>
      </c>
      <c r="H4052" s="68">
        <v>7.9</v>
      </c>
      <c r="I4052" s="83">
        <v>9.84</v>
      </c>
      <c r="J4052" s="150" t="s">
        <v>216</v>
      </c>
    </row>
    <row r="4053" spans="1:10" ht="25.5" thickBot="1">
      <c r="A4053" s="144" t="s">
        <v>1669</v>
      </c>
      <c r="C4053" s="396" t="s">
        <v>9781</v>
      </c>
      <c r="D4053" s="373" t="s">
        <v>9782</v>
      </c>
      <c r="E4053" s="148" t="s">
        <v>2457</v>
      </c>
      <c r="F4053" s="150" t="s">
        <v>1670</v>
      </c>
      <c r="G4053" s="354">
        <v>20</v>
      </c>
      <c r="H4053" s="68">
        <v>7.9</v>
      </c>
      <c r="I4053" s="83">
        <v>9.84</v>
      </c>
      <c r="J4053" s="150" t="s">
        <v>216</v>
      </c>
    </row>
    <row r="4054" spans="1:10" ht="25.5" thickBot="1">
      <c r="A4054" s="144" t="s">
        <v>1669</v>
      </c>
      <c r="C4054" s="396" t="s">
        <v>9783</v>
      </c>
      <c r="D4054" s="373" t="s">
        <v>9784</v>
      </c>
      <c r="E4054" s="148" t="s">
        <v>2457</v>
      </c>
      <c r="F4054" s="150" t="s">
        <v>1670</v>
      </c>
      <c r="G4054" s="354">
        <v>20</v>
      </c>
      <c r="H4054" s="68">
        <v>7.9</v>
      </c>
      <c r="I4054" s="83">
        <v>9.84</v>
      </c>
      <c r="J4054" s="150" t="s">
        <v>216</v>
      </c>
    </row>
    <row r="4055" spans="1:10" ht="25.5" thickBot="1">
      <c r="A4055" s="144" t="s">
        <v>1669</v>
      </c>
      <c r="C4055" s="396" t="s">
        <v>9785</v>
      </c>
      <c r="D4055" s="373" t="s">
        <v>9786</v>
      </c>
      <c r="E4055" s="148" t="s">
        <v>2457</v>
      </c>
      <c r="F4055" s="150" t="s">
        <v>1670</v>
      </c>
      <c r="G4055" s="354">
        <v>20</v>
      </c>
      <c r="H4055" s="68">
        <v>7.9</v>
      </c>
      <c r="I4055" s="83">
        <v>9.84</v>
      </c>
      <c r="J4055" s="150" t="s">
        <v>216</v>
      </c>
    </row>
    <row r="4056" spans="1:10" ht="25.5" thickBot="1">
      <c r="A4056" s="144" t="s">
        <v>1669</v>
      </c>
      <c r="C4056" s="396" t="s">
        <v>9787</v>
      </c>
      <c r="D4056" s="373" t="s">
        <v>9788</v>
      </c>
      <c r="E4056" s="148" t="s">
        <v>2457</v>
      </c>
      <c r="F4056" s="150" t="s">
        <v>1670</v>
      </c>
      <c r="G4056" s="354">
        <v>30</v>
      </c>
      <c r="H4056" s="68">
        <v>7.9</v>
      </c>
      <c r="I4056" s="83">
        <v>9.84</v>
      </c>
      <c r="J4056" s="150" t="s">
        <v>216</v>
      </c>
    </row>
    <row r="4057" spans="1:10" ht="15" thickBot="1">
      <c r="A4057" s="144" t="s">
        <v>1669</v>
      </c>
      <c r="C4057" s="396" t="s">
        <v>9789</v>
      </c>
      <c r="D4057" s="373" t="s">
        <v>9790</v>
      </c>
      <c r="E4057" s="148" t="s">
        <v>2457</v>
      </c>
      <c r="F4057" s="150" t="s">
        <v>1670</v>
      </c>
      <c r="G4057" s="354">
        <v>20</v>
      </c>
      <c r="H4057" s="68">
        <v>7.9</v>
      </c>
      <c r="I4057" s="83">
        <v>9.84</v>
      </c>
      <c r="J4057" s="150" t="s">
        <v>216</v>
      </c>
    </row>
    <row r="4058" spans="1:10" ht="25.5" thickBot="1">
      <c r="A4058" s="144" t="s">
        <v>1669</v>
      </c>
      <c r="C4058" s="396" t="s">
        <v>9791</v>
      </c>
      <c r="D4058" s="373" t="s">
        <v>9792</v>
      </c>
      <c r="E4058" s="148" t="s">
        <v>2457</v>
      </c>
      <c r="F4058" s="150" t="s">
        <v>1670</v>
      </c>
      <c r="G4058" s="354">
        <v>40</v>
      </c>
      <c r="H4058" s="68">
        <v>7.9</v>
      </c>
      <c r="I4058" s="83">
        <v>9.84</v>
      </c>
      <c r="J4058" s="150" t="s">
        <v>216</v>
      </c>
    </row>
    <row r="4059" spans="1:10" ht="15" thickBot="1">
      <c r="A4059" s="109" t="s">
        <v>214</v>
      </c>
      <c r="C4059" s="396" t="s">
        <v>9793</v>
      </c>
      <c r="D4059" s="373" t="s">
        <v>9794</v>
      </c>
      <c r="E4059" s="148" t="s">
        <v>2457</v>
      </c>
      <c r="F4059" s="150" t="s">
        <v>1673</v>
      </c>
      <c r="G4059" s="354">
        <v>30</v>
      </c>
      <c r="H4059" s="68">
        <v>7.9</v>
      </c>
      <c r="I4059" s="83">
        <v>9.84</v>
      </c>
      <c r="J4059" s="150" t="s">
        <v>216</v>
      </c>
    </row>
    <row r="4060" spans="1:10" ht="15" thickBot="1">
      <c r="A4060" s="144" t="s">
        <v>1669</v>
      </c>
      <c r="C4060" s="396" t="s">
        <v>9795</v>
      </c>
      <c r="D4060" s="373" t="s">
        <v>9796</v>
      </c>
      <c r="E4060" s="148" t="s">
        <v>2457</v>
      </c>
      <c r="F4060" s="150" t="s">
        <v>1670</v>
      </c>
      <c r="G4060" s="354">
        <v>50</v>
      </c>
      <c r="H4060" s="68">
        <v>7.9</v>
      </c>
      <c r="I4060" s="83">
        <v>9.84</v>
      </c>
      <c r="J4060" s="150" t="s">
        <v>216</v>
      </c>
    </row>
    <row r="4061" spans="1:10" ht="38" thickBot="1">
      <c r="A4061" s="144" t="s">
        <v>1669</v>
      </c>
      <c r="C4061" s="396" t="s">
        <v>9797</v>
      </c>
      <c r="D4061" s="373" t="s">
        <v>9798</v>
      </c>
      <c r="E4061" s="148" t="s">
        <v>2457</v>
      </c>
      <c r="F4061" s="150" t="s">
        <v>1670</v>
      </c>
      <c r="G4061" s="354">
        <v>14</v>
      </c>
      <c r="H4061" s="68">
        <v>7.9</v>
      </c>
      <c r="I4061" s="83">
        <v>9.84</v>
      </c>
      <c r="J4061" s="150" t="s">
        <v>216</v>
      </c>
    </row>
    <row r="4062" spans="1:10" ht="25.5" thickBot="1">
      <c r="A4062" s="144" t="s">
        <v>1669</v>
      </c>
      <c r="C4062" s="396" t="s">
        <v>9799</v>
      </c>
      <c r="D4062" s="373" t="s">
        <v>9800</v>
      </c>
      <c r="E4062" s="148" t="s">
        <v>2457</v>
      </c>
      <c r="F4062" s="150" t="s">
        <v>1670</v>
      </c>
      <c r="G4062" s="354">
        <v>8</v>
      </c>
      <c r="H4062" s="68">
        <v>7.9</v>
      </c>
      <c r="I4062" s="83">
        <v>9.84</v>
      </c>
      <c r="J4062" s="150" t="s">
        <v>216</v>
      </c>
    </row>
    <row r="4063" spans="1:10" ht="25.5" thickBot="1">
      <c r="A4063" s="144" t="s">
        <v>1669</v>
      </c>
      <c r="C4063" s="396" t="s">
        <v>9801</v>
      </c>
      <c r="D4063" s="373" t="s">
        <v>9802</v>
      </c>
      <c r="E4063" s="148" t="s">
        <v>2457</v>
      </c>
      <c r="F4063" s="150" t="s">
        <v>1670</v>
      </c>
      <c r="G4063" s="354">
        <v>8</v>
      </c>
      <c r="H4063" s="68">
        <v>7.9</v>
      </c>
      <c r="I4063" s="83">
        <v>9.84</v>
      </c>
      <c r="J4063" s="150" t="s">
        <v>216</v>
      </c>
    </row>
    <row r="4064" spans="1:10" ht="38" thickBot="1">
      <c r="A4064" s="144" t="s">
        <v>1669</v>
      </c>
      <c r="C4064" s="396" t="s">
        <v>9803</v>
      </c>
      <c r="D4064" s="373" t="s">
        <v>9804</v>
      </c>
      <c r="E4064" s="148" t="s">
        <v>2457</v>
      </c>
      <c r="F4064" s="150" t="s">
        <v>1670</v>
      </c>
      <c r="G4064" s="354">
        <v>14</v>
      </c>
      <c r="H4064" s="68">
        <v>7.9</v>
      </c>
      <c r="I4064" s="83">
        <v>9.84</v>
      </c>
      <c r="J4064" s="150" t="s">
        <v>216</v>
      </c>
    </row>
    <row r="4065" spans="1:10" ht="25.5" thickBot="1">
      <c r="A4065" s="109" t="s">
        <v>214</v>
      </c>
      <c r="C4065" s="396" t="s">
        <v>9805</v>
      </c>
      <c r="D4065" s="373" t="s">
        <v>9806</v>
      </c>
      <c r="E4065" s="148" t="s">
        <v>2457</v>
      </c>
      <c r="F4065" s="150" t="s">
        <v>1673</v>
      </c>
      <c r="G4065" s="354">
        <v>8</v>
      </c>
      <c r="H4065" s="68">
        <v>7.9</v>
      </c>
      <c r="I4065" s="83">
        <v>9.84</v>
      </c>
      <c r="J4065" s="150" t="s">
        <v>216</v>
      </c>
    </row>
    <row r="4066" spans="1:10" ht="15" thickBot="1">
      <c r="A4066" s="109" t="s">
        <v>214</v>
      </c>
      <c r="C4066" s="396" t="s">
        <v>9807</v>
      </c>
      <c r="D4066" s="373" t="s">
        <v>9808</v>
      </c>
      <c r="E4066" s="148" t="s">
        <v>2457</v>
      </c>
      <c r="F4066" s="150" t="s">
        <v>1674</v>
      </c>
      <c r="G4066" s="354">
        <v>15</v>
      </c>
      <c r="H4066" s="68">
        <v>7.9</v>
      </c>
      <c r="I4066" s="83">
        <v>9.84</v>
      </c>
      <c r="J4066" s="150" t="s">
        <v>216</v>
      </c>
    </row>
    <row r="4067" spans="1:10" ht="15" thickBot="1">
      <c r="A4067" s="109" t="s">
        <v>214</v>
      </c>
      <c r="C4067" s="396" t="s">
        <v>9809</v>
      </c>
      <c r="D4067" s="373" t="s">
        <v>9810</v>
      </c>
      <c r="E4067" s="148" t="s">
        <v>2457</v>
      </c>
      <c r="F4067" s="150" t="s">
        <v>1674</v>
      </c>
      <c r="G4067" s="354">
        <v>12</v>
      </c>
      <c r="H4067" s="68">
        <v>7.9</v>
      </c>
      <c r="I4067" s="83">
        <v>9.84</v>
      </c>
      <c r="J4067" s="150" t="s">
        <v>216</v>
      </c>
    </row>
    <row r="4068" spans="1:10" ht="25.5" thickBot="1">
      <c r="A4068" s="109" t="s">
        <v>214</v>
      </c>
      <c r="C4068" s="396" t="s">
        <v>9811</v>
      </c>
      <c r="D4068" s="373" t="s">
        <v>9812</v>
      </c>
      <c r="E4068" s="148" t="s">
        <v>2457</v>
      </c>
      <c r="F4068" s="150" t="s">
        <v>1674</v>
      </c>
      <c r="G4068" s="354">
        <v>22</v>
      </c>
      <c r="H4068" s="68">
        <v>7.9</v>
      </c>
      <c r="I4068" s="83">
        <v>9.84</v>
      </c>
      <c r="J4068" s="150" t="s">
        <v>216</v>
      </c>
    </row>
    <row r="4069" spans="1:10" ht="15" thickBot="1">
      <c r="A4069" s="109" t="s">
        <v>214</v>
      </c>
      <c r="C4069" s="396" t="s">
        <v>9813</v>
      </c>
      <c r="D4069" s="373" t="s">
        <v>9814</v>
      </c>
      <c r="E4069" s="148" t="s">
        <v>2457</v>
      </c>
      <c r="F4069" s="150" t="s">
        <v>1674</v>
      </c>
      <c r="G4069" s="354">
        <v>12</v>
      </c>
      <c r="H4069" s="68">
        <v>7.9</v>
      </c>
      <c r="I4069" s="83">
        <v>9.84</v>
      </c>
      <c r="J4069" s="150" t="s">
        <v>216</v>
      </c>
    </row>
    <row r="4070" spans="1:10" ht="25.5" thickBot="1">
      <c r="A4070" s="109" t="s">
        <v>214</v>
      </c>
      <c r="C4070" s="396" t="s">
        <v>9815</v>
      </c>
      <c r="D4070" s="373" t="s">
        <v>9816</v>
      </c>
      <c r="E4070" s="148" t="s">
        <v>2457</v>
      </c>
      <c r="F4070" s="150" t="s">
        <v>1674</v>
      </c>
      <c r="G4070" s="354">
        <v>8</v>
      </c>
      <c r="H4070" s="68">
        <v>7.9</v>
      </c>
      <c r="I4070" s="83">
        <v>9.84</v>
      </c>
      <c r="J4070" s="150" t="s">
        <v>216</v>
      </c>
    </row>
    <row r="4071" spans="1:10" ht="25.5" thickBot="1">
      <c r="A4071" s="144" t="s">
        <v>1669</v>
      </c>
      <c r="C4071" s="396" t="s">
        <v>9817</v>
      </c>
      <c r="D4071" s="373" t="s">
        <v>9818</v>
      </c>
      <c r="E4071" s="148" t="s">
        <v>2457</v>
      </c>
      <c r="F4071" s="150" t="s">
        <v>1673</v>
      </c>
      <c r="G4071" s="354">
        <v>15</v>
      </c>
      <c r="H4071" s="68">
        <v>7.9</v>
      </c>
      <c r="I4071" s="83">
        <v>9.84</v>
      </c>
      <c r="J4071" s="150" t="s">
        <v>216</v>
      </c>
    </row>
    <row r="4072" spans="1:10" ht="25.5" thickBot="1">
      <c r="A4072" s="144" t="s">
        <v>1669</v>
      </c>
      <c r="C4072" s="396" t="s">
        <v>9819</v>
      </c>
      <c r="D4072" s="373" t="s">
        <v>9820</v>
      </c>
      <c r="E4072" s="148" t="s">
        <v>2457</v>
      </c>
      <c r="F4072" s="150" t="s">
        <v>1674</v>
      </c>
      <c r="G4072" s="354">
        <v>16</v>
      </c>
      <c r="H4072" s="68">
        <v>7.9</v>
      </c>
      <c r="I4072" s="83">
        <v>9.84</v>
      </c>
      <c r="J4072" s="150" t="s">
        <v>216</v>
      </c>
    </row>
    <row r="4073" spans="1:10" ht="25.5" thickBot="1">
      <c r="A4073" s="144" t="s">
        <v>1669</v>
      </c>
      <c r="C4073" s="396" t="s">
        <v>9821</v>
      </c>
      <c r="D4073" s="373" t="s">
        <v>9822</v>
      </c>
      <c r="E4073" s="148" t="s">
        <v>2457</v>
      </c>
      <c r="F4073" s="150" t="s">
        <v>1674</v>
      </c>
      <c r="G4073" s="354">
        <v>16</v>
      </c>
      <c r="H4073" s="68">
        <v>7.9</v>
      </c>
      <c r="I4073" s="83">
        <v>9.84</v>
      </c>
      <c r="J4073" s="150" t="s">
        <v>216</v>
      </c>
    </row>
    <row r="4074" spans="1:10" ht="25.5" thickBot="1">
      <c r="A4074" s="144" t="s">
        <v>1669</v>
      </c>
      <c r="C4074" s="396" t="s">
        <v>9823</v>
      </c>
      <c r="D4074" s="373" t="s">
        <v>9824</v>
      </c>
      <c r="E4074" s="148" t="s">
        <v>2457</v>
      </c>
      <c r="F4074" s="150" t="s">
        <v>1674</v>
      </c>
      <c r="G4074" s="354">
        <v>16</v>
      </c>
      <c r="H4074" s="68">
        <v>7.9</v>
      </c>
      <c r="I4074" s="83">
        <v>9.84</v>
      </c>
      <c r="J4074" s="150" t="s">
        <v>216</v>
      </c>
    </row>
    <row r="4075" spans="1:10" ht="25.5" thickBot="1">
      <c r="A4075" s="144" t="s">
        <v>1669</v>
      </c>
      <c r="C4075" s="396" t="s">
        <v>9825</v>
      </c>
      <c r="D4075" s="373" t="s">
        <v>9826</v>
      </c>
      <c r="E4075" s="148" t="s">
        <v>2457</v>
      </c>
      <c r="F4075" s="150" t="s">
        <v>1674</v>
      </c>
      <c r="G4075" s="354">
        <v>15</v>
      </c>
      <c r="H4075" s="68">
        <v>7.9</v>
      </c>
      <c r="I4075" s="83">
        <v>9.84</v>
      </c>
      <c r="J4075" s="150" t="s">
        <v>216</v>
      </c>
    </row>
    <row r="4076" spans="1:10" ht="25.5" thickBot="1">
      <c r="A4076" s="144" t="s">
        <v>1669</v>
      </c>
      <c r="C4076" s="396" t="s">
        <v>9827</v>
      </c>
      <c r="D4076" s="373" t="s">
        <v>9828</v>
      </c>
      <c r="E4076" s="148" t="s">
        <v>2457</v>
      </c>
      <c r="F4076" s="150" t="s">
        <v>1674</v>
      </c>
      <c r="G4076" s="354">
        <v>4</v>
      </c>
      <c r="H4076" s="68">
        <v>7.9</v>
      </c>
      <c r="I4076" s="83">
        <v>9.84</v>
      </c>
      <c r="J4076" s="150" t="s">
        <v>216</v>
      </c>
    </row>
    <row r="4077" spans="1:10" ht="38" thickBot="1">
      <c r="A4077" s="144" t="s">
        <v>1669</v>
      </c>
      <c r="C4077" s="396" t="s">
        <v>9829</v>
      </c>
      <c r="D4077" s="373" t="s">
        <v>9830</v>
      </c>
      <c r="E4077" s="148" t="s">
        <v>2457</v>
      </c>
      <c r="F4077" s="150" t="s">
        <v>1674</v>
      </c>
      <c r="G4077" s="354">
        <v>104</v>
      </c>
      <c r="H4077" s="68">
        <v>7.9</v>
      </c>
      <c r="I4077" s="83">
        <v>9.84</v>
      </c>
      <c r="J4077" s="150" t="s">
        <v>216</v>
      </c>
    </row>
    <row r="4078" spans="1:10" ht="25.5" thickBot="1">
      <c r="A4078" s="144" t="s">
        <v>1669</v>
      </c>
      <c r="C4078" s="396" t="s">
        <v>9831</v>
      </c>
      <c r="D4078" s="373" t="s">
        <v>9832</v>
      </c>
      <c r="E4078" s="148" t="s">
        <v>2457</v>
      </c>
      <c r="F4078" s="150" t="s">
        <v>1674</v>
      </c>
      <c r="G4078" s="354">
        <v>244</v>
      </c>
      <c r="H4078" s="68">
        <v>7.9</v>
      </c>
      <c r="I4078" s="83">
        <v>9.84</v>
      </c>
      <c r="J4078" s="150" t="s">
        <v>216</v>
      </c>
    </row>
    <row r="4079" spans="1:10" ht="38" thickBot="1">
      <c r="A4079" s="144" t="s">
        <v>1669</v>
      </c>
      <c r="C4079" s="396" t="s">
        <v>9833</v>
      </c>
      <c r="D4079" s="373" t="s">
        <v>9834</v>
      </c>
      <c r="E4079" s="148" t="s">
        <v>2457</v>
      </c>
      <c r="F4079" s="150" t="s">
        <v>1674</v>
      </c>
      <c r="G4079" s="354">
        <v>104</v>
      </c>
      <c r="H4079" s="68">
        <v>7.9</v>
      </c>
      <c r="I4079" s="83">
        <v>9.84</v>
      </c>
      <c r="J4079" s="150" t="s">
        <v>216</v>
      </c>
    </row>
    <row r="4080" spans="1:10" ht="25.5" thickBot="1">
      <c r="A4080" s="144" t="s">
        <v>1669</v>
      </c>
      <c r="C4080" s="396" t="s">
        <v>9835</v>
      </c>
      <c r="D4080" s="373" t="s">
        <v>9836</v>
      </c>
      <c r="E4080" s="148" t="s">
        <v>2457</v>
      </c>
      <c r="F4080" s="150" t="s">
        <v>1674</v>
      </c>
      <c r="G4080" s="354">
        <v>244</v>
      </c>
      <c r="H4080" s="68">
        <v>7.9</v>
      </c>
      <c r="I4080" s="83">
        <v>9.84</v>
      </c>
      <c r="J4080" s="150" t="s">
        <v>216</v>
      </c>
    </row>
    <row r="4081" spans="1:10" ht="38" thickBot="1">
      <c r="A4081" s="144" t="s">
        <v>1669</v>
      </c>
      <c r="C4081" s="396" t="s">
        <v>9837</v>
      </c>
      <c r="D4081" s="373" t="s">
        <v>9838</v>
      </c>
      <c r="E4081" s="148" t="s">
        <v>2457</v>
      </c>
      <c r="F4081" s="150" t="s">
        <v>1674</v>
      </c>
      <c r="G4081" s="354">
        <v>24</v>
      </c>
      <c r="H4081" s="68">
        <v>7.9</v>
      </c>
      <c r="I4081" s="83">
        <v>9.84</v>
      </c>
      <c r="J4081" s="150" t="s">
        <v>216</v>
      </c>
    </row>
    <row r="4082" spans="1:10" ht="38" thickBot="1">
      <c r="A4082" s="144" t="s">
        <v>1669</v>
      </c>
      <c r="C4082" s="396" t="s">
        <v>9839</v>
      </c>
      <c r="D4082" s="373" t="s">
        <v>9840</v>
      </c>
      <c r="E4082" s="148" t="s">
        <v>2457</v>
      </c>
      <c r="F4082" s="150" t="s">
        <v>1674</v>
      </c>
      <c r="G4082" s="354">
        <v>12</v>
      </c>
      <c r="H4082" s="68">
        <v>7.9</v>
      </c>
      <c r="I4082" s="83">
        <v>9.84</v>
      </c>
      <c r="J4082" s="150" t="s">
        <v>216</v>
      </c>
    </row>
    <row r="4083" spans="1:10" ht="38" thickBot="1">
      <c r="A4083" s="144" t="s">
        <v>1669</v>
      </c>
      <c r="C4083" s="396" t="s">
        <v>9841</v>
      </c>
      <c r="D4083" s="373" t="s">
        <v>9842</v>
      </c>
      <c r="E4083" s="148" t="s">
        <v>2457</v>
      </c>
      <c r="F4083" s="150" t="s">
        <v>1674</v>
      </c>
      <c r="G4083" s="354">
        <v>12</v>
      </c>
      <c r="H4083" s="68">
        <v>7.9</v>
      </c>
      <c r="I4083" s="83">
        <v>9.84</v>
      </c>
      <c r="J4083" s="150" t="s">
        <v>216</v>
      </c>
    </row>
    <row r="4084" spans="1:10" ht="38" thickBot="1">
      <c r="A4084" s="144" t="s">
        <v>1669</v>
      </c>
      <c r="C4084" s="396" t="s">
        <v>9843</v>
      </c>
      <c r="D4084" s="373" t="s">
        <v>9844</v>
      </c>
      <c r="E4084" s="148" t="s">
        <v>2457</v>
      </c>
      <c r="F4084" s="150" t="s">
        <v>1674</v>
      </c>
      <c r="G4084" s="354">
        <v>12</v>
      </c>
      <c r="H4084" s="68">
        <v>7.9</v>
      </c>
      <c r="I4084" s="83">
        <v>9.84</v>
      </c>
      <c r="J4084" s="150" t="s">
        <v>216</v>
      </c>
    </row>
    <row r="4085" spans="1:10" ht="38" thickBot="1">
      <c r="A4085" s="144" t="s">
        <v>1669</v>
      </c>
      <c r="C4085" s="396" t="s">
        <v>9845</v>
      </c>
      <c r="D4085" s="373" t="s">
        <v>9846</v>
      </c>
      <c r="E4085" s="148" t="s">
        <v>2457</v>
      </c>
      <c r="F4085" s="150" t="s">
        <v>1674</v>
      </c>
      <c r="G4085" s="354">
        <v>20</v>
      </c>
      <c r="H4085" s="68">
        <v>7.9</v>
      </c>
      <c r="I4085" s="83">
        <v>9.84</v>
      </c>
      <c r="J4085" s="150" t="s">
        <v>216</v>
      </c>
    </row>
    <row r="4086" spans="1:10" ht="38" thickBot="1">
      <c r="A4086" s="144" t="s">
        <v>1669</v>
      </c>
      <c r="C4086" s="396" t="s">
        <v>9847</v>
      </c>
      <c r="D4086" s="373" t="s">
        <v>9848</v>
      </c>
      <c r="E4086" s="148" t="s">
        <v>2457</v>
      </c>
      <c r="F4086" s="150" t="s">
        <v>1674</v>
      </c>
      <c r="G4086" s="354">
        <v>12</v>
      </c>
      <c r="H4086" s="68">
        <v>7.9</v>
      </c>
      <c r="I4086" s="83">
        <v>9.84</v>
      </c>
      <c r="J4086" s="150" t="s">
        <v>216</v>
      </c>
    </row>
    <row r="4087" spans="1:10" ht="38" thickBot="1">
      <c r="A4087" s="144" t="s">
        <v>1669</v>
      </c>
      <c r="C4087" s="396" t="s">
        <v>9849</v>
      </c>
      <c r="D4087" s="373" t="s">
        <v>9850</v>
      </c>
      <c r="E4087" s="148" t="s">
        <v>2457</v>
      </c>
      <c r="F4087" s="150" t="s">
        <v>1674</v>
      </c>
      <c r="G4087" s="354">
        <v>8</v>
      </c>
      <c r="H4087" s="68">
        <v>7.9</v>
      </c>
      <c r="I4087" s="83">
        <v>9.84</v>
      </c>
      <c r="J4087" s="150" t="s">
        <v>216</v>
      </c>
    </row>
    <row r="4088" spans="1:10" ht="38" thickBot="1">
      <c r="A4088" s="144" t="s">
        <v>1669</v>
      </c>
      <c r="C4088" s="396" t="s">
        <v>9851</v>
      </c>
      <c r="D4088" s="373" t="s">
        <v>9852</v>
      </c>
      <c r="E4088" s="148" t="s">
        <v>2457</v>
      </c>
      <c r="F4088" s="150" t="s">
        <v>1674</v>
      </c>
      <c r="G4088" s="354">
        <v>8</v>
      </c>
      <c r="H4088" s="68">
        <v>7.9</v>
      </c>
      <c r="I4088" s="83">
        <v>9.84</v>
      </c>
      <c r="J4088" s="150" t="s">
        <v>216</v>
      </c>
    </row>
    <row r="4089" spans="1:10" ht="38" thickBot="1">
      <c r="A4089" s="144" t="s">
        <v>1669</v>
      </c>
      <c r="C4089" s="396" t="s">
        <v>9853</v>
      </c>
      <c r="D4089" s="373" t="s">
        <v>9854</v>
      </c>
      <c r="E4089" s="148" t="s">
        <v>2457</v>
      </c>
      <c r="F4089" s="150" t="s">
        <v>1674</v>
      </c>
      <c r="G4089" s="354">
        <v>8</v>
      </c>
      <c r="H4089" s="68">
        <v>7.9</v>
      </c>
      <c r="I4089" s="83">
        <v>9.84</v>
      </c>
      <c r="J4089" s="150" t="s">
        <v>216</v>
      </c>
    </row>
    <row r="4090" spans="1:10" ht="25.5" thickBot="1">
      <c r="A4090" s="144" t="s">
        <v>1669</v>
      </c>
      <c r="C4090" s="396" t="s">
        <v>9855</v>
      </c>
      <c r="D4090" s="373" t="s">
        <v>9856</v>
      </c>
      <c r="E4090" s="148" t="s">
        <v>2457</v>
      </c>
      <c r="F4090" s="150" t="s">
        <v>1674</v>
      </c>
      <c r="G4090" s="354">
        <v>8</v>
      </c>
      <c r="H4090" s="68">
        <v>7.9</v>
      </c>
      <c r="I4090" s="83">
        <v>9.84</v>
      </c>
      <c r="J4090" s="150" t="s">
        <v>216</v>
      </c>
    </row>
    <row r="4091" spans="1:10" ht="25.5" thickBot="1">
      <c r="A4091" s="144" t="s">
        <v>1669</v>
      </c>
      <c r="C4091" s="396" t="s">
        <v>9857</v>
      </c>
      <c r="D4091" s="373" t="s">
        <v>9858</v>
      </c>
      <c r="E4091" s="148" t="s">
        <v>2457</v>
      </c>
      <c r="F4091" s="150" t="s">
        <v>1674</v>
      </c>
      <c r="G4091" s="354">
        <v>8</v>
      </c>
      <c r="H4091" s="68">
        <v>7.9</v>
      </c>
      <c r="I4091" s="83">
        <v>9.84</v>
      </c>
      <c r="J4091" s="150" t="s">
        <v>216</v>
      </c>
    </row>
    <row r="4092" spans="1:10" ht="25.5" thickBot="1">
      <c r="A4092" s="144" t="s">
        <v>1669</v>
      </c>
      <c r="C4092" s="396" t="s">
        <v>9859</v>
      </c>
      <c r="D4092" s="373" t="s">
        <v>9860</v>
      </c>
      <c r="E4092" s="148" t="s">
        <v>2457</v>
      </c>
      <c r="F4092" s="150" t="s">
        <v>1674</v>
      </c>
      <c r="G4092" s="354">
        <v>8</v>
      </c>
      <c r="H4092" s="68">
        <v>7.9</v>
      </c>
      <c r="I4092" s="83">
        <v>9.84</v>
      </c>
      <c r="J4092" s="150" t="s">
        <v>216</v>
      </c>
    </row>
    <row r="4093" spans="1:10" ht="38" thickBot="1">
      <c r="A4093" s="144" t="s">
        <v>1669</v>
      </c>
      <c r="C4093" s="396" t="s">
        <v>9861</v>
      </c>
      <c r="D4093" s="373" t="s">
        <v>9862</v>
      </c>
      <c r="E4093" s="148" t="s">
        <v>2457</v>
      </c>
      <c r="F4093" s="150" t="s">
        <v>1674</v>
      </c>
      <c r="G4093" s="354">
        <v>8</v>
      </c>
      <c r="H4093" s="68">
        <v>7.9</v>
      </c>
      <c r="I4093" s="83">
        <v>9.84</v>
      </c>
      <c r="J4093" s="150" t="s">
        <v>216</v>
      </c>
    </row>
    <row r="4094" spans="1:10" ht="38" thickBot="1">
      <c r="A4094" s="144" t="s">
        <v>1669</v>
      </c>
      <c r="C4094" s="396" t="s">
        <v>9863</v>
      </c>
      <c r="D4094" s="373" t="s">
        <v>9864</v>
      </c>
      <c r="E4094" s="148" t="s">
        <v>2457</v>
      </c>
      <c r="F4094" s="150" t="s">
        <v>1674</v>
      </c>
      <c r="G4094" s="354">
        <v>10</v>
      </c>
      <c r="H4094" s="68">
        <v>7.9</v>
      </c>
      <c r="I4094" s="83">
        <v>9.84</v>
      </c>
      <c r="J4094" s="150" t="s">
        <v>216</v>
      </c>
    </row>
    <row r="4095" spans="1:10" ht="25.5" thickBot="1">
      <c r="A4095" s="144" t="s">
        <v>1669</v>
      </c>
      <c r="C4095" s="396" t="s">
        <v>9865</v>
      </c>
      <c r="D4095" s="373" t="s">
        <v>9866</v>
      </c>
      <c r="E4095" s="148" t="s">
        <v>2457</v>
      </c>
      <c r="F4095" s="150" t="s">
        <v>1674</v>
      </c>
      <c r="G4095" s="354">
        <v>280</v>
      </c>
      <c r="H4095" s="68">
        <v>7.9</v>
      </c>
      <c r="I4095" s="83">
        <v>9.84</v>
      </c>
      <c r="J4095" s="150" t="s">
        <v>216</v>
      </c>
    </row>
    <row r="4096" spans="1:10" ht="25.5" thickBot="1">
      <c r="A4096" s="144" t="s">
        <v>1669</v>
      </c>
      <c r="C4096" s="396" t="s">
        <v>9867</v>
      </c>
      <c r="D4096" s="373" t="s">
        <v>9868</v>
      </c>
      <c r="E4096" s="148" t="s">
        <v>2457</v>
      </c>
      <c r="F4096" s="150" t="s">
        <v>1674</v>
      </c>
      <c r="G4096" s="354">
        <v>140</v>
      </c>
      <c r="H4096" s="68">
        <v>7.9</v>
      </c>
      <c r="I4096" s="83">
        <v>9.84</v>
      </c>
      <c r="J4096" s="150" t="s">
        <v>216</v>
      </c>
    </row>
    <row r="4097" spans="1:10" ht="25.5" thickBot="1">
      <c r="A4097" s="144" t="s">
        <v>1669</v>
      </c>
      <c r="C4097" s="396" t="s">
        <v>9869</v>
      </c>
      <c r="D4097" s="373" t="s">
        <v>9870</v>
      </c>
      <c r="E4097" s="148" t="s">
        <v>2457</v>
      </c>
      <c r="F4097" s="150" t="s">
        <v>1674</v>
      </c>
      <c r="G4097" s="354">
        <v>10</v>
      </c>
      <c r="H4097" s="68">
        <v>7.9</v>
      </c>
      <c r="I4097" s="83">
        <v>9.84</v>
      </c>
      <c r="J4097" s="150" t="s">
        <v>216</v>
      </c>
    </row>
    <row r="4098" spans="1:10" ht="25.5" thickBot="1">
      <c r="A4098" s="144" t="s">
        <v>1669</v>
      </c>
      <c r="C4098" s="396" t="s">
        <v>9871</v>
      </c>
      <c r="D4098" s="373" t="s">
        <v>9872</v>
      </c>
      <c r="E4098" s="148" t="s">
        <v>2457</v>
      </c>
      <c r="F4098" s="150" t="s">
        <v>1673</v>
      </c>
      <c r="G4098" s="354">
        <v>21</v>
      </c>
      <c r="H4098" s="68">
        <v>7.9</v>
      </c>
      <c r="I4098" s="83">
        <v>9.84</v>
      </c>
      <c r="J4098" s="150" t="s">
        <v>216</v>
      </c>
    </row>
    <row r="4099" spans="1:10" ht="38" thickBot="1">
      <c r="A4099" s="144" t="s">
        <v>1669</v>
      </c>
      <c r="C4099" s="396" t="s">
        <v>9873</v>
      </c>
      <c r="D4099" s="373" t="s">
        <v>9840</v>
      </c>
      <c r="E4099" s="148" t="s">
        <v>2457</v>
      </c>
      <c r="F4099" s="150" t="s">
        <v>1673</v>
      </c>
      <c r="G4099" s="354">
        <v>7</v>
      </c>
      <c r="H4099" s="68">
        <v>7.9</v>
      </c>
      <c r="I4099" s="83">
        <v>9.84</v>
      </c>
      <c r="J4099" s="150" t="s">
        <v>216</v>
      </c>
    </row>
    <row r="4100" spans="1:10" ht="38" thickBot="1">
      <c r="A4100" s="144" t="s">
        <v>1669</v>
      </c>
      <c r="C4100" s="396" t="s">
        <v>9874</v>
      </c>
      <c r="D4100" s="373" t="s">
        <v>9875</v>
      </c>
      <c r="E4100" s="148" t="s">
        <v>2457</v>
      </c>
      <c r="F4100" s="150" t="s">
        <v>1673</v>
      </c>
      <c r="G4100" s="354">
        <v>7</v>
      </c>
      <c r="H4100" s="68">
        <v>7.9</v>
      </c>
      <c r="I4100" s="83">
        <v>9.84</v>
      </c>
      <c r="J4100" s="150" t="s">
        <v>216</v>
      </c>
    </row>
    <row r="4101" spans="1:10" ht="38" thickBot="1">
      <c r="A4101" s="144" t="s">
        <v>1669</v>
      </c>
      <c r="C4101" s="396" t="s">
        <v>9876</v>
      </c>
      <c r="D4101" s="373" t="s">
        <v>9846</v>
      </c>
      <c r="E4101" s="148" t="s">
        <v>2457</v>
      </c>
      <c r="F4101" s="150" t="s">
        <v>1673</v>
      </c>
      <c r="G4101" s="354">
        <v>7</v>
      </c>
      <c r="H4101" s="68">
        <v>7.9</v>
      </c>
      <c r="I4101" s="83">
        <v>9.84</v>
      </c>
      <c r="J4101" s="150" t="s">
        <v>216</v>
      </c>
    </row>
    <row r="4102" spans="1:10" ht="38" thickBot="1">
      <c r="A4102" s="144" t="s">
        <v>1669</v>
      </c>
      <c r="C4102" s="396" t="s">
        <v>9877</v>
      </c>
      <c r="D4102" s="373" t="s">
        <v>9878</v>
      </c>
      <c r="E4102" s="148" t="s">
        <v>2457</v>
      </c>
      <c r="F4102" s="150" t="s">
        <v>1673</v>
      </c>
      <c r="G4102" s="354">
        <v>7</v>
      </c>
      <c r="H4102" s="68">
        <v>7.9</v>
      </c>
      <c r="I4102" s="83">
        <v>9.84</v>
      </c>
      <c r="J4102" s="150" t="s">
        <v>216</v>
      </c>
    </row>
    <row r="4103" spans="1:10" ht="38" thickBot="1">
      <c r="A4103" s="144" t="s">
        <v>1669</v>
      </c>
      <c r="C4103" s="396" t="s">
        <v>9879</v>
      </c>
      <c r="D4103" s="373" t="s">
        <v>9880</v>
      </c>
      <c r="E4103" s="148" t="s">
        <v>2457</v>
      </c>
      <c r="F4103" s="150" t="s">
        <v>1673</v>
      </c>
      <c r="G4103" s="354">
        <v>14</v>
      </c>
      <c r="H4103" s="68">
        <v>7.9</v>
      </c>
      <c r="I4103" s="83">
        <v>9.84</v>
      </c>
      <c r="J4103" s="150" t="s">
        <v>216</v>
      </c>
    </row>
    <row r="4104" spans="1:10" ht="38" thickBot="1">
      <c r="A4104" s="144" t="s">
        <v>1669</v>
      </c>
      <c r="C4104" s="396" t="s">
        <v>9881</v>
      </c>
      <c r="D4104" s="373" t="s">
        <v>9882</v>
      </c>
      <c r="E4104" s="148" t="s">
        <v>2457</v>
      </c>
      <c r="F4104" s="150" t="s">
        <v>1673</v>
      </c>
      <c r="G4104" s="354">
        <v>7</v>
      </c>
      <c r="H4104" s="68">
        <v>7.9</v>
      </c>
      <c r="I4104" s="83">
        <v>9.84</v>
      </c>
      <c r="J4104" s="150" t="s">
        <v>216</v>
      </c>
    </row>
    <row r="4105" spans="1:10" ht="38" thickBot="1">
      <c r="A4105" s="144" t="s">
        <v>1669</v>
      </c>
      <c r="C4105" s="396" t="s">
        <v>9883</v>
      </c>
      <c r="D4105" s="373" t="s">
        <v>9884</v>
      </c>
      <c r="E4105" s="148" t="s">
        <v>2457</v>
      </c>
      <c r="F4105" s="150" t="s">
        <v>1673</v>
      </c>
      <c r="G4105" s="354">
        <v>14</v>
      </c>
      <c r="H4105" s="68">
        <v>7.9</v>
      </c>
      <c r="I4105" s="83">
        <v>9.84</v>
      </c>
      <c r="J4105" s="150" t="s">
        <v>216</v>
      </c>
    </row>
    <row r="4106" spans="1:10" ht="38" thickBot="1">
      <c r="A4106" s="144" t="s">
        <v>1669</v>
      </c>
      <c r="C4106" s="396" t="s">
        <v>9885</v>
      </c>
      <c r="D4106" s="373" t="s">
        <v>9886</v>
      </c>
      <c r="E4106" s="148" t="s">
        <v>2457</v>
      </c>
      <c r="F4106" s="150" t="s">
        <v>1673</v>
      </c>
      <c r="G4106" s="354">
        <v>7</v>
      </c>
      <c r="H4106" s="68">
        <v>7.9</v>
      </c>
      <c r="I4106" s="83">
        <v>9.84</v>
      </c>
      <c r="J4106" s="150" t="s">
        <v>216</v>
      </c>
    </row>
    <row r="4107" spans="1:10" ht="38" thickBot="1">
      <c r="A4107" s="144" t="s">
        <v>1669</v>
      </c>
      <c r="C4107" s="396" t="s">
        <v>9887</v>
      </c>
      <c r="D4107" s="373" t="s">
        <v>9888</v>
      </c>
      <c r="E4107" s="148" t="s">
        <v>2457</v>
      </c>
      <c r="F4107" s="150" t="s">
        <v>1673</v>
      </c>
      <c r="G4107" s="354">
        <v>7</v>
      </c>
      <c r="H4107" s="68">
        <v>7.9</v>
      </c>
      <c r="I4107" s="83">
        <v>9.84</v>
      </c>
      <c r="J4107" s="150" t="s">
        <v>216</v>
      </c>
    </row>
    <row r="4108" spans="1:10" ht="38" thickBot="1">
      <c r="A4108" s="144" t="s">
        <v>1669</v>
      </c>
      <c r="C4108" s="396" t="s">
        <v>9889</v>
      </c>
      <c r="D4108" s="373" t="s">
        <v>9890</v>
      </c>
      <c r="E4108" s="148" t="s">
        <v>2457</v>
      </c>
      <c r="F4108" s="150" t="s">
        <v>1673</v>
      </c>
      <c r="G4108" s="354">
        <v>7</v>
      </c>
      <c r="H4108" s="68">
        <v>7.9</v>
      </c>
      <c r="I4108" s="83">
        <v>9.84</v>
      </c>
      <c r="J4108" s="150" t="s">
        <v>216</v>
      </c>
    </row>
    <row r="4109" spans="1:10" ht="38" thickBot="1">
      <c r="A4109" s="144" t="s">
        <v>1669</v>
      </c>
      <c r="C4109" s="396" t="s">
        <v>9891</v>
      </c>
      <c r="D4109" s="373" t="s">
        <v>9892</v>
      </c>
      <c r="E4109" s="148" t="s">
        <v>2457</v>
      </c>
      <c r="F4109" s="150" t="s">
        <v>1673</v>
      </c>
      <c r="G4109" s="354">
        <v>7</v>
      </c>
      <c r="H4109" s="68">
        <v>7.9</v>
      </c>
      <c r="I4109" s="83">
        <v>9.84</v>
      </c>
      <c r="J4109" s="150" t="s">
        <v>216</v>
      </c>
    </row>
    <row r="4110" spans="1:10" ht="38" thickBot="1">
      <c r="A4110" s="144" t="s">
        <v>1669</v>
      </c>
      <c r="C4110" s="396" t="s">
        <v>9893</v>
      </c>
      <c r="D4110" s="373" t="s">
        <v>9894</v>
      </c>
      <c r="E4110" s="148" t="s">
        <v>2457</v>
      </c>
      <c r="F4110" s="150" t="s">
        <v>1674</v>
      </c>
      <c r="G4110" s="354">
        <v>280</v>
      </c>
      <c r="H4110" s="68">
        <v>7.9</v>
      </c>
      <c r="I4110" s="83">
        <v>9.84</v>
      </c>
      <c r="J4110" s="150" t="s">
        <v>216</v>
      </c>
    </row>
    <row r="4111" spans="1:10" ht="38" thickBot="1">
      <c r="A4111" s="144" t="s">
        <v>1669</v>
      </c>
      <c r="C4111" s="396" t="s">
        <v>9895</v>
      </c>
      <c r="D4111" s="373" t="s">
        <v>9896</v>
      </c>
      <c r="E4111" s="148" t="s">
        <v>2457</v>
      </c>
      <c r="F4111" s="150" t="s">
        <v>1674</v>
      </c>
      <c r="G4111" s="354">
        <v>140</v>
      </c>
      <c r="H4111" s="68">
        <v>7.9</v>
      </c>
      <c r="I4111" s="83">
        <v>9.84</v>
      </c>
      <c r="J4111" s="150" t="s">
        <v>216</v>
      </c>
    </row>
    <row r="4112" spans="1:10" ht="38" thickBot="1">
      <c r="A4112" s="144" t="s">
        <v>1669</v>
      </c>
      <c r="C4112" s="396" t="s">
        <v>9897</v>
      </c>
      <c r="D4112" s="373" t="s">
        <v>9898</v>
      </c>
      <c r="E4112" s="148" t="s">
        <v>2457</v>
      </c>
      <c r="F4112" s="150" t="s">
        <v>1673</v>
      </c>
      <c r="G4112" s="354">
        <v>7</v>
      </c>
      <c r="H4112" s="68">
        <v>7.9</v>
      </c>
      <c r="I4112" s="83">
        <v>9.84</v>
      </c>
      <c r="J4112" s="150" t="s">
        <v>216</v>
      </c>
    </row>
    <row r="4113" spans="1:10" ht="38" thickBot="1">
      <c r="A4113" s="144" t="s">
        <v>1669</v>
      </c>
      <c r="C4113" s="396" t="s">
        <v>9899</v>
      </c>
      <c r="D4113" s="373" t="s">
        <v>9900</v>
      </c>
      <c r="E4113" s="148" t="s">
        <v>2457</v>
      </c>
      <c r="F4113" s="150" t="s">
        <v>1673</v>
      </c>
      <c r="G4113" s="354">
        <v>7</v>
      </c>
      <c r="H4113" s="68">
        <v>7.9</v>
      </c>
      <c r="I4113" s="83">
        <v>9.84</v>
      </c>
      <c r="J4113" s="150" t="s">
        <v>216</v>
      </c>
    </row>
    <row r="4114" spans="1:10" ht="38" thickBot="1">
      <c r="A4114" s="144" t="s">
        <v>1669</v>
      </c>
      <c r="C4114" s="396" t="s">
        <v>9901</v>
      </c>
      <c r="D4114" s="373" t="s">
        <v>9902</v>
      </c>
      <c r="E4114" s="148" t="s">
        <v>2457</v>
      </c>
      <c r="F4114" s="150" t="s">
        <v>1673</v>
      </c>
      <c r="G4114" s="354">
        <v>35</v>
      </c>
      <c r="H4114" s="68">
        <v>7.9</v>
      </c>
      <c r="I4114" s="83">
        <v>9.84</v>
      </c>
      <c r="J4114" s="150" t="s">
        <v>216</v>
      </c>
    </row>
    <row r="4115" spans="1:10" ht="38" thickBot="1">
      <c r="A4115" s="144" t="s">
        <v>1669</v>
      </c>
      <c r="C4115" s="396" t="s">
        <v>9903</v>
      </c>
      <c r="D4115" s="373" t="s">
        <v>9904</v>
      </c>
      <c r="E4115" s="148" t="s">
        <v>2457</v>
      </c>
      <c r="F4115" s="150" t="s">
        <v>1674</v>
      </c>
      <c r="G4115" s="354">
        <v>140</v>
      </c>
      <c r="H4115" s="68">
        <v>7.9</v>
      </c>
      <c r="I4115" s="83">
        <v>9.84</v>
      </c>
      <c r="J4115" s="150" t="s">
        <v>216</v>
      </c>
    </row>
    <row r="4116" spans="1:10" ht="38" thickBot="1">
      <c r="A4116" s="144" t="s">
        <v>1669</v>
      </c>
      <c r="C4116" s="396" t="s">
        <v>9905</v>
      </c>
      <c r="D4116" s="373" t="s">
        <v>9906</v>
      </c>
      <c r="E4116" s="148" t="s">
        <v>2457</v>
      </c>
      <c r="F4116" s="150" t="s">
        <v>1673</v>
      </c>
      <c r="G4116" s="354">
        <v>35</v>
      </c>
      <c r="H4116" s="68">
        <v>7.9</v>
      </c>
      <c r="I4116" s="83">
        <v>9.84</v>
      </c>
      <c r="J4116" s="150" t="s">
        <v>216</v>
      </c>
    </row>
    <row r="4117" spans="1:10" ht="38" thickBot="1">
      <c r="A4117" s="144" t="s">
        <v>1669</v>
      </c>
      <c r="C4117" s="396" t="s">
        <v>9907</v>
      </c>
      <c r="D4117" s="373" t="s">
        <v>9908</v>
      </c>
      <c r="E4117" s="148" t="s">
        <v>2457</v>
      </c>
      <c r="F4117" s="150" t="s">
        <v>1673</v>
      </c>
      <c r="G4117" s="354">
        <v>35</v>
      </c>
      <c r="H4117" s="68">
        <v>7.9</v>
      </c>
      <c r="I4117" s="83">
        <v>9.84</v>
      </c>
      <c r="J4117" s="150" t="s">
        <v>216</v>
      </c>
    </row>
    <row r="4118" spans="1:10" ht="38" thickBot="1">
      <c r="A4118" s="144" t="s">
        <v>1669</v>
      </c>
      <c r="C4118" s="396" t="s">
        <v>9909</v>
      </c>
      <c r="D4118" s="373" t="s">
        <v>9910</v>
      </c>
      <c r="E4118" s="148" t="s">
        <v>2457</v>
      </c>
      <c r="F4118" s="150" t="s">
        <v>1673</v>
      </c>
      <c r="G4118" s="354">
        <v>35</v>
      </c>
      <c r="H4118" s="68">
        <v>7.9</v>
      </c>
      <c r="I4118" s="83">
        <v>9.84</v>
      </c>
      <c r="J4118" s="150" t="s">
        <v>216</v>
      </c>
    </row>
    <row r="4119" spans="1:10" ht="38" thickBot="1">
      <c r="A4119" s="144" t="s">
        <v>1669</v>
      </c>
      <c r="C4119" s="396" t="s">
        <v>9911</v>
      </c>
      <c r="D4119" s="373" t="s">
        <v>9912</v>
      </c>
      <c r="E4119" s="148" t="s">
        <v>2457</v>
      </c>
      <c r="F4119" s="150" t="s">
        <v>1673</v>
      </c>
      <c r="G4119" s="354">
        <v>35</v>
      </c>
      <c r="H4119" s="68">
        <v>7.9</v>
      </c>
      <c r="I4119" s="83">
        <v>9.84</v>
      </c>
      <c r="J4119" s="150" t="s">
        <v>216</v>
      </c>
    </row>
    <row r="4120" spans="1:10" ht="38" thickBot="1">
      <c r="A4120" s="144" t="s">
        <v>1669</v>
      </c>
      <c r="C4120" s="396" t="s">
        <v>9913</v>
      </c>
      <c r="D4120" s="373" t="s">
        <v>9914</v>
      </c>
      <c r="E4120" s="148" t="s">
        <v>2457</v>
      </c>
      <c r="F4120" s="150" t="s">
        <v>1673</v>
      </c>
      <c r="G4120" s="354">
        <v>35</v>
      </c>
      <c r="H4120" s="68">
        <v>7.9</v>
      </c>
      <c r="I4120" s="83">
        <v>9.84</v>
      </c>
      <c r="J4120" s="150" t="s">
        <v>216</v>
      </c>
    </row>
    <row r="4121" spans="1:10" ht="25.5" thickBot="1">
      <c r="A4121" s="144" t="s">
        <v>1669</v>
      </c>
      <c r="C4121" s="396" t="s">
        <v>9915</v>
      </c>
      <c r="D4121" s="373" t="s">
        <v>9916</v>
      </c>
      <c r="E4121" s="148" t="s">
        <v>2457</v>
      </c>
      <c r="F4121" s="150" t="s">
        <v>1674</v>
      </c>
      <c r="G4121" s="354">
        <v>345</v>
      </c>
      <c r="H4121" s="68">
        <v>7.9</v>
      </c>
      <c r="I4121" s="83">
        <v>9.84</v>
      </c>
      <c r="J4121" s="150" t="s">
        <v>216</v>
      </c>
    </row>
    <row r="4122" spans="1:10" ht="15" thickBot="1">
      <c r="A4122" s="144" t="s">
        <v>1669</v>
      </c>
      <c r="C4122" s="396" t="s">
        <v>9917</v>
      </c>
      <c r="D4122" s="373" t="s">
        <v>9918</v>
      </c>
      <c r="E4122" s="148" t="s">
        <v>2457</v>
      </c>
      <c r="F4122" s="150" t="s">
        <v>1670</v>
      </c>
      <c r="G4122" s="354">
        <v>32</v>
      </c>
      <c r="H4122" s="68">
        <v>7.9</v>
      </c>
      <c r="I4122" s="83">
        <v>9.84</v>
      </c>
      <c r="J4122" s="150" t="s">
        <v>216</v>
      </c>
    </row>
    <row r="4123" spans="1:10" ht="15" thickBot="1">
      <c r="A4123" s="144" t="s">
        <v>1669</v>
      </c>
      <c r="C4123" s="396" t="s">
        <v>9919</v>
      </c>
      <c r="D4123" s="373" t="s">
        <v>9920</v>
      </c>
      <c r="E4123" s="148" t="s">
        <v>2457</v>
      </c>
      <c r="F4123" s="150" t="s">
        <v>1670</v>
      </c>
      <c r="G4123" s="354">
        <v>30</v>
      </c>
      <c r="H4123" s="68">
        <v>7.9</v>
      </c>
      <c r="I4123" s="83">
        <v>9.84</v>
      </c>
      <c r="J4123" s="150" t="s">
        <v>216</v>
      </c>
    </row>
    <row r="4124" spans="1:10" ht="25.5" thickBot="1">
      <c r="A4124" s="144" t="s">
        <v>1669</v>
      </c>
      <c r="C4124" s="396" t="s">
        <v>9921</v>
      </c>
      <c r="D4124" s="373" t="s">
        <v>9922</v>
      </c>
      <c r="E4124" s="148" t="s">
        <v>2457</v>
      </c>
      <c r="F4124" s="150" t="s">
        <v>1670</v>
      </c>
      <c r="G4124" s="354">
        <v>30</v>
      </c>
      <c r="H4124" s="68">
        <v>7.9</v>
      </c>
      <c r="I4124" s="83">
        <v>9.84</v>
      </c>
      <c r="J4124" s="150" t="s">
        <v>216</v>
      </c>
    </row>
    <row r="4125" spans="1:10" ht="25.5" thickBot="1">
      <c r="A4125" s="144" t="s">
        <v>1669</v>
      </c>
      <c r="C4125" s="396" t="s">
        <v>9923</v>
      </c>
      <c r="D4125" s="373" t="s">
        <v>9924</v>
      </c>
      <c r="E4125" s="148" t="s">
        <v>2457</v>
      </c>
      <c r="F4125" s="150" t="s">
        <v>1670</v>
      </c>
      <c r="G4125" s="354">
        <v>20</v>
      </c>
      <c r="H4125" s="68">
        <v>7.9</v>
      </c>
      <c r="I4125" s="83">
        <v>9.84</v>
      </c>
      <c r="J4125" s="150" t="s">
        <v>216</v>
      </c>
    </row>
    <row r="4126" spans="1:10" ht="15" thickBot="1">
      <c r="A4126" s="144" t="s">
        <v>1669</v>
      </c>
      <c r="C4126" s="396" t="s">
        <v>9925</v>
      </c>
      <c r="D4126" s="373" t="s">
        <v>9926</v>
      </c>
      <c r="E4126" s="148" t="s">
        <v>2457</v>
      </c>
      <c r="F4126" s="150" t="s">
        <v>1670</v>
      </c>
      <c r="G4126" s="354">
        <v>40</v>
      </c>
      <c r="H4126" s="68">
        <v>7.9</v>
      </c>
      <c r="I4126" s="83">
        <v>9.84</v>
      </c>
      <c r="J4126" s="150" t="s">
        <v>216</v>
      </c>
    </row>
    <row r="4127" spans="1:10" ht="15" thickBot="1">
      <c r="A4127" s="109" t="s">
        <v>214</v>
      </c>
      <c r="C4127" s="396" t="s">
        <v>9927</v>
      </c>
      <c r="D4127" s="373" t="s">
        <v>9928</v>
      </c>
      <c r="E4127" s="148" t="s">
        <v>2457</v>
      </c>
      <c r="F4127" s="150" t="s">
        <v>1673</v>
      </c>
      <c r="G4127" s="354">
        <v>60</v>
      </c>
      <c r="H4127" s="68">
        <v>7.9</v>
      </c>
      <c r="I4127" s="83">
        <v>9.84</v>
      </c>
      <c r="J4127" s="150" t="s">
        <v>216</v>
      </c>
    </row>
    <row r="4128" spans="1:10" ht="15" thickBot="1">
      <c r="A4128" s="109" t="s">
        <v>214</v>
      </c>
      <c r="C4128" s="396" t="s">
        <v>9929</v>
      </c>
      <c r="D4128" s="373" t="s">
        <v>9930</v>
      </c>
      <c r="E4128" s="148" t="s">
        <v>2457</v>
      </c>
      <c r="F4128" s="150" t="s">
        <v>1673</v>
      </c>
      <c r="G4128" s="354">
        <v>60</v>
      </c>
      <c r="H4128" s="68">
        <v>7.9</v>
      </c>
      <c r="I4128" s="83">
        <v>9.84</v>
      </c>
      <c r="J4128" s="150" t="s">
        <v>216</v>
      </c>
    </row>
    <row r="4129" spans="1:10" ht="15" thickBot="1">
      <c r="A4129" s="109" t="s">
        <v>214</v>
      </c>
      <c r="C4129" s="396" t="s">
        <v>9931</v>
      </c>
      <c r="D4129" s="373" t="s">
        <v>9932</v>
      </c>
      <c r="E4129" s="148" t="s">
        <v>2457</v>
      </c>
      <c r="F4129" s="150" t="s">
        <v>1673</v>
      </c>
      <c r="G4129" s="354">
        <v>50</v>
      </c>
      <c r="H4129" s="68">
        <v>7.9</v>
      </c>
      <c r="I4129" s="83">
        <v>9.84</v>
      </c>
      <c r="J4129" s="150" t="s">
        <v>216</v>
      </c>
    </row>
    <row r="4130" spans="1:10" ht="15" thickBot="1">
      <c r="A4130" s="109" t="s">
        <v>214</v>
      </c>
      <c r="C4130" s="396" t="s">
        <v>9933</v>
      </c>
      <c r="D4130" s="373" t="s">
        <v>9934</v>
      </c>
      <c r="E4130" s="148" t="s">
        <v>2457</v>
      </c>
      <c r="F4130" s="150" t="s">
        <v>1673</v>
      </c>
      <c r="G4130" s="354">
        <v>180</v>
      </c>
      <c r="H4130" s="68">
        <v>7.9</v>
      </c>
      <c r="I4130" s="83">
        <v>9.84</v>
      </c>
      <c r="J4130" s="150" t="s">
        <v>216</v>
      </c>
    </row>
    <row r="4131" spans="1:10" ht="38" thickBot="1">
      <c r="A4131" s="109" t="s">
        <v>214</v>
      </c>
      <c r="C4131" s="396" t="s">
        <v>9935</v>
      </c>
      <c r="D4131" s="373" t="s">
        <v>9936</v>
      </c>
      <c r="E4131" s="148" t="s">
        <v>2457</v>
      </c>
      <c r="F4131" s="150" t="s">
        <v>1671</v>
      </c>
      <c r="G4131" s="354">
        <v>80</v>
      </c>
      <c r="H4131" s="68">
        <v>7.9</v>
      </c>
      <c r="I4131" s="83">
        <v>9.84</v>
      </c>
      <c r="J4131" s="150" t="s">
        <v>216</v>
      </c>
    </row>
    <row r="4132" spans="1:10" ht="25.5" thickBot="1">
      <c r="A4132" s="109" t="s">
        <v>214</v>
      </c>
      <c r="C4132" s="396" t="s">
        <v>9937</v>
      </c>
      <c r="D4132" s="373" t="s">
        <v>9938</v>
      </c>
      <c r="E4132" s="148" t="s">
        <v>2457</v>
      </c>
      <c r="F4132" s="150" t="s">
        <v>1671</v>
      </c>
      <c r="G4132" s="354">
        <v>40</v>
      </c>
      <c r="H4132" s="68">
        <v>7.9</v>
      </c>
      <c r="I4132" s="83">
        <v>9.84</v>
      </c>
      <c r="J4132" s="150" t="s">
        <v>216</v>
      </c>
    </row>
    <row r="4133" spans="1:10" ht="25.5" thickBot="1">
      <c r="A4133" s="109" t="s">
        <v>214</v>
      </c>
      <c r="C4133" s="396" t="s">
        <v>9939</v>
      </c>
      <c r="D4133" s="373" t="s">
        <v>9940</v>
      </c>
      <c r="E4133" s="148" t="s">
        <v>2457</v>
      </c>
      <c r="F4133" s="150" t="s">
        <v>1673</v>
      </c>
      <c r="G4133" s="354">
        <v>24</v>
      </c>
      <c r="H4133" s="68">
        <v>7.9</v>
      </c>
      <c r="I4133" s="83">
        <v>9.84</v>
      </c>
      <c r="J4133" s="150" t="s">
        <v>216</v>
      </c>
    </row>
    <row r="4134" spans="1:10" ht="25.5" thickBot="1">
      <c r="A4134" s="109" t="s">
        <v>214</v>
      </c>
      <c r="C4134" s="396" t="s">
        <v>9941</v>
      </c>
      <c r="D4134" s="373" t="s">
        <v>9942</v>
      </c>
      <c r="E4134" s="148" t="s">
        <v>2457</v>
      </c>
      <c r="F4134" s="150" t="s">
        <v>1674</v>
      </c>
      <c r="G4134" s="354">
        <v>125</v>
      </c>
      <c r="H4134" s="68">
        <v>7.9</v>
      </c>
      <c r="I4134" s="83">
        <v>9.84</v>
      </c>
      <c r="J4134" s="150" t="s">
        <v>216</v>
      </c>
    </row>
    <row r="4135" spans="1:10" ht="25.5" thickBot="1">
      <c r="A4135" s="144" t="s">
        <v>1669</v>
      </c>
      <c r="C4135" s="396" t="s">
        <v>9943</v>
      </c>
      <c r="D4135" s="373" t="s">
        <v>9944</v>
      </c>
      <c r="E4135" s="148" t="s">
        <v>2457</v>
      </c>
      <c r="F4135" s="150" t="s">
        <v>1673</v>
      </c>
      <c r="G4135" s="354">
        <v>150</v>
      </c>
      <c r="H4135" s="68">
        <v>7.9</v>
      </c>
      <c r="I4135" s="83">
        <v>9.84</v>
      </c>
      <c r="J4135" s="150" t="s">
        <v>216</v>
      </c>
    </row>
    <row r="4136" spans="1:10" ht="15" thickBot="1">
      <c r="A4136" s="144" t="s">
        <v>1669</v>
      </c>
      <c r="C4136" s="396" t="s">
        <v>9945</v>
      </c>
      <c r="D4136" s="373" t="s">
        <v>9946</v>
      </c>
      <c r="E4136" s="148" t="s">
        <v>2457</v>
      </c>
      <c r="F4136" s="150" t="s">
        <v>1670</v>
      </c>
      <c r="G4136" s="354">
        <v>120</v>
      </c>
      <c r="H4136" s="68">
        <v>7.9</v>
      </c>
      <c r="I4136" s="83">
        <v>9.84</v>
      </c>
      <c r="J4136" s="150" t="s">
        <v>216</v>
      </c>
    </row>
    <row r="4137" spans="1:10" ht="15" thickBot="1">
      <c r="A4137" s="144" t="s">
        <v>1669</v>
      </c>
      <c r="C4137" s="396" t="s">
        <v>9947</v>
      </c>
      <c r="D4137" s="373" t="s">
        <v>9948</v>
      </c>
      <c r="E4137" s="148" t="s">
        <v>2457</v>
      </c>
      <c r="F4137" s="150" t="s">
        <v>1670</v>
      </c>
      <c r="G4137" s="354">
        <v>90</v>
      </c>
      <c r="H4137" s="68">
        <v>7.9</v>
      </c>
      <c r="I4137" s="83">
        <v>9.84</v>
      </c>
      <c r="J4137" s="150" t="s">
        <v>216</v>
      </c>
    </row>
    <row r="4138" spans="1:10" ht="15" thickBot="1">
      <c r="A4138" s="144" t="s">
        <v>1669</v>
      </c>
      <c r="C4138" s="396" t="s">
        <v>9949</v>
      </c>
      <c r="D4138" s="373" t="s">
        <v>9950</v>
      </c>
      <c r="E4138" s="148" t="s">
        <v>2457</v>
      </c>
      <c r="F4138" s="150" t="s">
        <v>1670</v>
      </c>
      <c r="G4138" s="354">
        <v>40</v>
      </c>
      <c r="H4138" s="68">
        <v>7.9</v>
      </c>
      <c r="I4138" s="83">
        <v>9.84</v>
      </c>
      <c r="J4138" s="150" t="s">
        <v>216</v>
      </c>
    </row>
    <row r="4139" spans="1:10" ht="15" thickBot="1">
      <c r="A4139" s="144" t="s">
        <v>1669</v>
      </c>
      <c r="C4139" s="396" t="s">
        <v>9951</v>
      </c>
      <c r="D4139" s="373" t="s">
        <v>9952</v>
      </c>
      <c r="E4139" s="148" t="s">
        <v>2457</v>
      </c>
      <c r="F4139" s="150" t="s">
        <v>1670</v>
      </c>
      <c r="G4139" s="354">
        <v>80</v>
      </c>
      <c r="H4139" s="68">
        <v>7.9</v>
      </c>
      <c r="I4139" s="83">
        <v>9.84</v>
      </c>
      <c r="J4139" s="150" t="s">
        <v>216</v>
      </c>
    </row>
    <row r="4140" spans="1:10" ht="15" thickBot="1">
      <c r="A4140" s="144" t="s">
        <v>1669</v>
      </c>
      <c r="C4140" s="396" t="s">
        <v>9953</v>
      </c>
      <c r="D4140" s="373" t="s">
        <v>9954</v>
      </c>
      <c r="E4140" s="148" t="s">
        <v>2457</v>
      </c>
      <c r="F4140" s="150" t="s">
        <v>1670</v>
      </c>
      <c r="G4140" s="354">
        <v>128</v>
      </c>
      <c r="H4140" s="68">
        <v>7.9</v>
      </c>
      <c r="I4140" s="83">
        <v>9.84</v>
      </c>
      <c r="J4140" s="150" t="s">
        <v>216</v>
      </c>
    </row>
    <row r="4141" spans="1:10" ht="15" thickBot="1">
      <c r="A4141" s="144" t="s">
        <v>1669</v>
      </c>
      <c r="C4141" s="396" t="s">
        <v>9955</v>
      </c>
      <c r="D4141" s="373" t="s">
        <v>9956</v>
      </c>
      <c r="E4141" s="148" t="s">
        <v>2457</v>
      </c>
      <c r="F4141" s="150" t="s">
        <v>1670</v>
      </c>
      <c r="G4141" s="354">
        <v>10</v>
      </c>
      <c r="H4141" s="68">
        <v>7.9</v>
      </c>
      <c r="I4141" s="83">
        <v>9.84</v>
      </c>
      <c r="J4141" s="150" t="s">
        <v>216</v>
      </c>
    </row>
    <row r="4142" spans="1:10" ht="25.5" thickBot="1">
      <c r="A4142" s="144" t="s">
        <v>1669</v>
      </c>
      <c r="C4142" s="396" t="s">
        <v>9957</v>
      </c>
      <c r="D4142" s="373" t="s">
        <v>9958</v>
      </c>
      <c r="E4142" s="148" t="s">
        <v>2457</v>
      </c>
      <c r="F4142" s="150" t="s">
        <v>1670</v>
      </c>
      <c r="G4142" s="354">
        <v>14</v>
      </c>
      <c r="H4142" s="68">
        <v>7.9</v>
      </c>
      <c r="I4142" s="83">
        <v>9.84</v>
      </c>
      <c r="J4142" s="150" t="s">
        <v>216</v>
      </c>
    </row>
    <row r="4143" spans="1:10" ht="25.5" thickBot="1">
      <c r="A4143" s="144" t="s">
        <v>1669</v>
      </c>
      <c r="C4143" s="396" t="s">
        <v>9959</v>
      </c>
      <c r="D4143" s="373" t="s">
        <v>8489</v>
      </c>
      <c r="E4143" s="148" t="s">
        <v>2457</v>
      </c>
      <c r="F4143" s="150" t="s">
        <v>1670</v>
      </c>
      <c r="G4143" s="354">
        <v>6</v>
      </c>
      <c r="H4143" s="68">
        <v>7.9</v>
      </c>
      <c r="I4143" s="83">
        <v>9.84</v>
      </c>
      <c r="J4143" s="150" t="s">
        <v>216</v>
      </c>
    </row>
    <row r="4144" spans="1:10" ht="15" thickBot="1">
      <c r="A4144" s="109" t="s">
        <v>214</v>
      </c>
      <c r="C4144" s="396" t="s">
        <v>9960</v>
      </c>
      <c r="D4144" s="373" t="s">
        <v>9961</v>
      </c>
      <c r="E4144" s="148" t="s">
        <v>2457</v>
      </c>
      <c r="F4144" s="150" t="s">
        <v>1674</v>
      </c>
      <c r="G4144" s="354">
        <v>8</v>
      </c>
      <c r="H4144" s="68">
        <v>7.9</v>
      </c>
      <c r="I4144" s="83">
        <v>9.84</v>
      </c>
      <c r="J4144" s="150" t="s">
        <v>216</v>
      </c>
    </row>
    <row r="4145" spans="1:10" ht="25.5" thickBot="1">
      <c r="A4145" s="144" t="s">
        <v>1669</v>
      </c>
      <c r="C4145" s="396" t="s">
        <v>9962</v>
      </c>
      <c r="D4145" s="373" t="s">
        <v>9963</v>
      </c>
      <c r="E4145" s="148" t="s">
        <v>2457</v>
      </c>
      <c r="F4145" s="150" t="s">
        <v>1670</v>
      </c>
      <c r="G4145" s="354">
        <v>10</v>
      </c>
      <c r="H4145" s="68">
        <v>7.9</v>
      </c>
      <c r="I4145" s="83">
        <v>9.84</v>
      </c>
      <c r="J4145" s="150" t="s">
        <v>216</v>
      </c>
    </row>
    <row r="4146" spans="1:10" ht="25.5" thickBot="1">
      <c r="A4146" s="144" t="s">
        <v>1669</v>
      </c>
      <c r="C4146" s="396" t="s">
        <v>9964</v>
      </c>
      <c r="D4146" s="373" t="s">
        <v>9965</v>
      </c>
      <c r="E4146" s="148" t="s">
        <v>2457</v>
      </c>
      <c r="F4146" s="150" t="s">
        <v>1670</v>
      </c>
      <c r="G4146" s="354">
        <v>10</v>
      </c>
      <c r="H4146" s="68">
        <v>7.9</v>
      </c>
      <c r="I4146" s="83">
        <v>9.84</v>
      </c>
      <c r="J4146" s="150" t="s">
        <v>216</v>
      </c>
    </row>
    <row r="4147" spans="1:10" ht="15" thickBot="1">
      <c r="A4147" s="144" t="s">
        <v>1669</v>
      </c>
      <c r="C4147" s="396" t="s">
        <v>9966</v>
      </c>
      <c r="D4147" s="373" t="s">
        <v>9967</v>
      </c>
      <c r="E4147" s="148" t="s">
        <v>2457</v>
      </c>
      <c r="F4147" s="150" t="s">
        <v>1670</v>
      </c>
      <c r="G4147" s="354">
        <v>16</v>
      </c>
      <c r="H4147" s="68">
        <v>7.9</v>
      </c>
      <c r="I4147" s="83">
        <v>9.84</v>
      </c>
      <c r="J4147" s="150" t="s">
        <v>216</v>
      </c>
    </row>
    <row r="4148" spans="1:10" ht="25.5" thickBot="1">
      <c r="A4148" s="144" t="s">
        <v>1669</v>
      </c>
      <c r="C4148" s="396" t="s">
        <v>9968</v>
      </c>
      <c r="D4148" s="373" t="s">
        <v>9969</v>
      </c>
      <c r="E4148" s="148" t="s">
        <v>2457</v>
      </c>
      <c r="F4148" s="150" t="s">
        <v>1670</v>
      </c>
      <c r="G4148" s="354">
        <v>30</v>
      </c>
      <c r="H4148" s="68">
        <v>7.9</v>
      </c>
      <c r="I4148" s="83">
        <v>9.84</v>
      </c>
      <c r="J4148" s="150" t="s">
        <v>216</v>
      </c>
    </row>
    <row r="4149" spans="1:10" ht="15" thickBot="1">
      <c r="A4149" s="109" t="s">
        <v>214</v>
      </c>
      <c r="C4149" s="396" t="s">
        <v>9970</v>
      </c>
      <c r="D4149" s="373" t="s">
        <v>9971</v>
      </c>
      <c r="E4149" s="148" t="s">
        <v>2457</v>
      </c>
      <c r="F4149" s="150" t="s">
        <v>1671</v>
      </c>
      <c r="G4149" s="354">
        <v>60</v>
      </c>
      <c r="H4149" s="68">
        <v>7.9</v>
      </c>
      <c r="I4149" s="83">
        <v>9.84</v>
      </c>
      <c r="J4149" s="150" t="s">
        <v>216</v>
      </c>
    </row>
    <row r="4150" spans="1:10" ht="25.5" thickBot="1">
      <c r="A4150" s="109" t="s">
        <v>214</v>
      </c>
      <c r="C4150" s="396" t="s">
        <v>9972</v>
      </c>
      <c r="D4150" s="373" t="s">
        <v>9973</v>
      </c>
      <c r="E4150" s="148" t="s">
        <v>2457</v>
      </c>
      <c r="F4150" s="150" t="s">
        <v>1671</v>
      </c>
      <c r="G4150" s="354">
        <v>16</v>
      </c>
      <c r="H4150" s="68">
        <v>7.9</v>
      </c>
      <c r="I4150" s="83">
        <v>9.84</v>
      </c>
      <c r="J4150" s="150" t="s">
        <v>216</v>
      </c>
    </row>
    <row r="4151" spans="1:10" ht="15" thickBot="1">
      <c r="A4151" s="109" t="s">
        <v>214</v>
      </c>
      <c r="C4151" s="396" t="s">
        <v>9974</v>
      </c>
      <c r="D4151" s="373" t="s">
        <v>9975</v>
      </c>
      <c r="E4151" s="148" t="s">
        <v>2457</v>
      </c>
      <c r="F4151" s="150" t="s">
        <v>1671</v>
      </c>
      <c r="G4151" s="354">
        <v>16</v>
      </c>
      <c r="H4151" s="68">
        <v>7.9</v>
      </c>
      <c r="I4151" s="83">
        <v>9.84</v>
      </c>
      <c r="J4151" s="150" t="s">
        <v>216</v>
      </c>
    </row>
    <row r="4152" spans="1:10" ht="25.5" thickBot="1">
      <c r="A4152" s="109" t="s">
        <v>214</v>
      </c>
      <c r="C4152" s="396" t="s">
        <v>9976</v>
      </c>
      <c r="D4152" s="373" t="s">
        <v>9977</v>
      </c>
      <c r="E4152" s="148" t="s">
        <v>2457</v>
      </c>
      <c r="F4152" s="150" t="s">
        <v>1673</v>
      </c>
      <c r="G4152" s="354">
        <v>6</v>
      </c>
      <c r="H4152" s="68">
        <v>7.9</v>
      </c>
      <c r="I4152" s="83">
        <v>9.84</v>
      </c>
      <c r="J4152" s="150" t="s">
        <v>216</v>
      </c>
    </row>
    <row r="4153" spans="1:10" ht="25.5" thickBot="1">
      <c r="A4153" s="109" t="s">
        <v>214</v>
      </c>
      <c r="C4153" s="396" t="s">
        <v>9978</v>
      </c>
      <c r="D4153" s="373" t="s">
        <v>9979</v>
      </c>
      <c r="E4153" s="148" t="s">
        <v>2457</v>
      </c>
      <c r="F4153" s="150" t="s">
        <v>1673</v>
      </c>
      <c r="G4153" s="354">
        <v>16</v>
      </c>
      <c r="H4153" s="68">
        <v>7.9</v>
      </c>
      <c r="I4153" s="83">
        <v>9.84</v>
      </c>
      <c r="J4153" s="150" t="s">
        <v>216</v>
      </c>
    </row>
    <row r="4154" spans="1:10" ht="15" thickBot="1">
      <c r="A4154" s="109" t="s">
        <v>214</v>
      </c>
      <c r="C4154" s="396" t="s">
        <v>9980</v>
      </c>
      <c r="D4154" s="373" t="s">
        <v>9981</v>
      </c>
      <c r="E4154" s="148" t="s">
        <v>2457</v>
      </c>
      <c r="F4154" s="150" t="s">
        <v>1671</v>
      </c>
      <c r="G4154" s="354">
        <v>16</v>
      </c>
      <c r="H4154" s="68">
        <v>7.9</v>
      </c>
      <c r="I4154" s="83">
        <v>9.84</v>
      </c>
      <c r="J4154" s="150" t="s">
        <v>216</v>
      </c>
    </row>
    <row r="4155" spans="1:10" ht="15" thickBot="1">
      <c r="A4155" s="109" t="s">
        <v>214</v>
      </c>
      <c r="C4155" s="396" t="s">
        <v>9982</v>
      </c>
      <c r="D4155" s="373" t="s">
        <v>9983</v>
      </c>
      <c r="E4155" s="148" t="s">
        <v>2457</v>
      </c>
      <c r="F4155" s="150" t="s">
        <v>1671</v>
      </c>
      <c r="G4155" s="354">
        <v>12</v>
      </c>
      <c r="H4155" s="68">
        <v>7.9</v>
      </c>
      <c r="I4155" s="83">
        <v>9.84</v>
      </c>
      <c r="J4155" s="150" t="s">
        <v>216</v>
      </c>
    </row>
    <row r="4156" spans="1:10" ht="15" thickBot="1">
      <c r="A4156" s="109" t="s">
        <v>214</v>
      </c>
      <c r="C4156" s="396" t="s">
        <v>9984</v>
      </c>
      <c r="D4156" s="373" t="s">
        <v>9985</v>
      </c>
      <c r="E4156" s="148" t="s">
        <v>2457</v>
      </c>
      <c r="F4156" s="150" t="s">
        <v>1671</v>
      </c>
      <c r="G4156" s="354">
        <v>26</v>
      </c>
      <c r="H4156" s="68">
        <v>7.9</v>
      </c>
      <c r="I4156" s="83">
        <v>9.84</v>
      </c>
      <c r="J4156" s="150" t="s">
        <v>216</v>
      </c>
    </row>
    <row r="4157" spans="1:10" ht="25.5" thickBot="1">
      <c r="A4157" s="109" t="s">
        <v>214</v>
      </c>
      <c r="C4157" s="396" t="s">
        <v>9986</v>
      </c>
      <c r="D4157" s="373" t="s">
        <v>9987</v>
      </c>
      <c r="E4157" s="148" t="s">
        <v>2457</v>
      </c>
      <c r="F4157" s="150" t="s">
        <v>1673</v>
      </c>
      <c r="G4157" s="354">
        <v>500</v>
      </c>
      <c r="H4157" s="68">
        <v>7.9</v>
      </c>
      <c r="I4157" s="83">
        <v>9.84</v>
      </c>
      <c r="J4157" s="150" t="s">
        <v>216</v>
      </c>
    </row>
    <row r="4158" spans="1:10" ht="15" thickBot="1">
      <c r="A4158" s="144" t="s">
        <v>1669</v>
      </c>
      <c r="C4158" s="396" t="s">
        <v>9988</v>
      </c>
      <c r="D4158" s="373" t="s">
        <v>9989</v>
      </c>
      <c r="E4158" s="148" t="s">
        <v>2457</v>
      </c>
      <c r="F4158" s="150" t="s">
        <v>1673</v>
      </c>
      <c r="G4158" s="354">
        <v>56</v>
      </c>
      <c r="H4158" s="68">
        <v>7.9</v>
      </c>
      <c r="I4158" s="83">
        <v>9.84</v>
      </c>
      <c r="J4158" s="150" t="s">
        <v>216</v>
      </c>
    </row>
    <row r="4159" spans="1:10" ht="25.5" thickBot="1">
      <c r="A4159" s="109" t="s">
        <v>214</v>
      </c>
      <c r="C4159" s="396" t="s">
        <v>9990</v>
      </c>
      <c r="D4159" s="373" t="s">
        <v>9991</v>
      </c>
      <c r="E4159" s="148" t="s">
        <v>2457</v>
      </c>
      <c r="F4159" s="150" t="s">
        <v>1673</v>
      </c>
      <c r="G4159" s="354">
        <v>120</v>
      </c>
      <c r="H4159" s="68">
        <v>7.9</v>
      </c>
      <c r="I4159" s="83">
        <v>9.84</v>
      </c>
      <c r="J4159" s="150" t="s">
        <v>216</v>
      </c>
    </row>
    <row r="4160" spans="1:10" ht="15" thickBot="1">
      <c r="A4160" s="109" t="s">
        <v>214</v>
      </c>
      <c r="C4160" s="396" t="s">
        <v>9992</v>
      </c>
      <c r="D4160" s="373" t="s">
        <v>9993</v>
      </c>
      <c r="E4160" s="148" t="s">
        <v>2457</v>
      </c>
      <c r="F4160" s="150" t="s">
        <v>1673</v>
      </c>
      <c r="G4160" s="354">
        <v>135</v>
      </c>
      <c r="H4160" s="68">
        <v>7.9</v>
      </c>
      <c r="I4160" s="83">
        <v>9.84</v>
      </c>
      <c r="J4160" s="150" t="s">
        <v>216</v>
      </c>
    </row>
    <row r="4161" spans="1:42" ht="15" thickBot="1">
      <c r="A4161" s="109" t="s">
        <v>214</v>
      </c>
      <c r="C4161" s="396" t="s">
        <v>9994</v>
      </c>
      <c r="D4161" s="373" t="s">
        <v>9995</v>
      </c>
      <c r="E4161" s="148" t="s">
        <v>2457</v>
      </c>
      <c r="F4161" s="150" t="s">
        <v>1674</v>
      </c>
      <c r="G4161" s="354">
        <v>35</v>
      </c>
      <c r="H4161" s="68">
        <v>7.9</v>
      </c>
      <c r="I4161" s="83">
        <v>9.84</v>
      </c>
      <c r="J4161" s="150" t="s">
        <v>216</v>
      </c>
    </row>
    <row r="4162" spans="1:42" s="437" customFormat="1" ht="15" thickBot="1">
      <c r="A4162" s="428" t="s">
        <v>214</v>
      </c>
      <c r="B4162" s="429"/>
      <c r="C4162" s="430" t="s">
        <v>299</v>
      </c>
      <c r="D4162" s="458" t="s">
        <v>9996</v>
      </c>
      <c r="E4162" s="449" t="s">
        <v>2457</v>
      </c>
      <c r="F4162" s="433">
        <v>2</v>
      </c>
      <c r="G4162" s="434">
        <v>120</v>
      </c>
      <c r="H4162" s="425">
        <v>7.9</v>
      </c>
      <c r="I4162" s="427">
        <v>9.84</v>
      </c>
      <c r="J4162" s="435" t="s">
        <v>216</v>
      </c>
      <c r="K4162" s="436"/>
      <c r="L4162" s="436"/>
      <c r="M4162" s="436"/>
      <c r="N4162" s="436"/>
      <c r="O4162" s="436"/>
      <c r="P4162" s="436"/>
      <c r="Q4162" s="436"/>
      <c r="R4162" s="436"/>
      <c r="S4162" s="436"/>
      <c r="T4162" s="436"/>
      <c r="U4162" s="436"/>
      <c r="V4162" s="436"/>
      <c r="W4162" s="436"/>
      <c r="X4162" s="436"/>
      <c r="Y4162" s="436"/>
      <c r="Z4162" s="436"/>
      <c r="AA4162" s="436"/>
      <c r="AB4162" s="436"/>
      <c r="AC4162" s="436"/>
      <c r="AD4162" s="436"/>
      <c r="AE4162" s="436"/>
      <c r="AF4162" s="436"/>
      <c r="AG4162" s="436"/>
      <c r="AH4162" s="436"/>
      <c r="AI4162" s="436"/>
      <c r="AJ4162" s="436"/>
      <c r="AK4162" s="436"/>
      <c r="AL4162" s="436"/>
      <c r="AM4162" s="436"/>
      <c r="AN4162" s="436"/>
      <c r="AO4162" s="436"/>
      <c r="AP4162" s="436"/>
    </row>
    <row r="4163" spans="1:42" ht="38" thickBot="1">
      <c r="A4163" s="144" t="s">
        <v>1669</v>
      </c>
      <c r="C4163" s="396" t="s">
        <v>9997</v>
      </c>
      <c r="D4163" s="373" t="s">
        <v>9998</v>
      </c>
      <c r="E4163" t="s">
        <v>2458</v>
      </c>
      <c r="F4163" s="150" t="s">
        <v>1670</v>
      </c>
      <c r="G4163" s="354">
        <v>25</v>
      </c>
      <c r="H4163" s="68">
        <v>7.59</v>
      </c>
      <c r="I4163" s="83">
        <v>9.68</v>
      </c>
      <c r="J4163" s="150" t="s">
        <v>216</v>
      </c>
    </row>
    <row r="4164" spans="1:42" ht="15" thickBot="1">
      <c r="A4164" s="144" t="s">
        <v>1669</v>
      </c>
      <c r="C4164" s="396" t="s">
        <v>9999</v>
      </c>
      <c r="D4164" s="373" t="s">
        <v>10000</v>
      </c>
      <c r="E4164" t="s">
        <v>2458</v>
      </c>
      <c r="F4164" s="150" t="s">
        <v>1670</v>
      </c>
      <c r="G4164" s="354">
        <v>50</v>
      </c>
      <c r="H4164" s="68">
        <v>7.59</v>
      </c>
      <c r="I4164" s="83">
        <v>9.68</v>
      </c>
      <c r="J4164" s="150" t="s">
        <v>216</v>
      </c>
    </row>
    <row r="4165" spans="1:42" ht="25.5" thickBot="1">
      <c r="A4165" s="144" t="s">
        <v>1669</v>
      </c>
      <c r="C4165" s="396" t="s">
        <v>10001</v>
      </c>
      <c r="D4165" s="373" t="s">
        <v>10002</v>
      </c>
      <c r="E4165" t="s">
        <v>2458</v>
      </c>
      <c r="F4165" s="150" t="s">
        <v>1670</v>
      </c>
      <c r="G4165" s="354">
        <v>60</v>
      </c>
      <c r="H4165" s="68">
        <v>7.59</v>
      </c>
      <c r="I4165" s="83">
        <v>9.68</v>
      </c>
      <c r="J4165" s="150" t="s">
        <v>216</v>
      </c>
    </row>
    <row r="4166" spans="1:42" ht="15" thickBot="1">
      <c r="A4166" s="144" t="s">
        <v>1669</v>
      </c>
      <c r="C4166" s="396" t="s">
        <v>10003</v>
      </c>
      <c r="D4166" s="373" t="s">
        <v>10004</v>
      </c>
      <c r="E4166" t="s">
        <v>2458</v>
      </c>
      <c r="F4166" s="150" t="s">
        <v>1670</v>
      </c>
      <c r="G4166" s="354">
        <v>50</v>
      </c>
      <c r="H4166" s="68">
        <v>7.59</v>
      </c>
      <c r="I4166" s="83">
        <v>9.68</v>
      </c>
      <c r="J4166" s="150" t="s">
        <v>216</v>
      </c>
    </row>
    <row r="4167" spans="1:42" ht="15" thickBot="1">
      <c r="A4167" s="144" t="s">
        <v>1669</v>
      </c>
      <c r="C4167" s="396" t="s">
        <v>10005</v>
      </c>
      <c r="D4167" s="373" t="s">
        <v>10006</v>
      </c>
      <c r="E4167" t="s">
        <v>2458</v>
      </c>
      <c r="F4167" s="150" t="s">
        <v>1670</v>
      </c>
      <c r="G4167" s="354">
        <v>20</v>
      </c>
      <c r="H4167" s="68">
        <v>7.59</v>
      </c>
      <c r="I4167" s="83">
        <v>9.68</v>
      </c>
      <c r="J4167" s="150" t="s">
        <v>216</v>
      </c>
    </row>
    <row r="4168" spans="1:42" ht="15" thickBot="1">
      <c r="A4168" s="144" t="s">
        <v>1669</v>
      </c>
      <c r="C4168" s="396" t="s">
        <v>10007</v>
      </c>
      <c r="D4168" s="373" t="s">
        <v>10008</v>
      </c>
      <c r="E4168" t="s">
        <v>2458</v>
      </c>
      <c r="F4168" s="150" t="s">
        <v>1670</v>
      </c>
      <c r="G4168" s="354">
        <v>20</v>
      </c>
      <c r="H4168" s="68">
        <v>7.59</v>
      </c>
      <c r="I4168" s="83">
        <v>9.68</v>
      </c>
      <c r="J4168" s="150" t="s">
        <v>216</v>
      </c>
    </row>
    <row r="4169" spans="1:42" ht="15" thickBot="1">
      <c r="A4169" s="144" t="s">
        <v>1669</v>
      </c>
      <c r="C4169" s="396" t="s">
        <v>10009</v>
      </c>
      <c r="D4169" s="373" t="s">
        <v>10010</v>
      </c>
      <c r="E4169" t="s">
        <v>2458</v>
      </c>
      <c r="F4169" s="150" t="s">
        <v>1670</v>
      </c>
      <c r="G4169" s="354">
        <v>6</v>
      </c>
      <c r="H4169" s="68">
        <v>7.59</v>
      </c>
      <c r="I4169" s="83">
        <v>9.68</v>
      </c>
      <c r="J4169" s="150" t="s">
        <v>216</v>
      </c>
    </row>
    <row r="4170" spans="1:42" ht="15" thickBot="1">
      <c r="A4170" s="144" t="s">
        <v>1669</v>
      </c>
      <c r="C4170" s="396" t="s">
        <v>10011</v>
      </c>
      <c r="D4170" s="373" t="s">
        <v>10012</v>
      </c>
      <c r="E4170" t="s">
        <v>2458</v>
      </c>
      <c r="F4170" s="150" t="s">
        <v>1670</v>
      </c>
      <c r="G4170" s="354">
        <v>20</v>
      </c>
      <c r="H4170" s="68">
        <v>7.59</v>
      </c>
      <c r="I4170" s="83">
        <v>9.68</v>
      </c>
      <c r="J4170" s="150" t="s">
        <v>216</v>
      </c>
    </row>
    <row r="4171" spans="1:42" ht="25.5" thickBot="1">
      <c r="A4171" s="144" t="s">
        <v>1669</v>
      </c>
      <c r="C4171" s="396" t="s">
        <v>10013</v>
      </c>
      <c r="D4171" s="373" t="s">
        <v>10014</v>
      </c>
      <c r="E4171" t="s">
        <v>2458</v>
      </c>
      <c r="F4171" s="150" t="s">
        <v>1670</v>
      </c>
      <c r="G4171" s="354">
        <v>20</v>
      </c>
      <c r="H4171" s="68">
        <v>7.59</v>
      </c>
      <c r="I4171" s="83">
        <v>9.68</v>
      </c>
      <c r="J4171" s="150" t="s">
        <v>216</v>
      </c>
    </row>
    <row r="4172" spans="1:42" ht="25.5" thickBot="1">
      <c r="A4172" s="109" t="s">
        <v>214</v>
      </c>
      <c r="C4172" s="396" t="s">
        <v>10015</v>
      </c>
      <c r="D4172" s="373" t="s">
        <v>10016</v>
      </c>
      <c r="E4172" t="s">
        <v>2458</v>
      </c>
      <c r="F4172" s="150" t="s">
        <v>1674</v>
      </c>
      <c r="G4172" s="354">
        <v>150</v>
      </c>
      <c r="H4172" s="68">
        <v>7.59</v>
      </c>
      <c r="I4172" s="83">
        <v>9.68</v>
      </c>
      <c r="J4172" s="150" t="s">
        <v>216</v>
      </c>
    </row>
    <row r="4173" spans="1:42" ht="15" thickBot="1">
      <c r="A4173" s="144" t="s">
        <v>1669</v>
      </c>
      <c r="C4173" s="396" t="s">
        <v>10017</v>
      </c>
      <c r="D4173" s="373" t="s">
        <v>10018</v>
      </c>
      <c r="E4173" t="s">
        <v>2458</v>
      </c>
      <c r="F4173" s="150" t="s">
        <v>1670</v>
      </c>
      <c r="G4173" s="354">
        <v>20</v>
      </c>
      <c r="H4173" s="68">
        <v>7.59</v>
      </c>
      <c r="I4173" s="83">
        <v>9.68</v>
      </c>
      <c r="J4173" s="150" t="s">
        <v>216</v>
      </c>
    </row>
    <row r="4174" spans="1:42" ht="15" thickBot="1">
      <c r="A4174" s="144" t="s">
        <v>1669</v>
      </c>
      <c r="C4174" s="396" t="s">
        <v>10019</v>
      </c>
      <c r="D4174" s="373" t="s">
        <v>10020</v>
      </c>
      <c r="E4174" t="s">
        <v>2458</v>
      </c>
      <c r="F4174" s="150" t="s">
        <v>1670</v>
      </c>
      <c r="G4174" s="354">
        <v>20</v>
      </c>
      <c r="H4174" s="68">
        <v>7.59</v>
      </c>
      <c r="I4174" s="83">
        <v>9.68</v>
      </c>
      <c r="J4174" s="150" t="s">
        <v>216</v>
      </c>
    </row>
    <row r="4175" spans="1:42" ht="25.5" thickBot="1">
      <c r="A4175" s="144" t="s">
        <v>1669</v>
      </c>
      <c r="C4175" s="396" t="s">
        <v>10021</v>
      </c>
      <c r="D4175" s="373" t="s">
        <v>10022</v>
      </c>
      <c r="E4175" t="s">
        <v>2458</v>
      </c>
      <c r="F4175" s="150" t="s">
        <v>1670</v>
      </c>
      <c r="G4175" s="354">
        <v>60</v>
      </c>
      <c r="H4175" s="68">
        <v>7.59</v>
      </c>
      <c r="I4175" s="83">
        <v>9.68</v>
      </c>
      <c r="J4175" s="150" t="s">
        <v>216</v>
      </c>
    </row>
    <row r="4176" spans="1:42" ht="25.5" thickBot="1">
      <c r="A4176" s="144" t="s">
        <v>1669</v>
      </c>
      <c r="C4176" s="396" t="s">
        <v>10023</v>
      </c>
      <c r="D4176" s="373" t="s">
        <v>10024</v>
      </c>
      <c r="E4176" t="s">
        <v>2458</v>
      </c>
      <c r="F4176" s="150" t="s">
        <v>1670</v>
      </c>
      <c r="G4176" s="354">
        <v>20</v>
      </c>
      <c r="H4176" s="68">
        <v>7.59</v>
      </c>
      <c r="I4176" s="83">
        <v>9.68</v>
      </c>
      <c r="J4176" s="150" t="s">
        <v>216</v>
      </c>
    </row>
    <row r="4177" spans="1:10" ht="25.5" thickBot="1">
      <c r="A4177" s="144" t="s">
        <v>1669</v>
      </c>
      <c r="C4177" s="396" t="s">
        <v>10025</v>
      </c>
      <c r="D4177" s="373" t="s">
        <v>10026</v>
      </c>
      <c r="E4177" t="s">
        <v>2458</v>
      </c>
      <c r="F4177" s="150" t="s">
        <v>1670</v>
      </c>
      <c r="G4177" s="354">
        <v>72</v>
      </c>
      <c r="H4177" s="68">
        <v>7.59</v>
      </c>
      <c r="I4177" s="83">
        <v>9.68</v>
      </c>
      <c r="J4177" s="150" t="s">
        <v>216</v>
      </c>
    </row>
    <row r="4178" spans="1:10" ht="25.5" thickBot="1">
      <c r="A4178" s="144" t="s">
        <v>1669</v>
      </c>
      <c r="C4178" s="396" t="s">
        <v>10027</v>
      </c>
      <c r="D4178" s="373" t="s">
        <v>10028</v>
      </c>
      <c r="E4178" t="s">
        <v>2458</v>
      </c>
      <c r="F4178" s="150" t="s">
        <v>1670</v>
      </c>
      <c r="G4178" s="354">
        <v>40</v>
      </c>
      <c r="H4178" s="68">
        <v>7.59</v>
      </c>
      <c r="I4178" s="83">
        <v>9.68</v>
      </c>
      <c r="J4178" s="150" t="s">
        <v>216</v>
      </c>
    </row>
    <row r="4179" spans="1:10" ht="25.5" thickBot="1">
      <c r="A4179" s="144" t="s">
        <v>1669</v>
      </c>
      <c r="C4179" s="396" t="s">
        <v>10029</v>
      </c>
      <c r="D4179" s="373" t="s">
        <v>10030</v>
      </c>
      <c r="E4179" t="s">
        <v>2458</v>
      </c>
      <c r="F4179" s="150" t="s">
        <v>1670</v>
      </c>
      <c r="G4179" s="354">
        <v>20</v>
      </c>
      <c r="H4179" s="68">
        <v>7.59</v>
      </c>
      <c r="I4179" s="83">
        <v>9.68</v>
      </c>
      <c r="J4179" s="150" t="s">
        <v>216</v>
      </c>
    </row>
    <row r="4180" spans="1:10" ht="25.5" thickBot="1">
      <c r="A4180" s="144" t="s">
        <v>1669</v>
      </c>
      <c r="C4180" s="396" t="s">
        <v>10031</v>
      </c>
      <c r="D4180" s="373" t="s">
        <v>10032</v>
      </c>
      <c r="E4180" t="s">
        <v>2458</v>
      </c>
      <c r="F4180" s="150" t="s">
        <v>1670</v>
      </c>
      <c r="G4180" s="354">
        <v>20</v>
      </c>
      <c r="H4180" s="68">
        <v>7.59</v>
      </c>
      <c r="I4180" s="83">
        <v>9.68</v>
      </c>
      <c r="J4180" s="150" t="s">
        <v>216</v>
      </c>
    </row>
    <row r="4181" spans="1:10" ht="25.5" thickBot="1">
      <c r="A4181" s="144" t="s">
        <v>1669</v>
      </c>
      <c r="C4181" s="396" t="s">
        <v>10033</v>
      </c>
      <c r="D4181" s="373" t="s">
        <v>10034</v>
      </c>
      <c r="E4181" t="s">
        <v>2458</v>
      </c>
      <c r="F4181" s="150" t="s">
        <v>1674</v>
      </c>
      <c r="G4181" s="354">
        <v>65</v>
      </c>
      <c r="H4181" s="68">
        <v>7.59</v>
      </c>
      <c r="I4181" s="83">
        <v>9.68</v>
      </c>
      <c r="J4181" s="150" t="s">
        <v>216</v>
      </c>
    </row>
    <row r="4182" spans="1:10" ht="25.5" thickBot="1">
      <c r="A4182" s="144" t="s">
        <v>1669</v>
      </c>
      <c r="C4182" s="396" t="s">
        <v>10035</v>
      </c>
      <c r="D4182" s="373" t="s">
        <v>10036</v>
      </c>
      <c r="E4182" t="s">
        <v>2458</v>
      </c>
      <c r="F4182" s="150" t="s">
        <v>1670</v>
      </c>
      <c r="G4182" s="354">
        <v>30</v>
      </c>
      <c r="H4182" s="68">
        <v>7.59</v>
      </c>
      <c r="I4182" s="83">
        <v>9.68</v>
      </c>
      <c r="J4182" s="150" t="s">
        <v>216</v>
      </c>
    </row>
    <row r="4183" spans="1:10" ht="25.5" thickBot="1">
      <c r="A4183" s="144" t="s">
        <v>1669</v>
      </c>
      <c r="C4183" s="396" t="s">
        <v>10037</v>
      </c>
      <c r="D4183" s="373" t="s">
        <v>10038</v>
      </c>
      <c r="E4183" t="s">
        <v>2458</v>
      </c>
      <c r="F4183" s="150" t="s">
        <v>1670</v>
      </c>
      <c r="G4183" s="354">
        <v>6</v>
      </c>
      <c r="H4183" s="68">
        <v>7.59</v>
      </c>
      <c r="I4183" s="83">
        <v>9.68</v>
      </c>
      <c r="J4183" s="150" t="s">
        <v>216</v>
      </c>
    </row>
    <row r="4184" spans="1:10" ht="25.5" thickBot="1">
      <c r="A4184" s="144" t="s">
        <v>1669</v>
      </c>
      <c r="C4184" s="396" t="s">
        <v>10039</v>
      </c>
      <c r="D4184" s="373" t="s">
        <v>10040</v>
      </c>
      <c r="E4184" t="s">
        <v>2458</v>
      </c>
      <c r="F4184" s="150" t="s">
        <v>1670</v>
      </c>
      <c r="G4184" s="354">
        <v>30</v>
      </c>
      <c r="H4184" s="68">
        <v>7.59</v>
      </c>
      <c r="I4184" s="83">
        <v>9.68</v>
      </c>
      <c r="J4184" s="150" t="s">
        <v>216</v>
      </c>
    </row>
    <row r="4185" spans="1:10" ht="15" thickBot="1">
      <c r="A4185" s="144" t="s">
        <v>1669</v>
      </c>
      <c r="C4185" s="396" t="s">
        <v>10041</v>
      </c>
      <c r="D4185" s="373" t="s">
        <v>10042</v>
      </c>
      <c r="E4185" t="s">
        <v>2458</v>
      </c>
      <c r="F4185" s="150" t="s">
        <v>1670</v>
      </c>
      <c r="G4185" s="354">
        <v>130</v>
      </c>
      <c r="H4185" s="68">
        <v>7.59</v>
      </c>
      <c r="I4185" s="83">
        <v>9.68</v>
      </c>
      <c r="J4185" s="150" t="s">
        <v>216</v>
      </c>
    </row>
    <row r="4186" spans="1:10" ht="25.5" thickBot="1">
      <c r="A4186" s="144" t="s">
        <v>1669</v>
      </c>
      <c r="C4186" s="396" t="s">
        <v>10043</v>
      </c>
      <c r="D4186" s="373" t="s">
        <v>10044</v>
      </c>
      <c r="E4186" t="s">
        <v>2458</v>
      </c>
      <c r="F4186" s="150" t="s">
        <v>1670</v>
      </c>
      <c r="G4186" s="354">
        <v>40</v>
      </c>
      <c r="H4186" s="68">
        <v>7.59</v>
      </c>
      <c r="I4186" s="83">
        <v>9.68</v>
      </c>
      <c r="J4186" s="150" t="s">
        <v>216</v>
      </c>
    </row>
    <row r="4187" spans="1:10" ht="15" thickBot="1">
      <c r="A4187" s="144" t="s">
        <v>1669</v>
      </c>
      <c r="C4187" s="396" t="s">
        <v>10045</v>
      </c>
      <c r="D4187" s="373" t="s">
        <v>10046</v>
      </c>
      <c r="E4187" t="s">
        <v>2458</v>
      </c>
      <c r="F4187" s="150" t="s">
        <v>1670</v>
      </c>
      <c r="G4187" s="354">
        <v>30</v>
      </c>
      <c r="H4187" s="68">
        <v>7.59</v>
      </c>
      <c r="I4187" s="83">
        <v>9.68</v>
      </c>
      <c r="J4187" s="150" t="s">
        <v>216</v>
      </c>
    </row>
    <row r="4188" spans="1:10" ht="15" thickBot="1">
      <c r="A4188" s="144" t="s">
        <v>1669</v>
      </c>
      <c r="C4188" s="396" t="s">
        <v>10047</v>
      </c>
      <c r="D4188" s="373" t="s">
        <v>10048</v>
      </c>
      <c r="E4188" t="s">
        <v>2458</v>
      </c>
      <c r="F4188" s="150" t="s">
        <v>1670</v>
      </c>
      <c r="G4188" s="354">
        <v>20</v>
      </c>
      <c r="H4188" s="68">
        <v>7.59</v>
      </c>
      <c r="I4188" s="83">
        <v>9.68</v>
      </c>
      <c r="J4188" s="150" t="s">
        <v>216</v>
      </c>
    </row>
    <row r="4189" spans="1:10" ht="25.5" thickBot="1">
      <c r="A4189" s="144" t="s">
        <v>1669</v>
      </c>
      <c r="C4189" s="396" t="s">
        <v>10049</v>
      </c>
      <c r="D4189" s="373" t="s">
        <v>10050</v>
      </c>
      <c r="E4189" t="s">
        <v>2458</v>
      </c>
      <c r="F4189" s="150" t="s">
        <v>1670</v>
      </c>
      <c r="G4189" s="354">
        <v>6</v>
      </c>
      <c r="H4189" s="68">
        <v>7.59</v>
      </c>
      <c r="I4189" s="83">
        <v>9.68</v>
      </c>
      <c r="J4189" s="150" t="s">
        <v>216</v>
      </c>
    </row>
    <row r="4190" spans="1:10" ht="15" thickBot="1">
      <c r="A4190" s="144" t="s">
        <v>1669</v>
      </c>
      <c r="C4190" s="396" t="s">
        <v>10051</v>
      </c>
      <c r="D4190" s="373" t="s">
        <v>10052</v>
      </c>
      <c r="E4190" t="s">
        <v>2458</v>
      </c>
      <c r="F4190" s="150" t="s">
        <v>1670</v>
      </c>
      <c r="G4190" s="354">
        <v>8</v>
      </c>
      <c r="H4190" s="68">
        <v>7.59</v>
      </c>
      <c r="I4190" s="83">
        <v>9.68</v>
      </c>
      <c r="J4190" s="150" t="s">
        <v>216</v>
      </c>
    </row>
    <row r="4191" spans="1:10" ht="15" thickBot="1">
      <c r="A4191" s="144" t="s">
        <v>1669</v>
      </c>
      <c r="C4191" s="396" t="s">
        <v>10053</v>
      </c>
      <c r="D4191" s="373" t="s">
        <v>10054</v>
      </c>
      <c r="E4191" t="s">
        <v>2458</v>
      </c>
      <c r="F4191" s="150" t="s">
        <v>1670</v>
      </c>
      <c r="G4191" s="354">
        <v>8</v>
      </c>
      <c r="H4191" s="68">
        <v>7.59</v>
      </c>
      <c r="I4191" s="83">
        <v>9.68</v>
      </c>
      <c r="J4191" s="150" t="s">
        <v>216</v>
      </c>
    </row>
    <row r="4192" spans="1:10" ht="15" thickBot="1">
      <c r="A4192" s="144" t="s">
        <v>1669</v>
      </c>
      <c r="C4192" s="396" t="s">
        <v>10055</v>
      </c>
      <c r="D4192" s="373" t="s">
        <v>10056</v>
      </c>
      <c r="E4192" t="s">
        <v>2458</v>
      </c>
      <c r="F4192" s="150" t="s">
        <v>1670</v>
      </c>
      <c r="G4192" s="354">
        <v>8</v>
      </c>
      <c r="H4192" s="68">
        <v>7.59</v>
      </c>
      <c r="I4192" s="83">
        <v>9.68</v>
      </c>
      <c r="J4192" s="150" t="s">
        <v>216</v>
      </c>
    </row>
    <row r="4193" spans="1:10" ht="15" thickBot="1">
      <c r="A4193" s="144" t="s">
        <v>1669</v>
      </c>
      <c r="C4193" s="396" t="s">
        <v>10057</v>
      </c>
      <c r="D4193" s="373" t="s">
        <v>10058</v>
      </c>
      <c r="E4193" t="s">
        <v>2458</v>
      </c>
      <c r="F4193" s="150" t="s">
        <v>1670</v>
      </c>
      <c r="G4193" s="354">
        <v>8</v>
      </c>
      <c r="H4193" s="68">
        <v>7.59</v>
      </c>
      <c r="I4193" s="83">
        <v>9.68</v>
      </c>
      <c r="J4193" s="150" t="s">
        <v>216</v>
      </c>
    </row>
    <row r="4194" spans="1:10" ht="25.5" thickBot="1">
      <c r="A4194" s="144" t="s">
        <v>1669</v>
      </c>
      <c r="C4194" s="396" t="s">
        <v>10059</v>
      </c>
      <c r="D4194" s="373" t="s">
        <v>10060</v>
      </c>
      <c r="E4194" t="s">
        <v>2458</v>
      </c>
      <c r="F4194" s="150" t="s">
        <v>1670</v>
      </c>
      <c r="G4194" s="354">
        <v>50</v>
      </c>
      <c r="H4194" s="68">
        <v>7.59</v>
      </c>
      <c r="I4194" s="83">
        <v>9.68</v>
      </c>
      <c r="J4194" s="150" t="s">
        <v>216</v>
      </c>
    </row>
    <row r="4195" spans="1:10" ht="25.5" thickBot="1">
      <c r="A4195" s="144" t="s">
        <v>1669</v>
      </c>
      <c r="C4195" s="396" t="s">
        <v>2467</v>
      </c>
      <c r="D4195" s="373" t="s">
        <v>10061</v>
      </c>
      <c r="E4195" t="s">
        <v>2458</v>
      </c>
      <c r="F4195" s="150" t="s">
        <v>1670</v>
      </c>
      <c r="G4195" s="354">
        <v>30</v>
      </c>
      <c r="H4195" s="68">
        <v>7.59</v>
      </c>
      <c r="I4195" s="83">
        <v>9.68</v>
      </c>
      <c r="J4195" s="150" t="s">
        <v>216</v>
      </c>
    </row>
    <row r="4196" spans="1:10" s="437" customFormat="1" ht="25.5" thickBot="1">
      <c r="A4196" s="428" t="s">
        <v>1669</v>
      </c>
      <c r="C4196" s="438" t="s">
        <v>10062</v>
      </c>
      <c r="D4196" s="431" t="s">
        <v>10063</v>
      </c>
      <c r="E4196" s="437" t="s">
        <v>2458</v>
      </c>
      <c r="F4196" s="439" t="s">
        <v>1670</v>
      </c>
      <c r="G4196" s="440">
        <v>10</v>
      </c>
      <c r="H4196" s="425">
        <v>7.59</v>
      </c>
      <c r="I4196" s="427">
        <v>9.68</v>
      </c>
      <c r="J4196" s="439" t="s">
        <v>216</v>
      </c>
    </row>
    <row r="4197" spans="1:10">
      <c r="A4197" s="155"/>
      <c r="B4197" s="155"/>
      <c r="E4197" s="155"/>
      <c r="F4197" s="156"/>
      <c r="G4197" s="358"/>
      <c r="H4197" s="165"/>
      <c r="I4197" s="165"/>
      <c r="J4197" s="156"/>
    </row>
    <row r="4198" spans="1:10" s="437" customFormat="1">
      <c r="A4198" s="442" t="s">
        <v>241</v>
      </c>
      <c r="C4198" s="438" t="s">
        <v>10064</v>
      </c>
      <c r="D4198" s="431" t="s">
        <v>1762</v>
      </c>
      <c r="E4198" s="437" t="s">
        <v>2459</v>
      </c>
      <c r="F4198" s="439">
        <v>1</v>
      </c>
      <c r="G4198" s="440">
        <v>15</v>
      </c>
      <c r="H4198" s="422">
        <v>7.34</v>
      </c>
      <c r="I4198" s="422">
        <v>8.3800000000000008</v>
      </c>
      <c r="J4198" s="439" t="s">
        <v>216</v>
      </c>
    </row>
    <row r="4199" spans="1:10">
      <c r="A4199" s="158" t="s">
        <v>1763</v>
      </c>
      <c r="C4199" s="396" t="s">
        <v>10065</v>
      </c>
      <c r="D4199" s="373" t="s">
        <v>2388</v>
      </c>
      <c r="E4199" t="s">
        <v>2459</v>
      </c>
      <c r="F4199" s="150" t="s">
        <v>1670</v>
      </c>
      <c r="G4199" s="354">
        <v>100</v>
      </c>
      <c r="H4199" s="164">
        <v>7.34</v>
      </c>
      <c r="I4199" s="164">
        <v>8.3800000000000008</v>
      </c>
      <c r="J4199" s="150" t="s">
        <v>216</v>
      </c>
    </row>
    <row r="4200" spans="1:10">
      <c r="A4200" s="158" t="s">
        <v>1763</v>
      </c>
      <c r="C4200" s="396" t="s">
        <v>10066</v>
      </c>
      <c r="D4200" s="373" t="s">
        <v>2389</v>
      </c>
      <c r="E4200" t="s">
        <v>2459</v>
      </c>
      <c r="F4200" s="150" t="s">
        <v>1670</v>
      </c>
      <c r="G4200" s="354">
        <v>100</v>
      </c>
      <c r="H4200" s="164">
        <v>7.34</v>
      </c>
      <c r="I4200" s="164">
        <v>8.3800000000000008</v>
      </c>
      <c r="J4200" s="150" t="s">
        <v>216</v>
      </c>
    </row>
    <row r="4201" spans="1:10" ht="25">
      <c r="A4201" s="158" t="s">
        <v>1763</v>
      </c>
      <c r="C4201" s="396" t="s">
        <v>10067</v>
      </c>
      <c r="D4201" s="373" t="s">
        <v>2390</v>
      </c>
      <c r="E4201" t="s">
        <v>2459</v>
      </c>
      <c r="F4201" s="150" t="s">
        <v>1670</v>
      </c>
      <c r="G4201" s="354">
        <v>80</v>
      </c>
      <c r="H4201" s="164">
        <v>7.34</v>
      </c>
      <c r="I4201" s="164">
        <v>8.3800000000000008</v>
      </c>
      <c r="J4201" s="150" t="s">
        <v>216</v>
      </c>
    </row>
    <row r="4202" spans="1:10">
      <c r="A4202" s="158" t="s">
        <v>1763</v>
      </c>
      <c r="C4202" s="396" t="s">
        <v>10068</v>
      </c>
      <c r="D4202" s="373" t="s">
        <v>2391</v>
      </c>
      <c r="E4202" t="s">
        <v>2459</v>
      </c>
      <c r="F4202" s="150" t="s">
        <v>1670</v>
      </c>
      <c r="G4202" s="354">
        <v>100</v>
      </c>
      <c r="H4202" s="164">
        <v>7.34</v>
      </c>
      <c r="I4202" s="164">
        <v>8.3800000000000008</v>
      </c>
      <c r="J4202" s="150" t="s">
        <v>216</v>
      </c>
    </row>
    <row r="4203" spans="1:10">
      <c r="A4203" s="158" t="s">
        <v>1763</v>
      </c>
      <c r="C4203" s="396" t="s">
        <v>10069</v>
      </c>
      <c r="D4203" s="373" t="s">
        <v>2433</v>
      </c>
      <c r="E4203" t="s">
        <v>2459</v>
      </c>
      <c r="F4203" s="150" t="s">
        <v>1670</v>
      </c>
      <c r="G4203" s="354">
        <v>100</v>
      </c>
      <c r="H4203" s="164">
        <v>7.34</v>
      </c>
      <c r="I4203" s="164">
        <v>8.3800000000000008</v>
      </c>
      <c r="J4203" s="150" t="s">
        <v>216</v>
      </c>
    </row>
    <row r="4204" spans="1:10">
      <c r="A4204" s="158" t="s">
        <v>1763</v>
      </c>
      <c r="C4204" s="396" t="s">
        <v>10070</v>
      </c>
      <c r="D4204" s="373" t="s">
        <v>2434</v>
      </c>
      <c r="E4204" t="s">
        <v>2459</v>
      </c>
      <c r="F4204" s="150" t="s">
        <v>1670</v>
      </c>
      <c r="G4204" s="354">
        <v>100</v>
      </c>
      <c r="H4204" s="164">
        <v>7.34</v>
      </c>
      <c r="I4204" s="164">
        <v>8.3800000000000008</v>
      </c>
      <c r="J4204" s="150" t="s">
        <v>216</v>
      </c>
    </row>
    <row r="4205" spans="1:10" ht="25">
      <c r="A4205" s="158" t="s">
        <v>1763</v>
      </c>
      <c r="C4205" s="396" t="s">
        <v>10071</v>
      </c>
      <c r="D4205" s="373" t="s">
        <v>2435</v>
      </c>
      <c r="E4205" t="s">
        <v>2459</v>
      </c>
      <c r="F4205" s="150" t="s">
        <v>1670</v>
      </c>
      <c r="G4205" s="354">
        <v>80</v>
      </c>
      <c r="H4205" s="164">
        <v>7.34</v>
      </c>
      <c r="I4205" s="164">
        <v>8.3800000000000008</v>
      </c>
      <c r="J4205" s="150" t="s">
        <v>216</v>
      </c>
    </row>
    <row r="4206" spans="1:10">
      <c r="A4206" s="158" t="s">
        <v>1763</v>
      </c>
      <c r="C4206" s="396" t="s">
        <v>10072</v>
      </c>
      <c r="D4206" s="373" t="s">
        <v>2436</v>
      </c>
      <c r="E4206" t="s">
        <v>2459</v>
      </c>
      <c r="F4206" s="150" t="s">
        <v>1670</v>
      </c>
      <c r="G4206" s="354">
        <v>60</v>
      </c>
      <c r="H4206" s="164">
        <v>7.34</v>
      </c>
      <c r="I4206" s="164">
        <v>8.3800000000000008</v>
      </c>
      <c r="J4206" s="150" t="s">
        <v>216</v>
      </c>
    </row>
    <row r="4207" spans="1:10">
      <c r="A4207" s="157" t="s">
        <v>241</v>
      </c>
      <c r="C4207" s="396" t="s">
        <v>10073</v>
      </c>
      <c r="D4207" s="373" t="s">
        <v>1764</v>
      </c>
      <c r="E4207" t="s">
        <v>2459</v>
      </c>
      <c r="F4207" s="150">
        <v>1</v>
      </c>
      <c r="G4207" s="354">
        <v>40</v>
      </c>
      <c r="H4207" s="164">
        <v>7.34</v>
      </c>
      <c r="I4207" s="164">
        <v>8.3800000000000008</v>
      </c>
      <c r="J4207" s="150" t="s">
        <v>216</v>
      </c>
    </row>
    <row r="4208" spans="1:10">
      <c r="A4208" s="158" t="s">
        <v>1763</v>
      </c>
      <c r="C4208" s="396" t="s">
        <v>10074</v>
      </c>
      <c r="D4208" s="373" t="s">
        <v>2392</v>
      </c>
      <c r="E4208" t="s">
        <v>2459</v>
      </c>
      <c r="F4208" s="150" t="s">
        <v>1670</v>
      </c>
      <c r="G4208" s="354">
        <v>100</v>
      </c>
      <c r="H4208" s="164">
        <v>7.34</v>
      </c>
      <c r="I4208" s="164">
        <v>8.3800000000000008</v>
      </c>
      <c r="J4208" s="150" t="s">
        <v>216</v>
      </c>
    </row>
    <row r="4209" spans="1:10">
      <c r="A4209" s="158" t="s">
        <v>1763</v>
      </c>
      <c r="C4209" s="396" t="s">
        <v>10075</v>
      </c>
      <c r="D4209" s="373" t="s">
        <v>2393</v>
      </c>
      <c r="E4209" t="s">
        <v>2459</v>
      </c>
      <c r="F4209" s="150" t="s">
        <v>1670</v>
      </c>
      <c r="G4209" s="354">
        <v>100</v>
      </c>
      <c r="H4209" s="164">
        <v>7.34</v>
      </c>
      <c r="I4209" s="164">
        <v>8.3800000000000008</v>
      </c>
      <c r="J4209" s="150" t="s">
        <v>216</v>
      </c>
    </row>
    <row r="4210" spans="1:10">
      <c r="A4210" s="158" t="s">
        <v>1763</v>
      </c>
      <c r="C4210" s="396" t="s">
        <v>10076</v>
      </c>
      <c r="D4210" s="373" t="s">
        <v>2394</v>
      </c>
      <c r="E4210" t="s">
        <v>2459</v>
      </c>
      <c r="F4210" s="150" t="s">
        <v>1670</v>
      </c>
      <c r="G4210" s="354">
        <v>60</v>
      </c>
      <c r="H4210" s="164">
        <v>7.34</v>
      </c>
      <c r="I4210" s="164">
        <v>8.3800000000000008</v>
      </c>
      <c r="J4210" s="150" t="s">
        <v>216</v>
      </c>
    </row>
    <row r="4211" spans="1:10">
      <c r="A4211" s="157" t="s">
        <v>241</v>
      </c>
      <c r="C4211" s="396" t="s">
        <v>10077</v>
      </c>
      <c r="D4211" s="373" t="s">
        <v>1765</v>
      </c>
      <c r="E4211" t="s">
        <v>2459</v>
      </c>
      <c r="F4211" s="150">
        <v>2</v>
      </c>
      <c r="G4211" s="354">
        <v>40</v>
      </c>
      <c r="H4211" s="164">
        <v>7.34</v>
      </c>
      <c r="I4211" s="164">
        <v>8.3800000000000008</v>
      </c>
      <c r="J4211" s="150" t="s">
        <v>216</v>
      </c>
    </row>
    <row r="4212" spans="1:10">
      <c r="A4212" s="157" t="s">
        <v>241</v>
      </c>
      <c r="C4212" s="396" t="s">
        <v>10078</v>
      </c>
      <c r="D4212" s="373" t="s">
        <v>1766</v>
      </c>
      <c r="E4212" t="s">
        <v>2459</v>
      </c>
      <c r="F4212" s="150">
        <v>2</v>
      </c>
      <c r="G4212" s="354">
        <v>30</v>
      </c>
      <c r="H4212" s="164">
        <v>7.34</v>
      </c>
      <c r="I4212" s="164">
        <v>8.3800000000000008</v>
      </c>
      <c r="J4212" s="150" t="s">
        <v>216</v>
      </c>
    </row>
    <row r="4213" spans="1:10">
      <c r="A4213" s="157" t="s">
        <v>241</v>
      </c>
      <c r="C4213" s="396" t="s">
        <v>10079</v>
      </c>
      <c r="D4213" s="373" t="s">
        <v>1767</v>
      </c>
      <c r="E4213" t="s">
        <v>2459</v>
      </c>
      <c r="F4213" s="150">
        <v>2</v>
      </c>
      <c r="G4213" s="354">
        <v>20</v>
      </c>
      <c r="H4213" s="164">
        <v>7.34</v>
      </c>
      <c r="I4213" s="164">
        <v>8.3800000000000008</v>
      </c>
      <c r="J4213" s="150" t="s">
        <v>216</v>
      </c>
    </row>
    <row r="4214" spans="1:10">
      <c r="A4214" s="157" t="s">
        <v>241</v>
      </c>
      <c r="C4214" s="396" t="s">
        <v>10080</v>
      </c>
      <c r="D4214" s="373" t="s">
        <v>1768</v>
      </c>
      <c r="E4214" t="s">
        <v>2459</v>
      </c>
      <c r="F4214" s="150">
        <v>2</v>
      </c>
      <c r="G4214" s="354">
        <v>90</v>
      </c>
      <c r="H4214" s="164">
        <v>7.34</v>
      </c>
      <c r="I4214" s="164">
        <v>8.3800000000000008</v>
      </c>
      <c r="J4214" s="150" t="s">
        <v>216</v>
      </c>
    </row>
    <row r="4215" spans="1:10">
      <c r="A4215" s="158" t="s">
        <v>1763</v>
      </c>
      <c r="C4215" s="396" t="s">
        <v>10081</v>
      </c>
      <c r="D4215" s="373" t="s">
        <v>2395</v>
      </c>
      <c r="E4215" t="s">
        <v>2459</v>
      </c>
      <c r="F4215" s="150" t="s">
        <v>1673</v>
      </c>
      <c r="G4215" s="354">
        <v>60</v>
      </c>
      <c r="H4215" s="164">
        <v>7.34</v>
      </c>
      <c r="I4215" s="164">
        <v>8.3800000000000008</v>
      </c>
      <c r="J4215" s="150" t="s">
        <v>216</v>
      </c>
    </row>
    <row r="4216" spans="1:10">
      <c r="A4216" s="158" t="s">
        <v>1763</v>
      </c>
      <c r="C4216" s="396" t="s">
        <v>10082</v>
      </c>
      <c r="D4216" s="373" t="s">
        <v>2396</v>
      </c>
      <c r="E4216" t="s">
        <v>2459</v>
      </c>
      <c r="F4216" s="150" t="s">
        <v>1674</v>
      </c>
      <c r="G4216" s="354">
        <v>31</v>
      </c>
      <c r="H4216" s="164">
        <v>7.34</v>
      </c>
      <c r="I4216" s="164">
        <v>8.3800000000000008</v>
      </c>
      <c r="J4216" s="150" t="s">
        <v>216</v>
      </c>
    </row>
    <row r="4217" spans="1:10">
      <c r="A4217" s="158" t="s">
        <v>1763</v>
      </c>
      <c r="C4217" s="396" t="s">
        <v>10083</v>
      </c>
      <c r="D4217" s="373" t="s">
        <v>2397</v>
      </c>
      <c r="E4217" t="s">
        <v>2459</v>
      </c>
      <c r="F4217" s="150" t="s">
        <v>1674</v>
      </c>
      <c r="G4217" s="354">
        <v>36</v>
      </c>
      <c r="H4217" s="164">
        <v>7.34</v>
      </c>
      <c r="I4217" s="164">
        <v>8.3800000000000008</v>
      </c>
      <c r="J4217" s="150" t="s">
        <v>216</v>
      </c>
    </row>
    <row r="4218" spans="1:10">
      <c r="A4218" s="158" t="s">
        <v>1763</v>
      </c>
      <c r="C4218" s="396" t="s">
        <v>10084</v>
      </c>
      <c r="D4218" s="373" t="s">
        <v>2398</v>
      </c>
      <c r="E4218" t="s">
        <v>2459</v>
      </c>
      <c r="F4218" s="150" t="s">
        <v>1673</v>
      </c>
      <c r="G4218" s="354">
        <v>40</v>
      </c>
      <c r="H4218" s="164">
        <v>7.34</v>
      </c>
      <c r="I4218" s="164">
        <v>8.3800000000000008</v>
      </c>
      <c r="J4218" s="150" t="s">
        <v>216</v>
      </c>
    </row>
    <row r="4219" spans="1:10" ht="25">
      <c r="A4219" s="158" t="s">
        <v>1763</v>
      </c>
      <c r="C4219" s="396" t="s">
        <v>10085</v>
      </c>
      <c r="D4219" s="373" t="s">
        <v>2399</v>
      </c>
      <c r="E4219" t="s">
        <v>2459</v>
      </c>
      <c r="F4219" s="150" t="s">
        <v>1670</v>
      </c>
      <c r="G4219" s="354">
        <v>30</v>
      </c>
      <c r="H4219" s="164">
        <v>7.34</v>
      </c>
      <c r="I4219" s="164">
        <v>8.3800000000000008</v>
      </c>
      <c r="J4219" s="150" t="s">
        <v>216</v>
      </c>
    </row>
    <row r="4220" spans="1:10">
      <c r="A4220" s="157" t="s">
        <v>241</v>
      </c>
      <c r="C4220" s="396" t="s">
        <v>10086</v>
      </c>
      <c r="D4220" s="373" t="s">
        <v>1769</v>
      </c>
      <c r="E4220" t="s">
        <v>2459</v>
      </c>
      <c r="F4220" s="150">
        <v>2</v>
      </c>
      <c r="G4220" s="354">
        <v>10</v>
      </c>
      <c r="H4220" s="164">
        <v>7.34</v>
      </c>
      <c r="I4220" s="164">
        <v>8.3800000000000008</v>
      </c>
      <c r="J4220" s="150" t="s">
        <v>216</v>
      </c>
    </row>
    <row r="4221" spans="1:10">
      <c r="A4221" s="157" t="s">
        <v>241</v>
      </c>
      <c r="C4221" s="396" t="s">
        <v>10087</v>
      </c>
      <c r="D4221" s="373" t="s">
        <v>1770</v>
      </c>
      <c r="E4221" t="s">
        <v>2459</v>
      </c>
      <c r="F4221" s="150">
        <v>2</v>
      </c>
      <c r="G4221" s="354">
        <v>25</v>
      </c>
      <c r="H4221" s="164">
        <v>7.34</v>
      </c>
      <c r="I4221" s="164">
        <v>8.3800000000000008</v>
      </c>
      <c r="J4221" s="150" t="s">
        <v>216</v>
      </c>
    </row>
    <row r="4222" spans="1:10">
      <c r="A4222" s="157" t="s">
        <v>241</v>
      </c>
      <c r="C4222" s="396" t="s">
        <v>10088</v>
      </c>
      <c r="D4222" s="373" t="s">
        <v>1771</v>
      </c>
      <c r="E4222" t="s">
        <v>2459</v>
      </c>
      <c r="F4222" s="150">
        <v>3</v>
      </c>
      <c r="G4222" s="354">
        <v>50</v>
      </c>
      <c r="H4222" s="164">
        <v>7.34</v>
      </c>
      <c r="I4222" s="164">
        <v>8.3800000000000008</v>
      </c>
      <c r="J4222" s="150" t="s">
        <v>216</v>
      </c>
    </row>
    <row r="4223" spans="1:10">
      <c r="A4223" s="157" t="s">
        <v>241</v>
      </c>
      <c r="C4223" s="396" t="s">
        <v>10089</v>
      </c>
      <c r="D4223" s="373" t="s">
        <v>1772</v>
      </c>
      <c r="E4223" t="s">
        <v>2459</v>
      </c>
      <c r="F4223" s="150">
        <v>3</v>
      </c>
      <c r="G4223" s="354">
        <v>50</v>
      </c>
      <c r="H4223" s="164">
        <v>7.34</v>
      </c>
      <c r="I4223" s="164">
        <v>8.3800000000000008</v>
      </c>
      <c r="J4223" s="150" t="s">
        <v>216</v>
      </c>
    </row>
    <row r="4224" spans="1:10">
      <c r="A4224" s="157" t="s">
        <v>241</v>
      </c>
      <c r="C4224" s="396" t="s">
        <v>10090</v>
      </c>
      <c r="D4224" s="373" t="s">
        <v>1773</v>
      </c>
      <c r="E4224" t="s">
        <v>2459</v>
      </c>
      <c r="F4224" s="150">
        <v>4</v>
      </c>
      <c r="G4224" s="354">
        <v>345</v>
      </c>
      <c r="H4224" s="164">
        <v>7.34</v>
      </c>
      <c r="I4224" s="164">
        <v>8.3800000000000008</v>
      </c>
      <c r="J4224" s="150" t="s">
        <v>216</v>
      </c>
    </row>
    <row r="4225" spans="1:10">
      <c r="A4225" s="157" t="s">
        <v>241</v>
      </c>
      <c r="C4225" s="396" t="s">
        <v>10091</v>
      </c>
      <c r="D4225" s="373" t="s">
        <v>1774</v>
      </c>
      <c r="E4225" t="s">
        <v>2459</v>
      </c>
      <c r="F4225" s="150">
        <v>1</v>
      </c>
      <c r="G4225" s="354">
        <v>26</v>
      </c>
      <c r="H4225" s="164">
        <v>7.34</v>
      </c>
      <c r="I4225" s="164">
        <v>8.3800000000000008</v>
      </c>
      <c r="J4225" s="150" t="s">
        <v>216</v>
      </c>
    </row>
    <row r="4226" spans="1:10">
      <c r="A4226" s="157" t="s">
        <v>241</v>
      </c>
      <c r="C4226" s="396" t="s">
        <v>10092</v>
      </c>
      <c r="D4226" s="373" t="s">
        <v>1775</v>
      </c>
      <c r="E4226" t="s">
        <v>2459</v>
      </c>
      <c r="F4226" s="150">
        <v>1</v>
      </c>
      <c r="G4226" s="354">
        <v>26</v>
      </c>
      <c r="H4226" s="164">
        <v>7.34</v>
      </c>
      <c r="I4226" s="164">
        <v>8.3800000000000008</v>
      </c>
      <c r="J4226" s="150" t="s">
        <v>216</v>
      </c>
    </row>
    <row r="4227" spans="1:10" ht="25">
      <c r="A4227" s="157" t="s">
        <v>241</v>
      </c>
      <c r="C4227" s="396" t="s">
        <v>10093</v>
      </c>
      <c r="D4227" s="373" t="s">
        <v>1776</v>
      </c>
      <c r="E4227" t="s">
        <v>2459</v>
      </c>
      <c r="F4227" s="150">
        <v>1</v>
      </c>
      <c r="G4227" s="354">
        <v>40</v>
      </c>
      <c r="H4227" s="164">
        <v>7.34</v>
      </c>
      <c r="I4227" s="164">
        <v>8.3800000000000008</v>
      </c>
      <c r="J4227" s="150" t="s">
        <v>216</v>
      </c>
    </row>
    <row r="4228" spans="1:10" ht="25">
      <c r="A4228" s="157" t="s">
        <v>241</v>
      </c>
      <c r="C4228" s="396" t="s">
        <v>10094</v>
      </c>
      <c r="D4228" s="373" t="s">
        <v>1777</v>
      </c>
      <c r="E4228" t="s">
        <v>2459</v>
      </c>
      <c r="F4228" s="150">
        <v>1</v>
      </c>
      <c r="G4228" s="354">
        <v>12</v>
      </c>
      <c r="H4228" s="164">
        <v>7.34</v>
      </c>
      <c r="I4228" s="164">
        <v>8.3800000000000008</v>
      </c>
      <c r="J4228" s="150" t="s">
        <v>216</v>
      </c>
    </row>
    <row r="4229" spans="1:10">
      <c r="A4229" s="157" t="s">
        <v>241</v>
      </c>
      <c r="C4229" s="396" t="s">
        <v>10095</v>
      </c>
      <c r="D4229" s="373" t="s">
        <v>1778</v>
      </c>
      <c r="E4229" t="s">
        <v>2459</v>
      </c>
      <c r="F4229" s="150">
        <v>1</v>
      </c>
      <c r="G4229" s="354">
        <v>40</v>
      </c>
      <c r="H4229" s="164">
        <v>7.34</v>
      </c>
      <c r="I4229" s="164">
        <v>8.3800000000000008</v>
      </c>
      <c r="J4229" s="150" t="s">
        <v>216</v>
      </c>
    </row>
    <row r="4230" spans="1:10">
      <c r="A4230" s="157" t="s">
        <v>241</v>
      </c>
      <c r="C4230" s="396" t="s">
        <v>10096</v>
      </c>
      <c r="D4230" s="373" t="s">
        <v>1779</v>
      </c>
      <c r="E4230" t="s">
        <v>2459</v>
      </c>
      <c r="F4230" s="150">
        <v>2</v>
      </c>
      <c r="G4230" s="354">
        <v>40</v>
      </c>
      <c r="H4230" s="164">
        <v>7.34</v>
      </c>
      <c r="I4230" s="164">
        <v>8.3800000000000008</v>
      </c>
      <c r="J4230" s="150" t="s">
        <v>216</v>
      </c>
    </row>
    <row r="4231" spans="1:10">
      <c r="A4231" s="157" t="s">
        <v>241</v>
      </c>
      <c r="C4231" s="396" t="s">
        <v>10097</v>
      </c>
      <c r="D4231" s="373" t="s">
        <v>1780</v>
      </c>
      <c r="E4231" t="s">
        <v>2459</v>
      </c>
      <c r="F4231" s="150">
        <v>3</v>
      </c>
      <c r="G4231" s="354">
        <v>40</v>
      </c>
      <c r="H4231" s="164">
        <v>7.34</v>
      </c>
      <c r="I4231" s="164">
        <v>8.3800000000000008</v>
      </c>
      <c r="J4231" s="150" t="s">
        <v>216</v>
      </c>
    </row>
    <row r="4232" spans="1:10" ht="25">
      <c r="A4232" s="157" t="s">
        <v>241</v>
      </c>
      <c r="C4232" s="396" t="s">
        <v>10098</v>
      </c>
      <c r="D4232" s="373" t="s">
        <v>1781</v>
      </c>
      <c r="E4232" t="s">
        <v>2459</v>
      </c>
      <c r="F4232" s="150">
        <v>1</v>
      </c>
      <c r="G4232" s="354">
        <v>40</v>
      </c>
      <c r="H4232" s="164">
        <v>7.34</v>
      </c>
      <c r="I4232" s="164">
        <v>8.3800000000000008</v>
      </c>
      <c r="J4232" s="150" t="s">
        <v>216</v>
      </c>
    </row>
    <row r="4233" spans="1:10" ht="25">
      <c r="A4233" s="157" t="s">
        <v>241</v>
      </c>
      <c r="C4233" s="396" t="s">
        <v>10099</v>
      </c>
      <c r="D4233" s="373" t="s">
        <v>1782</v>
      </c>
      <c r="E4233" t="s">
        <v>2459</v>
      </c>
      <c r="F4233" s="150">
        <v>1</v>
      </c>
      <c r="G4233" s="354">
        <v>40</v>
      </c>
      <c r="H4233" s="164">
        <v>7.34</v>
      </c>
      <c r="I4233" s="164">
        <v>8.3800000000000008</v>
      </c>
      <c r="J4233" s="150" t="s">
        <v>216</v>
      </c>
    </row>
    <row r="4234" spans="1:10">
      <c r="A4234" s="157" t="s">
        <v>241</v>
      </c>
      <c r="C4234" s="396" t="s">
        <v>10100</v>
      </c>
      <c r="D4234" s="373" t="s">
        <v>2400</v>
      </c>
      <c r="E4234" t="s">
        <v>2459</v>
      </c>
      <c r="F4234" s="150">
        <v>1</v>
      </c>
      <c r="G4234" s="354">
        <v>40</v>
      </c>
      <c r="H4234" s="164">
        <v>7.34</v>
      </c>
      <c r="I4234" s="164">
        <v>8.3800000000000008</v>
      </c>
      <c r="J4234" s="150" t="s">
        <v>216</v>
      </c>
    </row>
    <row r="4235" spans="1:10" ht="25">
      <c r="A4235" s="157" t="s">
        <v>241</v>
      </c>
      <c r="C4235" s="396" t="s">
        <v>10101</v>
      </c>
      <c r="D4235" s="373" t="s">
        <v>2401</v>
      </c>
      <c r="E4235" t="s">
        <v>2459</v>
      </c>
      <c r="F4235" s="150">
        <v>2</v>
      </c>
      <c r="G4235" s="354">
        <v>40</v>
      </c>
      <c r="H4235" s="164">
        <v>7.34</v>
      </c>
      <c r="I4235" s="164">
        <v>8.3800000000000008</v>
      </c>
      <c r="J4235" s="150" t="s">
        <v>216</v>
      </c>
    </row>
    <row r="4236" spans="1:10">
      <c r="A4236" s="157" t="s">
        <v>241</v>
      </c>
      <c r="C4236" s="396" t="s">
        <v>10102</v>
      </c>
      <c r="D4236" s="373" t="s">
        <v>2402</v>
      </c>
      <c r="E4236" t="s">
        <v>2459</v>
      </c>
      <c r="F4236" s="150">
        <v>3</v>
      </c>
      <c r="G4236" s="354">
        <v>40</v>
      </c>
      <c r="H4236" s="164">
        <v>7.34</v>
      </c>
      <c r="I4236" s="164">
        <v>8.3800000000000008</v>
      </c>
      <c r="J4236" s="150" t="s">
        <v>216</v>
      </c>
    </row>
    <row r="4237" spans="1:10">
      <c r="A4237" s="157" t="s">
        <v>241</v>
      </c>
      <c r="C4237" s="396" t="s">
        <v>10103</v>
      </c>
      <c r="D4237" s="373" t="s">
        <v>2403</v>
      </c>
      <c r="E4237" t="s">
        <v>2459</v>
      </c>
      <c r="F4237" s="150">
        <v>1</v>
      </c>
      <c r="G4237" s="354">
        <v>40</v>
      </c>
      <c r="H4237" s="164">
        <v>7.34</v>
      </c>
      <c r="I4237" s="164">
        <v>8.3800000000000008</v>
      </c>
      <c r="J4237" s="150" t="s">
        <v>216</v>
      </c>
    </row>
    <row r="4238" spans="1:10" ht="25">
      <c r="A4238" s="157" t="s">
        <v>241</v>
      </c>
      <c r="C4238" s="396" t="s">
        <v>10104</v>
      </c>
      <c r="D4238" s="373" t="s">
        <v>2404</v>
      </c>
      <c r="E4238" t="s">
        <v>2459</v>
      </c>
      <c r="F4238" s="150">
        <v>2</v>
      </c>
      <c r="G4238" s="354">
        <v>40</v>
      </c>
      <c r="H4238" s="164">
        <v>7.34</v>
      </c>
      <c r="I4238" s="164">
        <v>8.3800000000000008</v>
      </c>
      <c r="J4238" s="150" t="s">
        <v>216</v>
      </c>
    </row>
    <row r="4239" spans="1:10" ht="25">
      <c r="A4239" s="157" t="s">
        <v>241</v>
      </c>
      <c r="C4239" s="396" t="s">
        <v>10105</v>
      </c>
      <c r="D4239" s="373" t="s">
        <v>2404</v>
      </c>
      <c r="E4239" t="s">
        <v>2459</v>
      </c>
      <c r="F4239" s="150">
        <v>3</v>
      </c>
      <c r="G4239" s="354">
        <v>40</v>
      </c>
      <c r="H4239" s="164">
        <v>7.34</v>
      </c>
      <c r="I4239" s="164">
        <v>8.3800000000000008</v>
      </c>
      <c r="J4239" s="150" t="s">
        <v>216</v>
      </c>
    </row>
    <row r="4240" spans="1:10">
      <c r="A4240" s="157" t="s">
        <v>241</v>
      </c>
      <c r="C4240" s="396" t="s">
        <v>10106</v>
      </c>
      <c r="D4240" s="373" t="s">
        <v>2405</v>
      </c>
      <c r="E4240" t="s">
        <v>2459</v>
      </c>
      <c r="F4240" s="150">
        <v>1</v>
      </c>
      <c r="G4240" s="354">
        <v>40</v>
      </c>
      <c r="H4240" s="164">
        <v>7.34</v>
      </c>
      <c r="I4240" s="164">
        <v>8.3800000000000008</v>
      </c>
      <c r="J4240" s="150" t="s">
        <v>216</v>
      </c>
    </row>
    <row r="4241" spans="1:10">
      <c r="A4241" s="157" t="s">
        <v>241</v>
      </c>
      <c r="C4241" s="396" t="s">
        <v>10107</v>
      </c>
      <c r="D4241" s="373" t="s">
        <v>2406</v>
      </c>
      <c r="E4241" t="s">
        <v>2459</v>
      </c>
      <c r="F4241" s="150">
        <v>2</v>
      </c>
      <c r="G4241" s="354">
        <v>40</v>
      </c>
      <c r="H4241" s="164">
        <v>7.34</v>
      </c>
      <c r="I4241" s="164">
        <v>8.3800000000000008</v>
      </c>
      <c r="J4241" s="150" t="s">
        <v>216</v>
      </c>
    </row>
    <row r="4242" spans="1:10">
      <c r="A4242" s="157" t="s">
        <v>241</v>
      </c>
      <c r="C4242" s="396" t="s">
        <v>10108</v>
      </c>
      <c r="D4242" s="373" t="s">
        <v>2407</v>
      </c>
      <c r="E4242" t="s">
        <v>2459</v>
      </c>
      <c r="F4242" s="150">
        <v>3</v>
      </c>
      <c r="G4242" s="354">
        <v>40</v>
      </c>
      <c r="H4242" s="164">
        <v>7.34</v>
      </c>
      <c r="I4242" s="164">
        <v>8.3800000000000008</v>
      </c>
      <c r="J4242" s="150" t="s">
        <v>216</v>
      </c>
    </row>
    <row r="4243" spans="1:10">
      <c r="A4243" s="157" t="s">
        <v>241</v>
      </c>
      <c r="C4243" s="396" t="s">
        <v>10109</v>
      </c>
      <c r="D4243" s="373" t="s">
        <v>2408</v>
      </c>
      <c r="E4243" t="s">
        <v>2459</v>
      </c>
      <c r="F4243" s="150">
        <v>1</v>
      </c>
      <c r="G4243" s="354">
        <v>40</v>
      </c>
      <c r="H4243" s="164">
        <v>7.34</v>
      </c>
      <c r="I4243" s="164">
        <v>8.3800000000000008</v>
      </c>
      <c r="J4243" s="150" t="s">
        <v>216</v>
      </c>
    </row>
    <row r="4244" spans="1:10">
      <c r="A4244" s="157" t="s">
        <v>241</v>
      </c>
      <c r="C4244" s="396" t="s">
        <v>10110</v>
      </c>
      <c r="D4244" s="373" t="s">
        <v>2409</v>
      </c>
      <c r="E4244" t="s">
        <v>2459</v>
      </c>
      <c r="F4244" s="150">
        <v>2</v>
      </c>
      <c r="G4244" s="354">
        <v>40</v>
      </c>
      <c r="H4244" s="164">
        <v>7.34</v>
      </c>
      <c r="I4244" s="164">
        <v>8.3800000000000008</v>
      </c>
      <c r="J4244" s="150" t="s">
        <v>216</v>
      </c>
    </row>
    <row r="4245" spans="1:10">
      <c r="A4245" s="157" t="s">
        <v>241</v>
      </c>
      <c r="C4245" s="396" t="s">
        <v>10111</v>
      </c>
      <c r="D4245" s="373" t="s">
        <v>2410</v>
      </c>
      <c r="E4245" t="s">
        <v>2459</v>
      </c>
      <c r="F4245" s="150">
        <v>3</v>
      </c>
      <c r="G4245" s="354">
        <v>40</v>
      </c>
      <c r="H4245" s="164">
        <v>7.34</v>
      </c>
      <c r="I4245" s="164">
        <v>8.3800000000000008</v>
      </c>
      <c r="J4245" s="150" t="s">
        <v>216</v>
      </c>
    </row>
    <row r="4246" spans="1:10">
      <c r="A4246" s="157" t="s">
        <v>241</v>
      </c>
      <c r="C4246" s="396" t="s">
        <v>10112</v>
      </c>
      <c r="D4246" s="373" t="s">
        <v>2411</v>
      </c>
      <c r="E4246" t="s">
        <v>2459</v>
      </c>
      <c r="F4246" s="150">
        <v>1</v>
      </c>
      <c r="G4246" s="354">
        <v>40</v>
      </c>
      <c r="H4246" s="164">
        <v>7.34</v>
      </c>
      <c r="I4246" s="164">
        <v>8.3800000000000008</v>
      </c>
      <c r="J4246" s="150" t="s">
        <v>216</v>
      </c>
    </row>
    <row r="4247" spans="1:10">
      <c r="A4247" s="157" t="s">
        <v>241</v>
      </c>
      <c r="C4247" s="396" t="s">
        <v>10113</v>
      </c>
      <c r="D4247" s="373" t="s">
        <v>2412</v>
      </c>
      <c r="E4247" t="s">
        <v>2459</v>
      </c>
      <c r="F4247" s="150">
        <v>2</v>
      </c>
      <c r="G4247" s="354">
        <v>40</v>
      </c>
      <c r="H4247" s="164">
        <v>7.34</v>
      </c>
      <c r="I4247" s="164">
        <v>8.3800000000000008</v>
      </c>
      <c r="J4247" s="150" t="s">
        <v>216</v>
      </c>
    </row>
    <row r="4248" spans="1:10">
      <c r="A4248" s="158" t="s">
        <v>1763</v>
      </c>
      <c r="C4248" s="396" t="s">
        <v>10114</v>
      </c>
      <c r="D4248" s="373" t="s">
        <v>2413</v>
      </c>
      <c r="E4248" t="s">
        <v>2459</v>
      </c>
      <c r="F4248" s="169">
        <v>2</v>
      </c>
      <c r="G4248" s="354">
        <v>30</v>
      </c>
      <c r="H4248" s="164">
        <v>7.34</v>
      </c>
      <c r="I4248" s="164">
        <v>8.3800000000000008</v>
      </c>
      <c r="J4248" s="150" t="s">
        <v>216</v>
      </c>
    </row>
    <row r="4249" spans="1:10">
      <c r="A4249" s="158" t="s">
        <v>1763</v>
      </c>
      <c r="C4249" s="396" t="s">
        <v>10115</v>
      </c>
      <c r="D4249" s="373" t="s">
        <v>2414</v>
      </c>
      <c r="E4249" t="s">
        <v>2459</v>
      </c>
      <c r="F4249" s="169">
        <v>1</v>
      </c>
      <c r="G4249" s="354">
        <v>10</v>
      </c>
      <c r="H4249" s="164">
        <v>7.34</v>
      </c>
      <c r="I4249" s="164">
        <v>8.3800000000000008</v>
      </c>
      <c r="J4249" s="150" t="s">
        <v>216</v>
      </c>
    </row>
    <row r="4250" spans="1:10" ht="25">
      <c r="A4250" s="158" t="s">
        <v>1763</v>
      </c>
      <c r="C4250" s="396" t="s">
        <v>10116</v>
      </c>
      <c r="D4250" s="373" t="s">
        <v>2415</v>
      </c>
      <c r="E4250" t="s">
        <v>2459</v>
      </c>
      <c r="F4250" s="169">
        <v>2</v>
      </c>
      <c r="G4250" s="354">
        <v>30</v>
      </c>
      <c r="H4250" s="164">
        <v>7.34</v>
      </c>
      <c r="I4250" s="164">
        <v>8.3800000000000008</v>
      </c>
      <c r="J4250" s="150" t="s">
        <v>216</v>
      </c>
    </row>
    <row r="4251" spans="1:10">
      <c r="A4251" s="158" t="s">
        <v>1763</v>
      </c>
      <c r="C4251" s="396" t="s">
        <v>10117</v>
      </c>
      <c r="D4251" s="373" t="s">
        <v>2416</v>
      </c>
      <c r="E4251" t="s">
        <v>2459</v>
      </c>
      <c r="F4251" s="169">
        <v>0</v>
      </c>
      <c r="G4251" s="354">
        <v>60</v>
      </c>
      <c r="H4251" s="164">
        <v>7.34</v>
      </c>
      <c r="I4251" s="164">
        <v>8.3800000000000008</v>
      </c>
      <c r="J4251" s="150" t="s">
        <v>216</v>
      </c>
    </row>
    <row r="4252" spans="1:10">
      <c r="A4252" s="157" t="s">
        <v>241</v>
      </c>
      <c r="C4252" s="396" t="s">
        <v>10118</v>
      </c>
      <c r="D4252" s="373" t="s">
        <v>2417</v>
      </c>
      <c r="E4252" t="s">
        <v>2459</v>
      </c>
      <c r="F4252" s="150">
        <v>2</v>
      </c>
      <c r="G4252" s="354">
        <v>10</v>
      </c>
      <c r="H4252" s="164">
        <v>7.34</v>
      </c>
      <c r="I4252" s="164">
        <v>8.3800000000000008</v>
      </c>
      <c r="J4252" s="150" t="s">
        <v>216</v>
      </c>
    </row>
    <row r="4253" spans="1:10">
      <c r="A4253" s="158" t="s">
        <v>1763</v>
      </c>
      <c r="C4253" s="396" t="s">
        <v>10119</v>
      </c>
      <c r="D4253" s="373" t="s">
        <v>2418</v>
      </c>
      <c r="E4253" t="s">
        <v>2459</v>
      </c>
      <c r="F4253" s="169">
        <v>1</v>
      </c>
      <c r="G4253" s="354">
        <v>15</v>
      </c>
      <c r="H4253" s="164">
        <v>7.34</v>
      </c>
      <c r="I4253" s="164">
        <v>8.3800000000000008</v>
      </c>
      <c r="J4253" s="150" t="s">
        <v>216</v>
      </c>
    </row>
    <row r="4254" spans="1:10">
      <c r="A4254" s="158" t="s">
        <v>1763</v>
      </c>
      <c r="C4254" s="396" t="s">
        <v>10120</v>
      </c>
      <c r="D4254" s="373" t="s">
        <v>2419</v>
      </c>
      <c r="E4254" t="s">
        <v>2459</v>
      </c>
      <c r="F4254" s="150" t="s">
        <v>1670</v>
      </c>
      <c r="G4254" s="354">
        <v>20</v>
      </c>
      <c r="H4254" s="164">
        <v>7.34</v>
      </c>
      <c r="I4254" s="164">
        <v>8.3800000000000008</v>
      </c>
      <c r="J4254" s="150" t="s">
        <v>216</v>
      </c>
    </row>
    <row r="4255" spans="1:10">
      <c r="A4255" s="158" t="s">
        <v>1763</v>
      </c>
      <c r="C4255" s="396" t="s">
        <v>10121</v>
      </c>
      <c r="D4255" s="373" t="s">
        <v>2420</v>
      </c>
      <c r="E4255" t="s">
        <v>2459</v>
      </c>
      <c r="F4255" s="150" t="s">
        <v>1670</v>
      </c>
      <c r="G4255" s="354">
        <v>30</v>
      </c>
      <c r="H4255" s="164">
        <v>7.34</v>
      </c>
      <c r="I4255" s="164">
        <v>8.3800000000000008</v>
      </c>
      <c r="J4255" s="150" t="s">
        <v>216</v>
      </c>
    </row>
    <row r="4256" spans="1:10">
      <c r="A4256" s="158" t="s">
        <v>1763</v>
      </c>
      <c r="C4256" s="396" t="s">
        <v>10122</v>
      </c>
      <c r="D4256" s="373" t="s">
        <v>2421</v>
      </c>
      <c r="E4256" t="s">
        <v>2459</v>
      </c>
      <c r="F4256" s="150" t="s">
        <v>1670</v>
      </c>
      <c r="G4256" s="354">
        <v>30</v>
      </c>
      <c r="H4256" s="164">
        <v>7.34</v>
      </c>
      <c r="I4256" s="164">
        <v>8.3800000000000008</v>
      </c>
      <c r="J4256" s="150" t="s">
        <v>216</v>
      </c>
    </row>
    <row r="4257" spans="1:10">
      <c r="A4257" s="157" t="s">
        <v>241</v>
      </c>
      <c r="C4257" s="396" t="s">
        <v>10123</v>
      </c>
      <c r="D4257" s="373" t="s">
        <v>1783</v>
      </c>
      <c r="E4257" t="s">
        <v>2459</v>
      </c>
      <c r="F4257" s="150">
        <v>2</v>
      </c>
      <c r="G4257" s="354">
        <v>15</v>
      </c>
      <c r="H4257" s="164">
        <v>7.34</v>
      </c>
      <c r="I4257" s="164">
        <v>8.3800000000000008</v>
      </c>
      <c r="J4257" s="150" t="s">
        <v>216</v>
      </c>
    </row>
    <row r="4258" spans="1:10">
      <c r="A4258" s="157" t="s">
        <v>241</v>
      </c>
      <c r="C4258" s="396" t="s">
        <v>10124</v>
      </c>
      <c r="D4258" s="373" t="s">
        <v>1784</v>
      </c>
      <c r="E4258" t="s">
        <v>2459</v>
      </c>
      <c r="F4258" s="150">
        <v>2</v>
      </c>
      <c r="G4258" s="354">
        <v>20</v>
      </c>
      <c r="H4258" s="164">
        <v>7.34</v>
      </c>
      <c r="I4258" s="164">
        <v>8.3800000000000008</v>
      </c>
      <c r="J4258" s="150" t="s">
        <v>216</v>
      </c>
    </row>
    <row r="4259" spans="1:10" ht="25">
      <c r="A4259" s="157" t="s">
        <v>241</v>
      </c>
      <c r="C4259" s="396" t="s">
        <v>10125</v>
      </c>
      <c r="D4259" s="373" t="s">
        <v>1785</v>
      </c>
      <c r="E4259" t="s">
        <v>2459</v>
      </c>
      <c r="F4259" s="150">
        <v>1</v>
      </c>
      <c r="G4259" s="354">
        <v>10</v>
      </c>
      <c r="H4259" s="164">
        <v>7.34</v>
      </c>
      <c r="I4259" s="164">
        <v>8.3800000000000008</v>
      </c>
      <c r="J4259" s="150" t="s">
        <v>216</v>
      </c>
    </row>
    <row r="4260" spans="1:10">
      <c r="A4260" s="157" t="s">
        <v>241</v>
      </c>
      <c r="C4260" s="396" t="s">
        <v>10126</v>
      </c>
      <c r="D4260" s="373" t="s">
        <v>1786</v>
      </c>
      <c r="E4260" t="s">
        <v>2459</v>
      </c>
      <c r="F4260" s="150">
        <v>2</v>
      </c>
      <c r="G4260" s="354">
        <v>30</v>
      </c>
      <c r="H4260" s="164">
        <v>7.34</v>
      </c>
      <c r="I4260" s="164">
        <v>8.3800000000000008</v>
      </c>
      <c r="J4260" s="150" t="s">
        <v>216</v>
      </c>
    </row>
    <row r="4261" spans="1:10">
      <c r="A4261" s="157" t="s">
        <v>241</v>
      </c>
      <c r="C4261" s="396" t="s">
        <v>10127</v>
      </c>
      <c r="D4261" s="373" t="s">
        <v>1787</v>
      </c>
      <c r="E4261" t="s">
        <v>2459</v>
      </c>
      <c r="F4261" s="150">
        <v>1</v>
      </c>
      <c r="G4261" s="354">
        <v>20</v>
      </c>
      <c r="H4261" s="164">
        <v>7.34</v>
      </c>
      <c r="I4261" s="164">
        <v>8.3800000000000008</v>
      </c>
      <c r="J4261" s="150" t="s">
        <v>216</v>
      </c>
    </row>
    <row r="4262" spans="1:10">
      <c r="A4262" s="159" t="s">
        <v>241</v>
      </c>
      <c r="C4262" s="396" t="s">
        <v>10128</v>
      </c>
      <c r="D4262" s="373" t="s">
        <v>1788</v>
      </c>
      <c r="E4262" t="s">
        <v>2459</v>
      </c>
      <c r="F4262" s="150">
        <v>1</v>
      </c>
      <c r="G4262" s="354">
        <v>15</v>
      </c>
      <c r="H4262" s="164">
        <v>7.34</v>
      </c>
      <c r="I4262" s="164">
        <v>8.3800000000000008</v>
      </c>
      <c r="J4262" s="150" t="s">
        <v>216</v>
      </c>
    </row>
    <row r="4263" spans="1:10">
      <c r="A4263" s="159" t="s">
        <v>241</v>
      </c>
      <c r="C4263" s="396" t="s">
        <v>10129</v>
      </c>
      <c r="D4263" s="373" t="s">
        <v>1789</v>
      </c>
      <c r="E4263" t="s">
        <v>2459</v>
      </c>
      <c r="F4263" s="150">
        <v>1</v>
      </c>
      <c r="G4263" s="354">
        <v>36</v>
      </c>
      <c r="H4263" s="164">
        <v>7.34</v>
      </c>
      <c r="I4263" s="164">
        <v>8.3800000000000008</v>
      </c>
      <c r="J4263" s="150" t="s">
        <v>216</v>
      </c>
    </row>
    <row r="4264" spans="1:10" ht="25">
      <c r="A4264" s="159" t="s">
        <v>241</v>
      </c>
      <c r="C4264" s="396" t="s">
        <v>10130</v>
      </c>
      <c r="D4264" s="373" t="s">
        <v>1790</v>
      </c>
      <c r="E4264" t="s">
        <v>2459</v>
      </c>
      <c r="F4264" s="150">
        <v>1</v>
      </c>
      <c r="G4264" s="354">
        <v>35</v>
      </c>
      <c r="H4264" s="164">
        <v>7.34</v>
      </c>
      <c r="I4264" s="164">
        <v>8.3800000000000008</v>
      </c>
      <c r="J4264" s="150" t="s">
        <v>216</v>
      </c>
    </row>
    <row r="4265" spans="1:10">
      <c r="A4265" s="159" t="s">
        <v>241</v>
      </c>
      <c r="C4265" s="396" t="s">
        <v>10131</v>
      </c>
      <c r="D4265" s="373" t="s">
        <v>1791</v>
      </c>
      <c r="E4265" t="s">
        <v>2459</v>
      </c>
      <c r="F4265" s="150">
        <v>1</v>
      </c>
      <c r="G4265" s="354">
        <v>69</v>
      </c>
      <c r="H4265" s="164">
        <v>7.34</v>
      </c>
      <c r="I4265" s="164">
        <v>8.3800000000000008</v>
      </c>
      <c r="J4265" s="150" t="s">
        <v>216</v>
      </c>
    </row>
    <row r="4266" spans="1:10" ht="25">
      <c r="A4266" s="159" t="s">
        <v>241</v>
      </c>
      <c r="C4266" s="396" t="s">
        <v>10132</v>
      </c>
      <c r="D4266" s="373" t="s">
        <v>1792</v>
      </c>
      <c r="E4266" t="s">
        <v>2459</v>
      </c>
      <c r="F4266" s="150">
        <v>1</v>
      </c>
      <c r="G4266" s="354">
        <v>10</v>
      </c>
      <c r="H4266" s="164">
        <v>7.34</v>
      </c>
      <c r="I4266" s="164">
        <v>8.3800000000000008</v>
      </c>
      <c r="J4266" s="150" t="s">
        <v>216</v>
      </c>
    </row>
    <row r="4267" spans="1:10" ht="25">
      <c r="A4267" s="159" t="s">
        <v>241</v>
      </c>
      <c r="C4267" s="396" t="s">
        <v>10133</v>
      </c>
      <c r="D4267" s="373" t="s">
        <v>1793</v>
      </c>
      <c r="E4267" t="s">
        <v>2459</v>
      </c>
      <c r="F4267" s="150">
        <v>3</v>
      </c>
      <c r="G4267" s="354">
        <v>25</v>
      </c>
      <c r="H4267" s="164">
        <v>7.34</v>
      </c>
      <c r="I4267" s="164">
        <v>8.3800000000000008</v>
      </c>
      <c r="J4267" s="150" t="s">
        <v>216</v>
      </c>
    </row>
    <row r="4268" spans="1:10" ht="25">
      <c r="A4268" s="159" t="s">
        <v>241</v>
      </c>
      <c r="C4268" s="396" t="s">
        <v>10134</v>
      </c>
      <c r="D4268" s="373" t="s">
        <v>1794</v>
      </c>
      <c r="E4268" t="s">
        <v>2459</v>
      </c>
      <c r="F4268" s="150">
        <v>3</v>
      </c>
      <c r="G4268" s="354">
        <v>150</v>
      </c>
      <c r="H4268" s="164">
        <v>7.34</v>
      </c>
      <c r="I4268" s="164">
        <v>8.3800000000000008</v>
      </c>
      <c r="J4268" s="150" t="s">
        <v>216</v>
      </c>
    </row>
    <row r="4269" spans="1:10">
      <c r="A4269" s="159" t="s">
        <v>241</v>
      </c>
      <c r="C4269" s="396" t="s">
        <v>10135</v>
      </c>
      <c r="D4269" s="373" t="s">
        <v>1795</v>
      </c>
      <c r="E4269" t="s">
        <v>2459</v>
      </c>
      <c r="F4269" s="150">
        <v>1</v>
      </c>
      <c r="G4269" s="354">
        <v>30</v>
      </c>
      <c r="H4269" s="164">
        <v>7.34</v>
      </c>
      <c r="I4269" s="164">
        <v>8.3800000000000008</v>
      </c>
      <c r="J4269" s="150" t="s">
        <v>216</v>
      </c>
    </row>
    <row r="4270" spans="1:10" ht="25">
      <c r="A4270" s="158" t="s">
        <v>1763</v>
      </c>
      <c r="C4270" s="396" t="s">
        <v>10136</v>
      </c>
      <c r="D4270" s="373" t="s">
        <v>2422</v>
      </c>
      <c r="E4270" t="s">
        <v>2459</v>
      </c>
      <c r="F4270" s="169">
        <v>1</v>
      </c>
      <c r="G4270" s="354">
        <v>21</v>
      </c>
      <c r="H4270" s="164">
        <v>7.34</v>
      </c>
      <c r="I4270" s="164">
        <v>8.3800000000000008</v>
      </c>
      <c r="J4270" s="150" t="s">
        <v>216</v>
      </c>
    </row>
    <row r="4271" spans="1:10">
      <c r="A4271" s="159" t="s">
        <v>241</v>
      </c>
      <c r="C4271" s="396" t="s">
        <v>10137</v>
      </c>
      <c r="D4271" s="373" t="s">
        <v>1796</v>
      </c>
      <c r="E4271" t="s">
        <v>2459</v>
      </c>
      <c r="F4271" s="150">
        <v>1</v>
      </c>
      <c r="G4271" s="354">
        <v>10</v>
      </c>
      <c r="H4271" s="164">
        <v>7.34</v>
      </c>
      <c r="I4271" s="164">
        <v>8.3800000000000008</v>
      </c>
      <c r="J4271" s="150" t="s">
        <v>216</v>
      </c>
    </row>
    <row r="4272" spans="1:10">
      <c r="A4272" s="159" t="s">
        <v>241</v>
      </c>
      <c r="C4272" s="396" t="s">
        <v>10138</v>
      </c>
      <c r="D4272" s="373" t="s">
        <v>1797</v>
      </c>
      <c r="E4272" t="s">
        <v>2459</v>
      </c>
      <c r="F4272" s="150">
        <v>2</v>
      </c>
      <c r="G4272" s="354">
        <v>30</v>
      </c>
      <c r="H4272" s="164">
        <v>7.34</v>
      </c>
      <c r="I4272" s="164">
        <v>8.3800000000000008</v>
      </c>
      <c r="J4272" s="150" t="s">
        <v>216</v>
      </c>
    </row>
    <row r="4273" spans="1:10">
      <c r="A4273" s="158" t="s">
        <v>1763</v>
      </c>
      <c r="C4273" s="396" t="s">
        <v>10139</v>
      </c>
      <c r="D4273" s="373" t="s">
        <v>2423</v>
      </c>
      <c r="E4273" t="s">
        <v>2459</v>
      </c>
      <c r="F4273" s="169">
        <v>0</v>
      </c>
      <c r="G4273" s="354">
        <v>50</v>
      </c>
      <c r="H4273" s="164">
        <v>7.34</v>
      </c>
      <c r="I4273" s="164">
        <v>8.3800000000000008</v>
      </c>
      <c r="J4273" s="150" t="s">
        <v>216</v>
      </c>
    </row>
    <row r="4274" spans="1:10">
      <c r="A4274" s="158" t="s">
        <v>1763</v>
      </c>
      <c r="C4274" s="396" t="s">
        <v>10140</v>
      </c>
      <c r="D4274" s="373" t="s">
        <v>2424</v>
      </c>
      <c r="E4274" t="s">
        <v>2459</v>
      </c>
      <c r="F4274" s="169">
        <v>0</v>
      </c>
      <c r="G4274" s="354">
        <v>10</v>
      </c>
      <c r="H4274" s="164">
        <v>7.34</v>
      </c>
      <c r="I4274" s="164">
        <v>8.3800000000000008</v>
      </c>
      <c r="J4274" s="150" t="s">
        <v>216</v>
      </c>
    </row>
    <row r="4275" spans="1:10" ht="25">
      <c r="A4275" s="158" t="s">
        <v>1763</v>
      </c>
      <c r="C4275" s="396" t="s">
        <v>10141</v>
      </c>
      <c r="D4275" s="373" t="s">
        <v>2425</v>
      </c>
      <c r="E4275" t="s">
        <v>2459</v>
      </c>
      <c r="F4275" s="169">
        <v>0</v>
      </c>
      <c r="G4275" s="354">
        <v>35</v>
      </c>
      <c r="H4275" s="164">
        <v>7.34</v>
      </c>
      <c r="I4275" s="164">
        <v>8.3800000000000008</v>
      </c>
      <c r="J4275" s="150" t="s">
        <v>216</v>
      </c>
    </row>
    <row r="4276" spans="1:10" ht="25">
      <c r="A4276" s="158" t="s">
        <v>1763</v>
      </c>
      <c r="C4276" s="396" t="s">
        <v>10142</v>
      </c>
      <c r="D4276" s="373" t="s">
        <v>2426</v>
      </c>
      <c r="E4276" t="s">
        <v>2459</v>
      </c>
      <c r="F4276" s="169">
        <v>0</v>
      </c>
      <c r="G4276" s="354">
        <v>20</v>
      </c>
      <c r="H4276" s="164">
        <v>7.34</v>
      </c>
      <c r="I4276" s="164">
        <v>8.3800000000000008</v>
      </c>
      <c r="J4276" s="150" t="s">
        <v>216</v>
      </c>
    </row>
    <row r="4277" spans="1:10">
      <c r="A4277" s="159" t="s">
        <v>241</v>
      </c>
      <c r="C4277" s="396" t="s">
        <v>10143</v>
      </c>
      <c r="D4277" s="373" t="s">
        <v>1798</v>
      </c>
      <c r="E4277" t="s">
        <v>2459</v>
      </c>
      <c r="F4277" s="150">
        <v>3</v>
      </c>
      <c r="G4277" s="354">
        <v>200</v>
      </c>
      <c r="H4277" s="164">
        <v>7.34</v>
      </c>
      <c r="I4277" s="164">
        <v>8.3800000000000008</v>
      </c>
      <c r="J4277" s="150" t="s">
        <v>216</v>
      </c>
    </row>
    <row r="4278" spans="1:10">
      <c r="A4278" s="159" t="s">
        <v>241</v>
      </c>
      <c r="C4278" s="396" t="s">
        <v>10144</v>
      </c>
      <c r="D4278" s="373" t="s">
        <v>1799</v>
      </c>
      <c r="E4278" t="s">
        <v>2459</v>
      </c>
      <c r="F4278" s="150">
        <v>2</v>
      </c>
      <c r="G4278" s="354">
        <v>180</v>
      </c>
      <c r="H4278" s="164">
        <v>7.34</v>
      </c>
      <c r="I4278" s="164">
        <v>8.3800000000000008</v>
      </c>
      <c r="J4278" s="150" t="s">
        <v>216</v>
      </c>
    </row>
    <row r="4279" spans="1:10">
      <c r="A4279" s="159" t="s">
        <v>241</v>
      </c>
      <c r="C4279" s="396" t="s">
        <v>10145</v>
      </c>
      <c r="D4279" s="373" t="s">
        <v>1800</v>
      </c>
      <c r="E4279" t="s">
        <v>2459</v>
      </c>
      <c r="F4279" s="150">
        <v>3</v>
      </c>
      <c r="G4279" s="354">
        <v>180</v>
      </c>
      <c r="H4279" s="164">
        <v>7.34</v>
      </c>
      <c r="I4279" s="164">
        <v>8.3800000000000008</v>
      </c>
      <c r="J4279" s="150" t="s">
        <v>216</v>
      </c>
    </row>
    <row r="4280" spans="1:10">
      <c r="A4280" s="159" t="s">
        <v>241</v>
      </c>
      <c r="C4280" s="396" t="s">
        <v>10146</v>
      </c>
      <c r="D4280" s="373" t="s">
        <v>1801</v>
      </c>
      <c r="E4280" t="s">
        <v>2459</v>
      </c>
      <c r="F4280" s="150">
        <v>2</v>
      </c>
      <c r="G4280" s="354">
        <v>180</v>
      </c>
      <c r="H4280" s="164">
        <v>7.34</v>
      </c>
      <c r="I4280" s="164">
        <v>8.3800000000000008</v>
      </c>
      <c r="J4280" s="150" t="s">
        <v>216</v>
      </c>
    </row>
    <row r="4281" spans="1:10">
      <c r="A4281" s="159" t="s">
        <v>241</v>
      </c>
      <c r="C4281" s="396" t="s">
        <v>10147</v>
      </c>
      <c r="D4281" s="373" t="s">
        <v>1802</v>
      </c>
      <c r="E4281" t="s">
        <v>2459</v>
      </c>
      <c r="F4281" s="150">
        <v>3</v>
      </c>
      <c r="G4281" s="354">
        <v>180</v>
      </c>
      <c r="H4281" s="164">
        <v>7.34</v>
      </c>
      <c r="I4281" s="164">
        <v>8.3800000000000008</v>
      </c>
      <c r="J4281" s="150" t="s">
        <v>216</v>
      </c>
    </row>
    <row r="4282" spans="1:10">
      <c r="A4282" s="159" t="s">
        <v>241</v>
      </c>
      <c r="C4282" s="396" t="s">
        <v>10148</v>
      </c>
      <c r="D4282" s="373" t="s">
        <v>1803</v>
      </c>
      <c r="E4282" t="s">
        <v>2459</v>
      </c>
      <c r="F4282" s="150">
        <v>2</v>
      </c>
      <c r="G4282" s="354">
        <v>180</v>
      </c>
      <c r="H4282" s="164">
        <v>7.34</v>
      </c>
      <c r="I4282" s="164">
        <v>8.3800000000000008</v>
      </c>
      <c r="J4282" s="150" t="s">
        <v>216</v>
      </c>
    </row>
    <row r="4283" spans="1:10">
      <c r="A4283" s="159" t="s">
        <v>241</v>
      </c>
      <c r="C4283" s="396" t="s">
        <v>10149</v>
      </c>
      <c r="D4283" s="373" t="s">
        <v>1804</v>
      </c>
      <c r="E4283" t="s">
        <v>2459</v>
      </c>
      <c r="F4283" s="150">
        <v>3</v>
      </c>
      <c r="G4283" s="354">
        <v>180</v>
      </c>
      <c r="H4283" s="164">
        <v>7.34</v>
      </c>
      <c r="I4283" s="164">
        <v>8.3800000000000008</v>
      </c>
      <c r="J4283" s="150" t="s">
        <v>216</v>
      </c>
    </row>
    <row r="4284" spans="1:10">
      <c r="A4284" s="159" t="s">
        <v>241</v>
      </c>
      <c r="C4284" s="396" t="s">
        <v>10150</v>
      </c>
      <c r="D4284" s="373" t="s">
        <v>1805</v>
      </c>
      <c r="E4284" t="s">
        <v>2459</v>
      </c>
      <c r="F4284" s="150">
        <v>3</v>
      </c>
      <c r="G4284" s="354">
        <v>200</v>
      </c>
      <c r="H4284" s="164">
        <v>7.34</v>
      </c>
      <c r="I4284" s="164">
        <v>8.3800000000000008</v>
      </c>
      <c r="J4284" s="150" t="s">
        <v>216</v>
      </c>
    </row>
    <row r="4285" spans="1:10">
      <c r="A4285" s="159" t="s">
        <v>241</v>
      </c>
      <c r="C4285" s="396" t="s">
        <v>10151</v>
      </c>
      <c r="D4285" s="373" t="s">
        <v>1806</v>
      </c>
      <c r="E4285" t="s">
        <v>2459</v>
      </c>
      <c r="F4285" s="150">
        <v>2</v>
      </c>
      <c r="G4285" s="354">
        <v>120</v>
      </c>
      <c r="H4285" s="164">
        <v>7.34</v>
      </c>
      <c r="I4285" s="164">
        <v>8.3800000000000008</v>
      </c>
      <c r="J4285" s="150" t="s">
        <v>216</v>
      </c>
    </row>
    <row r="4286" spans="1:10">
      <c r="A4286" s="159" t="s">
        <v>241</v>
      </c>
      <c r="C4286" s="396" t="s">
        <v>10152</v>
      </c>
      <c r="D4286" s="373" t="s">
        <v>1807</v>
      </c>
      <c r="E4286" t="s">
        <v>2459</v>
      </c>
      <c r="F4286" s="150">
        <v>2</v>
      </c>
      <c r="G4286" s="354">
        <v>120</v>
      </c>
      <c r="H4286" s="164">
        <v>7.34</v>
      </c>
      <c r="I4286" s="164">
        <v>8.3800000000000008</v>
      </c>
      <c r="J4286" s="150" t="s">
        <v>216</v>
      </c>
    </row>
    <row r="4287" spans="1:10">
      <c r="A4287" s="159" t="s">
        <v>241</v>
      </c>
      <c r="C4287" s="396" t="s">
        <v>10153</v>
      </c>
      <c r="D4287" s="373" t="s">
        <v>1808</v>
      </c>
      <c r="E4287" t="s">
        <v>2459</v>
      </c>
      <c r="F4287" s="150">
        <v>2</v>
      </c>
      <c r="G4287" s="354">
        <v>135</v>
      </c>
      <c r="H4287" s="164">
        <v>7.34</v>
      </c>
      <c r="I4287" s="164">
        <v>8.3800000000000008</v>
      </c>
      <c r="J4287" s="150" t="s">
        <v>216</v>
      </c>
    </row>
    <row r="4288" spans="1:10">
      <c r="A4288" s="159" t="s">
        <v>241</v>
      </c>
      <c r="C4288" s="396" t="s">
        <v>10154</v>
      </c>
      <c r="D4288" s="373" t="s">
        <v>1809</v>
      </c>
      <c r="E4288" t="s">
        <v>2459</v>
      </c>
      <c r="F4288" s="150">
        <v>3</v>
      </c>
      <c r="G4288" s="354">
        <v>200</v>
      </c>
      <c r="H4288" s="164">
        <v>7.34</v>
      </c>
      <c r="I4288" s="164">
        <v>8.3800000000000008</v>
      </c>
      <c r="J4288" s="150" t="s">
        <v>216</v>
      </c>
    </row>
    <row r="4289" spans="1:10" ht="50">
      <c r="A4289" s="159" t="s">
        <v>241</v>
      </c>
      <c r="C4289" s="396" t="s">
        <v>10155</v>
      </c>
      <c r="D4289" s="373" t="s">
        <v>1810</v>
      </c>
      <c r="E4289" t="s">
        <v>2459</v>
      </c>
      <c r="F4289" s="150">
        <v>2</v>
      </c>
      <c r="G4289" s="354">
        <v>420</v>
      </c>
      <c r="H4289" s="164">
        <v>7.34</v>
      </c>
      <c r="I4289" s="164">
        <v>8.3800000000000008</v>
      </c>
      <c r="J4289" s="150" t="s">
        <v>216</v>
      </c>
    </row>
    <row r="4290" spans="1:10" ht="37.5">
      <c r="A4290" s="159" t="s">
        <v>241</v>
      </c>
      <c r="C4290" s="396" t="s">
        <v>10156</v>
      </c>
      <c r="D4290" s="373" t="s">
        <v>1811</v>
      </c>
      <c r="E4290" t="s">
        <v>2459</v>
      </c>
      <c r="F4290" s="150">
        <v>2</v>
      </c>
      <c r="G4290" s="354">
        <v>240</v>
      </c>
      <c r="H4290" s="164">
        <v>7.34</v>
      </c>
      <c r="I4290" s="164">
        <v>8.3800000000000008</v>
      </c>
      <c r="J4290" s="150" t="s">
        <v>216</v>
      </c>
    </row>
    <row r="4291" spans="1:10" ht="50">
      <c r="A4291" s="159" t="s">
        <v>241</v>
      </c>
      <c r="C4291" s="396" t="s">
        <v>10157</v>
      </c>
      <c r="D4291" s="373" t="s">
        <v>1812</v>
      </c>
      <c r="E4291" t="s">
        <v>2459</v>
      </c>
      <c r="F4291" s="150">
        <v>3</v>
      </c>
      <c r="G4291" s="354">
        <v>580</v>
      </c>
      <c r="H4291" s="164">
        <v>7.34</v>
      </c>
      <c r="I4291" s="164">
        <v>8.3800000000000008</v>
      </c>
      <c r="J4291" s="150" t="s">
        <v>216</v>
      </c>
    </row>
    <row r="4292" spans="1:10" ht="37.5">
      <c r="A4292" s="159" t="s">
        <v>241</v>
      </c>
      <c r="C4292" s="396" t="s">
        <v>10158</v>
      </c>
      <c r="D4292" s="373" t="s">
        <v>1813</v>
      </c>
      <c r="E4292" t="s">
        <v>2459</v>
      </c>
      <c r="F4292" s="150">
        <v>3</v>
      </c>
      <c r="G4292" s="354">
        <v>400</v>
      </c>
      <c r="H4292" s="164">
        <v>7.34</v>
      </c>
      <c r="I4292" s="164">
        <v>8.3800000000000008</v>
      </c>
      <c r="J4292" s="150" t="s">
        <v>216</v>
      </c>
    </row>
    <row r="4293" spans="1:10">
      <c r="A4293" s="158" t="s">
        <v>1763</v>
      </c>
      <c r="C4293" s="396" t="s">
        <v>10159</v>
      </c>
      <c r="D4293" s="373" t="s">
        <v>2427</v>
      </c>
      <c r="E4293" t="s">
        <v>2459</v>
      </c>
      <c r="F4293" s="169">
        <v>2</v>
      </c>
      <c r="G4293" s="354">
        <v>120</v>
      </c>
      <c r="H4293" s="164">
        <v>7.34</v>
      </c>
      <c r="I4293" s="164">
        <v>8.3800000000000008</v>
      </c>
      <c r="J4293" s="150" t="s">
        <v>216</v>
      </c>
    </row>
    <row r="4294" spans="1:10">
      <c r="A4294" s="158" t="s">
        <v>1763</v>
      </c>
      <c r="C4294" s="396" t="s">
        <v>10160</v>
      </c>
      <c r="D4294" s="373" t="s">
        <v>2428</v>
      </c>
      <c r="E4294" t="s">
        <v>2459</v>
      </c>
      <c r="F4294" s="169">
        <v>3</v>
      </c>
      <c r="G4294" s="354">
        <v>200</v>
      </c>
      <c r="H4294" s="164">
        <v>7.34</v>
      </c>
      <c r="I4294" s="164">
        <v>8.3800000000000008</v>
      </c>
      <c r="J4294" s="150" t="s">
        <v>216</v>
      </c>
    </row>
    <row r="4295" spans="1:10" ht="37.5">
      <c r="A4295" s="158" t="s">
        <v>1763</v>
      </c>
      <c r="C4295" s="396" t="s">
        <v>10161</v>
      </c>
      <c r="D4295" s="373" t="s">
        <v>2429</v>
      </c>
      <c r="E4295" t="s">
        <v>2459</v>
      </c>
      <c r="F4295" s="169">
        <v>2</v>
      </c>
      <c r="G4295" s="354">
        <v>265</v>
      </c>
      <c r="H4295" s="164">
        <v>7.34</v>
      </c>
      <c r="I4295" s="164">
        <v>8.3800000000000008</v>
      </c>
      <c r="J4295" s="150" t="s">
        <v>216</v>
      </c>
    </row>
    <row r="4296" spans="1:10" ht="37.5">
      <c r="A4296" s="158" t="s">
        <v>1763</v>
      </c>
      <c r="C4296" s="396" t="s">
        <v>10162</v>
      </c>
      <c r="D4296" s="373" t="s">
        <v>2430</v>
      </c>
      <c r="E4296" t="s">
        <v>2459</v>
      </c>
      <c r="F4296" s="169">
        <v>3</v>
      </c>
      <c r="G4296" s="354">
        <v>435</v>
      </c>
      <c r="H4296" s="164">
        <v>7.34</v>
      </c>
      <c r="I4296" s="164">
        <v>8.3800000000000008</v>
      </c>
      <c r="J4296" s="150" t="s">
        <v>216</v>
      </c>
    </row>
    <row r="4297" spans="1:10">
      <c r="A4297" s="158" t="s">
        <v>1763</v>
      </c>
      <c r="C4297" s="396" t="s">
        <v>10163</v>
      </c>
      <c r="D4297" s="373" t="s">
        <v>2431</v>
      </c>
      <c r="E4297" t="s">
        <v>2459</v>
      </c>
      <c r="F4297" s="169">
        <v>2</v>
      </c>
      <c r="G4297" s="354">
        <v>120</v>
      </c>
      <c r="H4297" s="164">
        <v>7.34</v>
      </c>
      <c r="I4297" s="164">
        <v>8.3800000000000008</v>
      </c>
      <c r="J4297" s="150" t="s">
        <v>216</v>
      </c>
    </row>
    <row r="4298" spans="1:10">
      <c r="A4298" s="158" t="s">
        <v>1763</v>
      </c>
      <c r="C4298" s="396" t="s">
        <v>10164</v>
      </c>
      <c r="D4298" s="373" t="s">
        <v>2432</v>
      </c>
      <c r="E4298" t="s">
        <v>2459</v>
      </c>
      <c r="F4298" s="169">
        <v>3</v>
      </c>
      <c r="G4298" s="354">
        <v>200</v>
      </c>
      <c r="H4298" s="164">
        <v>7.34</v>
      </c>
      <c r="I4298" s="164">
        <v>8.3800000000000008</v>
      </c>
      <c r="J4298" s="150" t="s">
        <v>216</v>
      </c>
    </row>
    <row r="4299" spans="1:10">
      <c r="A4299" s="159" t="s">
        <v>241</v>
      </c>
      <c r="C4299" s="396" t="s">
        <v>10165</v>
      </c>
      <c r="D4299" s="373" t="s">
        <v>1814</v>
      </c>
      <c r="E4299" t="s">
        <v>2459</v>
      </c>
      <c r="F4299" s="150">
        <v>1</v>
      </c>
      <c r="G4299" s="354">
        <v>60</v>
      </c>
      <c r="H4299" s="164">
        <v>7.34</v>
      </c>
      <c r="I4299" s="164">
        <v>8.3800000000000008</v>
      </c>
      <c r="J4299" s="150" t="s">
        <v>216</v>
      </c>
    </row>
    <row r="4300" spans="1:10">
      <c r="A4300" s="159" t="s">
        <v>241</v>
      </c>
      <c r="C4300" s="396" t="s">
        <v>10166</v>
      </c>
      <c r="D4300" s="373" t="s">
        <v>1815</v>
      </c>
      <c r="E4300" t="s">
        <v>2459</v>
      </c>
      <c r="F4300" s="150">
        <v>2</v>
      </c>
      <c r="G4300" s="354">
        <v>120</v>
      </c>
      <c r="H4300" s="164">
        <v>7.34</v>
      </c>
      <c r="I4300" s="164">
        <v>8.3800000000000008</v>
      </c>
      <c r="J4300" s="150" t="s">
        <v>216</v>
      </c>
    </row>
    <row r="4301" spans="1:10">
      <c r="A4301" s="159" t="s">
        <v>241</v>
      </c>
      <c r="C4301" s="396" t="s">
        <v>10167</v>
      </c>
      <c r="D4301" s="373" t="s">
        <v>1816</v>
      </c>
      <c r="E4301" t="s">
        <v>2459</v>
      </c>
      <c r="F4301" s="150">
        <v>1</v>
      </c>
      <c r="G4301" s="354">
        <v>60</v>
      </c>
      <c r="H4301" s="164">
        <v>7.34</v>
      </c>
      <c r="I4301" s="164">
        <v>8.3800000000000008</v>
      </c>
      <c r="J4301" s="150" t="s">
        <v>216</v>
      </c>
    </row>
    <row r="4302" spans="1:10">
      <c r="A4302" s="159" t="s">
        <v>241</v>
      </c>
      <c r="C4302" s="396" t="s">
        <v>10168</v>
      </c>
      <c r="D4302" s="373" t="s">
        <v>1817</v>
      </c>
      <c r="E4302" t="s">
        <v>2459</v>
      </c>
      <c r="F4302" s="150">
        <v>3</v>
      </c>
      <c r="G4302" s="354">
        <v>240</v>
      </c>
      <c r="H4302" s="164">
        <v>7.34</v>
      </c>
      <c r="I4302" s="164">
        <v>8.3800000000000008</v>
      </c>
      <c r="J4302" s="150" t="s">
        <v>216</v>
      </c>
    </row>
    <row r="4303" spans="1:10" ht="14.5" customHeight="1">
      <c r="C4303" s="400" t="s">
        <v>307</v>
      </c>
      <c r="D4303" s="392" t="s">
        <v>308</v>
      </c>
      <c r="E4303" s="100" t="s">
        <v>76</v>
      </c>
      <c r="F4303" s="101">
        <v>3</v>
      </c>
      <c r="G4303" s="359" t="s">
        <v>10189</v>
      </c>
      <c r="H4303" s="79">
        <v>7.15</v>
      </c>
      <c r="I4303" s="82">
        <v>8.94</v>
      </c>
    </row>
    <row r="4304" spans="1:10" ht="14.5" customHeight="1">
      <c r="C4304" s="400" t="s">
        <v>310</v>
      </c>
      <c r="D4304" s="392" t="s">
        <v>1112</v>
      </c>
      <c r="E4304" s="100" t="s">
        <v>76</v>
      </c>
      <c r="F4304" s="101">
        <v>3</v>
      </c>
      <c r="G4304" s="359" t="s">
        <v>10186</v>
      </c>
      <c r="H4304" s="79">
        <v>7.15</v>
      </c>
      <c r="I4304" s="82">
        <v>8.94</v>
      </c>
    </row>
    <row r="4305" spans="3:10" ht="14.5" customHeight="1">
      <c r="C4305" s="400" t="s">
        <v>312</v>
      </c>
      <c r="D4305" s="392" t="s">
        <v>1113</v>
      </c>
      <c r="E4305" s="100" t="s">
        <v>76</v>
      </c>
      <c r="F4305" s="101">
        <v>3</v>
      </c>
      <c r="G4305" s="359" t="s">
        <v>10187</v>
      </c>
      <c r="H4305" s="79">
        <v>7.15</v>
      </c>
      <c r="I4305" s="82">
        <v>8.94</v>
      </c>
    </row>
    <row r="4306" spans="3:10" ht="14.5" customHeight="1">
      <c r="C4306" s="400" t="s">
        <v>313</v>
      </c>
      <c r="D4306" s="392" t="s">
        <v>1114</v>
      </c>
      <c r="E4306" s="100" t="s">
        <v>76</v>
      </c>
      <c r="F4306" s="101">
        <v>3</v>
      </c>
      <c r="G4306" s="359" t="s">
        <v>10188</v>
      </c>
      <c r="H4306" s="79">
        <v>7.15</v>
      </c>
      <c r="I4306" s="82">
        <v>8.94</v>
      </c>
    </row>
    <row r="4307" spans="3:10" ht="14.5" customHeight="1">
      <c r="C4307" s="400" t="s">
        <v>314</v>
      </c>
      <c r="D4307" s="392" t="s">
        <v>1115</v>
      </c>
      <c r="E4307" s="100" t="s">
        <v>76</v>
      </c>
      <c r="F4307" s="101">
        <v>2</v>
      </c>
      <c r="G4307" s="359">
        <v>800</v>
      </c>
      <c r="H4307" s="79">
        <v>7.15</v>
      </c>
      <c r="I4307" s="82">
        <v>8.94</v>
      </c>
    </row>
    <row r="4308" spans="3:10" ht="14.5" customHeight="1">
      <c r="C4308" s="400" t="s">
        <v>316</v>
      </c>
      <c r="D4308" s="392" t="s">
        <v>1116</v>
      </c>
      <c r="E4308" s="100" t="s">
        <v>76</v>
      </c>
      <c r="F4308" s="101">
        <v>3</v>
      </c>
      <c r="G4308" s="359">
        <v>530</v>
      </c>
      <c r="H4308" s="79">
        <v>7.15</v>
      </c>
      <c r="I4308" s="82">
        <v>8.94</v>
      </c>
    </row>
    <row r="4309" spans="3:10" ht="14.5" customHeight="1">
      <c r="C4309" s="400" t="s">
        <v>317</v>
      </c>
      <c r="D4309" s="392" t="s">
        <v>1117</v>
      </c>
      <c r="E4309" s="100" t="s">
        <v>76</v>
      </c>
      <c r="F4309" s="101">
        <v>2</v>
      </c>
      <c r="G4309" s="359">
        <v>680</v>
      </c>
      <c r="H4309" s="79">
        <v>7.15</v>
      </c>
      <c r="I4309" s="82">
        <v>8.94</v>
      </c>
    </row>
    <row r="4310" spans="3:10" ht="14.5" customHeight="1">
      <c r="C4310" s="400" t="s">
        <v>318</v>
      </c>
      <c r="D4310" s="392" t="s">
        <v>1118</v>
      </c>
      <c r="E4310" s="100" t="s">
        <v>76</v>
      </c>
      <c r="F4310" s="101">
        <v>3</v>
      </c>
      <c r="G4310" s="359">
        <v>670</v>
      </c>
      <c r="H4310" s="79">
        <v>7.15</v>
      </c>
      <c r="I4310" s="82">
        <v>8.94</v>
      </c>
    </row>
    <row r="4311" spans="3:10" ht="14.5" customHeight="1">
      <c r="C4311" s="400" t="s">
        <v>319</v>
      </c>
      <c r="D4311" s="392" t="s">
        <v>1119</v>
      </c>
      <c r="E4311" s="100" t="s">
        <v>76</v>
      </c>
      <c r="F4311" s="101">
        <v>1</v>
      </c>
      <c r="G4311" s="359">
        <v>390</v>
      </c>
      <c r="H4311" s="79">
        <v>7.15</v>
      </c>
      <c r="I4311" s="82">
        <v>8.94</v>
      </c>
    </row>
    <row r="4312" spans="3:10" ht="14.5" customHeight="1">
      <c r="C4312" s="400" t="s">
        <v>320</v>
      </c>
      <c r="D4312" s="392" t="s">
        <v>1120</v>
      </c>
      <c r="E4312" s="100" t="s">
        <v>76</v>
      </c>
      <c r="F4312" s="101">
        <v>1</v>
      </c>
      <c r="G4312" s="359">
        <v>360</v>
      </c>
      <c r="H4312" s="79">
        <v>7.15</v>
      </c>
      <c r="I4312" s="82">
        <v>8.94</v>
      </c>
    </row>
    <row r="4313" spans="3:10" ht="14.5" customHeight="1">
      <c r="C4313" s="400" t="s">
        <v>321</v>
      </c>
      <c r="D4313" s="392" t="s">
        <v>1121</v>
      </c>
      <c r="E4313" s="100" t="s">
        <v>76</v>
      </c>
      <c r="F4313" s="101">
        <v>3</v>
      </c>
      <c r="G4313" s="359">
        <v>550</v>
      </c>
      <c r="H4313" s="79">
        <v>7.15</v>
      </c>
      <c r="I4313" s="82">
        <v>8.94</v>
      </c>
    </row>
    <row r="4314" spans="3:10" ht="14.5" customHeight="1">
      <c r="C4314" s="400" t="s">
        <v>322</v>
      </c>
      <c r="D4314" s="392" t="s">
        <v>1122</v>
      </c>
      <c r="E4314" s="100" t="s">
        <v>76</v>
      </c>
      <c r="F4314" s="101">
        <v>3</v>
      </c>
      <c r="G4314" s="359">
        <v>690</v>
      </c>
      <c r="H4314" s="79">
        <v>7.15</v>
      </c>
      <c r="I4314" s="82">
        <v>8.94</v>
      </c>
    </row>
    <row r="4315" spans="3:10" ht="14.5" customHeight="1">
      <c r="C4315" s="400" t="s">
        <v>324</v>
      </c>
      <c r="D4315" s="392" t="s">
        <v>1123</v>
      </c>
      <c r="E4315" s="100" t="s">
        <v>76</v>
      </c>
      <c r="F4315" s="101">
        <v>3</v>
      </c>
      <c r="G4315" s="359">
        <v>720</v>
      </c>
      <c r="H4315" s="79">
        <v>7.15</v>
      </c>
      <c r="I4315" s="82">
        <v>8.94</v>
      </c>
    </row>
    <row r="4316" spans="3:10" s="437" customFormat="1" ht="14.5" customHeight="1" thickBot="1">
      <c r="C4316" s="459" t="s">
        <v>325</v>
      </c>
      <c r="D4316" s="460" t="s">
        <v>1124</v>
      </c>
      <c r="E4316" s="461" t="s">
        <v>76</v>
      </c>
      <c r="F4316" s="462">
        <v>3</v>
      </c>
      <c r="G4316" s="463">
        <v>690</v>
      </c>
      <c r="H4316" s="423">
        <v>7.15</v>
      </c>
      <c r="I4316" s="424">
        <v>8.94</v>
      </c>
      <c r="J4316" s="464"/>
    </row>
    <row r="4317" spans="3:10" ht="14.5" customHeight="1" thickBot="1">
      <c r="C4317" s="400" t="s">
        <v>326</v>
      </c>
      <c r="D4317" s="392" t="s">
        <v>1125</v>
      </c>
      <c r="E4317" s="100" t="s">
        <v>78</v>
      </c>
      <c r="F4317" s="101">
        <v>2</v>
      </c>
      <c r="G4317" s="359">
        <v>340</v>
      </c>
      <c r="H4317" s="68">
        <v>7.88</v>
      </c>
      <c r="I4317" s="70">
        <v>9.06</v>
      </c>
    </row>
    <row r="4318" spans="3:10" ht="14.5" customHeight="1" thickBot="1">
      <c r="C4318" s="400" t="s">
        <v>328</v>
      </c>
      <c r="D4318" s="392" t="s">
        <v>329</v>
      </c>
      <c r="E4318" s="100" t="s">
        <v>78</v>
      </c>
      <c r="F4318" s="101">
        <v>3</v>
      </c>
      <c r="G4318" s="359">
        <v>470</v>
      </c>
      <c r="H4318" s="68">
        <v>7.88</v>
      </c>
      <c r="I4318" s="70">
        <v>9.06</v>
      </c>
    </row>
    <row r="4319" spans="3:10" ht="14.5" customHeight="1" thickBot="1">
      <c r="C4319" s="400" t="s">
        <v>331</v>
      </c>
      <c r="D4319" s="392" t="s">
        <v>332</v>
      </c>
      <c r="E4319" s="100" t="s">
        <v>78</v>
      </c>
      <c r="F4319" s="101">
        <v>3</v>
      </c>
      <c r="G4319" s="359">
        <v>630</v>
      </c>
      <c r="H4319" s="68">
        <v>7.88</v>
      </c>
      <c r="I4319" s="70">
        <v>9.06</v>
      </c>
    </row>
    <row r="4320" spans="3:10" ht="14.5" customHeight="1" thickBot="1">
      <c r="C4320" s="400" t="s">
        <v>334</v>
      </c>
      <c r="D4320" s="392" t="s">
        <v>335</v>
      </c>
      <c r="E4320" s="100" t="s">
        <v>78</v>
      </c>
      <c r="F4320" s="101">
        <v>2</v>
      </c>
      <c r="G4320" s="359">
        <v>500</v>
      </c>
      <c r="H4320" s="68">
        <v>7.88</v>
      </c>
      <c r="I4320" s="70">
        <v>9.06</v>
      </c>
    </row>
    <row r="4321" spans="3:10" ht="14.5" customHeight="1" thickBot="1">
      <c r="C4321" s="400" t="s">
        <v>337</v>
      </c>
      <c r="D4321" s="392" t="s">
        <v>338</v>
      </c>
      <c r="E4321" s="100" t="s">
        <v>78</v>
      </c>
      <c r="F4321" s="101">
        <v>2</v>
      </c>
      <c r="G4321" s="359">
        <v>500</v>
      </c>
      <c r="H4321" s="68">
        <v>7.88</v>
      </c>
      <c r="I4321" s="70">
        <v>9.06</v>
      </c>
    </row>
    <row r="4322" spans="3:10" ht="14.5" customHeight="1" thickBot="1">
      <c r="C4322" s="400" t="s">
        <v>340</v>
      </c>
      <c r="D4322" s="392" t="s">
        <v>341</v>
      </c>
      <c r="E4322" s="100" t="s">
        <v>78</v>
      </c>
      <c r="F4322" s="101">
        <v>3</v>
      </c>
      <c r="G4322" s="359">
        <v>470</v>
      </c>
      <c r="H4322" s="68">
        <v>7.88</v>
      </c>
      <c r="I4322" s="70">
        <v>9.06</v>
      </c>
    </row>
    <row r="4323" spans="3:10" ht="14.5" customHeight="1" thickBot="1">
      <c r="C4323" s="400" t="s">
        <v>342</v>
      </c>
      <c r="D4323" s="392" t="s">
        <v>343</v>
      </c>
      <c r="E4323" s="100" t="s">
        <v>78</v>
      </c>
      <c r="F4323" s="101">
        <v>3</v>
      </c>
      <c r="G4323" s="359">
        <v>470</v>
      </c>
      <c r="H4323" s="68">
        <v>7.88</v>
      </c>
      <c r="I4323" s="70">
        <v>9.06</v>
      </c>
    </row>
    <row r="4324" spans="3:10" ht="14.5" customHeight="1" thickBot="1">
      <c r="C4324" s="400" t="s">
        <v>344</v>
      </c>
      <c r="D4324" s="392" t="s">
        <v>345</v>
      </c>
      <c r="E4324" s="100" t="s">
        <v>78</v>
      </c>
      <c r="F4324" s="101">
        <v>2</v>
      </c>
      <c r="G4324" s="359">
        <v>510</v>
      </c>
      <c r="H4324" s="68">
        <v>7.88</v>
      </c>
      <c r="I4324" s="70">
        <v>9.06</v>
      </c>
    </row>
    <row r="4325" spans="3:10" ht="14.5" customHeight="1" thickBot="1">
      <c r="C4325" s="400" t="s">
        <v>346</v>
      </c>
      <c r="D4325" s="392" t="s">
        <v>347</v>
      </c>
      <c r="E4325" s="100" t="s">
        <v>78</v>
      </c>
      <c r="F4325" s="101">
        <v>3</v>
      </c>
      <c r="G4325" s="359">
        <v>590</v>
      </c>
      <c r="H4325" s="68">
        <v>7.88</v>
      </c>
      <c r="I4325" s="70">
        <v>9.06</v>
      </c>
    </row>
    <row r="4326" spans="3:10" ht="14.5" customHeight="1" thickBot="1">
      <c r="C4326" s="400" t="s">
        <v>348</v>
      </c>
      <c r="D4326" s="392" t="s">
        <v>349</v>
      </c>
      <c r="E4326" s="100" t="s">
        <v>78</v>
      </c>
      <c r="F4326" s="101">
        <v>3</v>
      </c>
      <c r="G4326" s="359">
        <v>430</v>
      </c>
      <c r="H4326" s="68">
        <v>7.88</v>
      </c>
      <c r="I4326" s="70">
        <v>9.06</v>
      </c>
    </row>
    <row r="4327" spans="3:10" ht="14.5" customHeight="1" thickBot="1">
      <c r="C4327" s="400" t="s">
        <v>350</v>
      </c>
      <c r="D4327" s="392" t="s">
        <v>351</v>
      </c>
      <c r="E4327" s="100" t="s">
        <v>78</v>
      </c>
      <c r="F4327" s="101">
        <v>3</v>
      </c>
      <c r="G4327" s="359">
        <v>620</v>
      </c>
      <c r="H4327" s="68">
        <v>7.88</v>
      </c>
      <c r="I4327" s="70">
        <v>9.06</v>
      </c>
    </row>
    <row r="4328" spans="3:10" ht="14.5" customHeight="1" thickBot="1">
      <c r="C4328" s="400" t="s">
        <v>352</v>
      </c>
      <c r="D4328" s="392" t="s">
        <v>353</v>
      </c>
      <c r="E4328" s="100" t="s">
        <v>78</v>
      </c>
      <c r="F4328" s="101">
        <v>1</v>
      </c>
      <c r="G4328" s="359">
        <v>180</v>
      </c>
      <c r="H4328" s="68">
        <v>7.88</v>
      </c>
      <c r="I4328" s="70">
        <v>9.06</v>
      </c>
    </row>
    <row r="4329" spans="3:10" ht="14.5" customHeight="1" thickBot="1">
      <c r="C4329" s="400" t="s">
        <v>355</v>
      </c>
      <c r="D4329" s="392" t="s">
        <v>356</v>
      </c>
      <c r="E4329" s="100" t="s">
        <v>78</v>
      </c>
      <c r="F4329" s="101">
        <v>2</v>
      </c>
      <c r="G4329" s="359">
        <v>490</v>
      </c>
      <c r="H4329" s="68">
        <v>7.88</v>
      </c>
      <c r="I4329" s="70">
        <v>9.06</v>
      </c>
    </row>
    <row r="4330" spans="3:10" ht="14.5" customHeight="1" thickBot="1">
      <c r="C4330" s="400" t="s">
        <v>357</v>
      </c>
      <c r="D4330" s="392" t="s">
        <v>358</v>
      </c>
      <c r="E4330" s="100" t="s">
        <v>78</v>
      </c>
      <c r="F4330" s="101">
        <v>2</v>
      </c>
      <c r="G4330" s="359">
        <v>290</v>
      </c>
      <c r="H4330" s="68">
        <v>7.88</v>
      </c>
      <c r="I4330" s="70">
        <v>9.06</v>
      </c>
    </row>
    <row r="4331" spans="3:10" ht="14.5" customHeight="1" thickBot="1">
      <c r="C4331" s="400" t="s">
        <v>359</v>
      </c>
      <c r="D4331" s="392" t="s">
        <v>360</v>
      </c>
      <c r="E4331" s="100" t="s">
        <v>78</v>
      </c>
      <c r="F4331" s="101">
        <v>2</v>
      </c>
      <c r="G4331" s="359">
        <v>370</v>
      </c>
      <c r="H4331" s="68">
        <v>7.88</v>
      </c>
      <c r="I4331" s="70">
        <v>9.06</v>
      </c>
    </row>
    <row r="4332" spans="3:10" ht="14.5" customHeight="1" thickBot="1">
      <c r="C4332" s="400" t="s">
        <v>361</v>
      </c>
      <c r="D4332" s="392" t="s">
        <v>362</v>
      </c>
      <c r="E4332" s="100" t="s">
        <v>78</v>
      </c>
      <c r="F4332" s="101">
        <v>2</v>
      </c>
      <c r="G4332" s="359">
        <v>340</v>
      </c>
      <c r="H4332" s="68">
        <v>7.88</v>
      </c>
      <c r="I4332" s="70">
        <v>9.06</v>
      </c>
    </row>
    <row r="4333" spans="3:10" s="437" customFormat="1" ht="14.5" customHeight="1" thickBot="1">
      <c r="C4333" s="459" t="s">
        <v>363</v>
      </c>
      <c r="D4333" s="460" t="s">
        <v>364</v>
      </c>
      <c r="E4333" s="461" t="s">
        <v>78</v>
      </c>
      <c r="F4333" s="462">
        <v>3</v>
      </c>
      <c r="G4333" s="463">
        <v>540</v>
      </c>
      <c r="H4333" s="425">
        <v>7.88</v>
      </c>
      <c r="I4333" s="426">
        <v>9.06</v>
      </c>
      <c r="J4333" s="464"/>
    </row>
    <row r="4334" spans="3:10" ht="14.5" customHeight="1" thickBot="1">
      <c r="C4334" s="400" t="s">
        <v>365</v>
      </c>
      <c r="D4334" s="392" t="s">
        <v>1126</v>
      </c>
      <c r="E4334" s="100" t="s">
        <v>86</v>
      </c>
      <c r="F4334" s="101">
        <v>2</v>
      </c>
      <c r="G4334" s="359">
        <v>560</v>
      </c>
      <c r="H4334" s="68">
        <v>7.3</v>
      </c>
      <c r="I4334" s="70">
        <v>9.7799999999999994</v>
      </c>
    </row>
    <row r="4335" spans="3:10" ht="14.5" customHeight="1" thickBot="1">
      <c r="C4335" s="400" t="s">
        <v>367</v>
      </c>
      <c r="D4335" s="392" t="s">
        <v>1127</v>
      </c>
      <c r="E4335" s="100" t="s">
        <v>86</v>
      </c>
      <c r="F4335" s="101">
        <v>2</v>
      </c>
      <c r="G4335" s="359">
        <v>560</v>
      </c>
      <c r="H4335" s="68">
        <v>7.3</v>
      </c>
      <c r="I4335" s="70">
        <v>9.7799999999999994</v>
      </c>
    </row>
    <row r="4336" spans="3:10" ht="14.5" customHeight="1" thickBot="1">
      <c r="C4336" s="400" t="s">
        <v>368</v>
      </c>
      <c r="D4336" s="392" t="s">
        <v>1128</v>
      </c>
      <c r="E4336" s="100" t="s">
        <v>86</v>
      </c>
      <c r="F4336" s="101">
        <v>2</v>
      </c>
      <c r="G4336" s="359">
        <v>210</v>
      </c>
      <c r="H4336" s="68">
        <v>7.3</v>
      </c>
      <c r="I4336" s="70">
        <v>9.7799999999999994</v>
      </c>
    </row>
    <row r="4337" spans="3:9" ht="14.5" customHeight="1" thickBot="1">
      <c r="C4337" s="400" t="s">
        <v>369</v>
      </c>
      <c r="D4337" s="392" t="s">
        <v>1129</v>
      </c>
      <c r="E4337" s="100" t="s">
        <v>86</v>
      </c>
      <c r="F4337" s="101">
        <v>2</v>
      </c>
      <c r="G4337" s="359">
        <v>180</v>
      </c>
      <c r="H4337" s="68">
        <v>7.3</v>
      </c>
      <c r="I4337" s="70">
        <v>9.7799999999999994</v>
      </c>
    </row>
    <row r="4338" spans="3:9" ht="14.5" customHeight="1" thickBot="1">
      <c r="C4338" s="400" t="s">
        <v>370</v>
      </c>
      <c r="D4338" s="392" t="s">
        <v>1130</v>
      </c>
      <c r="E4338" s="100" t="s">
        <v>86</v>
      </c>
      <c r="F4338" s="101">
        <v>2</v>
      </c>
      <c r="G4338" s="359">
        <v>560</v>
      </c>
      <c r="H4338" s="68">
        <v>7.3</v>
      </c>
      <c r="I4338" s="70">
        <v>9.7799999999999994</v>
      </c>
    </row>
    <row r="4339" spans="3:9" ht="14.5" customHeight="1" thickBot="1">
      <c r="C4339" s="400" t="s">
        <v>371</v>
      </c>
      <c r="D4339" s="392" t="s">
        <v>1131</v>
      </c>
      <c r="E4339" s="100" t="s">
        <v>86</v>
      </c>
      <c r="F4339" s="101">
        <v>1</v>
      </c>
      <c r="G4339" s="359">
        <v>310</v>
      </c>
      <c r="H4339" s="68">
        <v>7.3</v>
      </c>
      <c r="I4339" s="70">
        <v>9.7799999999999994</v>
      </c>
    </row>
    <row r="4340" spans="3:9" ht="14.5" customHeight="1" thickBot="1">
      <c r="C4340" s="400" t="s">
        <v>373</v>
      </c>
      <c r="D4340" s="392" t="s">
        <v>1132</v>
      </c>
      <c r="E4340" s="100" t="s">
        <v>86</v>
      </c>
      <c r="F4340" s="101">
        <v>3</v>
      </c>
      <c r="G4340" s="359">
        <v>430</v>
      </c>
      <c r="H4340" s="68">
        <v>7.3</v>
      </c>
      <c r="I4340" s="70">
        <v>9.7799999999999994</v>
      </c>
    </row>
    <row r="4341" spans="3:9" ht="14.5" customHeight="1" thickBot="1">
      <c r="C4341" s="400" t="s">
        <v>375</v>
      </c>
      <c r="D4341" s="392" t="s">
        <v>1133</v>
      </c>
      <c r="E4341" s="100" t="s">
        <v>86</v>
      </c>
      <c r="F4341" s="101">
        <v>2</v>
      </c>
      <c r="G4341" s="359">
        <v>440</v>
      </c>
      <c r="H4341" s="68">
        <v>7.3</v>
      </c>
      <c r="I4341" s="70">
        <v>9.7799999999999994</v>
      </c>
    </row>
    <row r="4342" spans="3:9" ht="14.5" customHeight="1" thickBot="1">
      <c r="C4342" s="400" t="s">
        <v>377</v>
      </c>
      <c r="D4342" s="392" t="s">
        <v>1134</v>
      </c>
      <c r="E4342" s="100" t="s">
        <v>86</v>
      </c>
      <c r="F4342" s="101">
        <v>3</v>
      </c>
      <c r="G4342" s="359">
        <v>560</v>
      </c>
      <c r="H4342" s="68">
        <v>7.3</v>
      </c>
      <c r="I4342" s="70">
        <v>9.7799999999999994</v>
      </c>
    </row>
    <row r="4343" spans="3:9" ht="14.5" customHeight="1" thickBot="1">
      <c r="C4343" s="400" t="s">
        <v>378</v>
      </c>
      <c r="D4343" s="392" t="s">
        <v>1135</v>
      </c>
      <c r="E4343" s="100" t="s">
        <v>86</v>
      </c>
      <c r="F4343" s="101">
        <v>3</v>
      </c>
      <c r="G4343" s="359">
        <v>440</v>
      </c>
      <c r="H4343" s="68">
        <v>7.3</v>
      </c>
      <c r="I4343" s="70">
        <v>9.7799999999999994</v>
      </c>
    </row>
    <row r="4344" spans="3:9" ht="14.5" customHeight="1" thickBot="1">
      <c r="C4344" s="400" t="s">
        <v>379</v>
      </c>
      <c r="D4344" s="392" t="s">
        <v>1136</v>
      </c>
      <c r="E4344" s="100" t="s">
        <v>86</v>
      </c>
      <c r="F4344" s="101">
        <v>2</v>
      </c>
      <c r="G4344" s="359">
        <v>410</v>
      </c>
      <c r="H4344" s="68">
        <v>7.3</v>
      </c>
      <c r="I4344" s="70">
        <v>9.7799999999999994</v>
      </c>
    </row>
    <row r="4345" spans="3:9" ht="14.5" customHeight="1" thickBot="1">
      <c r="C4345" s="400" t="s">
        <v>381</v>
      </c>
      <c r="D4345" s="392" t="s">
        <v>1137</v>
      </c>
      <c r="E4345" s="100" t="s">
        <v>86</v>
      </c>
      <c r="F4345" s="101">
        <v>2</v>
      </c>
      <c r="G4345" s="359">
        <v>510</v>
      </c>
      <c r="H4345" s="68">
        <v>7.3</v>
      </c>
      <c r="I4345" s="70">
        <v>9.7799999999999994</v>
      </c>
    </row>
    <row r="4346" spans="3:9" ht="14.5" customHeight="1" thickBot="1">
      <c r="C4346" s="400" t="s">
        <v>382</v>
      </c>
      <c r="D4346" s="392" t="s">
        <v>1138</v>
      </c>
      <c r="E4346" s="100" t="s">
        <v>86</v>
      </c>
      <c r="F4346" s="101">
        <v>2</v>
      </c>
      <c r="G4346" s="359">
        <v>540</v>
      </c>
      <c r="H4346" s="68">
        <v>7.3</v>
      </c>
      <c r="I4346" s="70">
        <v>9.7799999999999994</v>
      </c>
    </row>
    <row r="4347" spans="3:9" ht="14.5" customHeight="1" thickBot="1">
      <c r="C4347" s="400" t="s">
        <v>383</v>
      </c>
      <c r="D4347" s="392" t="s">
        <v>1139</v>
      </c>
      <c r="E4347" s="100" t="s">
        <v>86</v>
      </c>
      <c r="F4347" s="101">
        <v>2</v>
      </c>
      <c r="G4347" s="359">
        <v>330</v>
      </c>
      <c r="H4347" s="68">
        <v>7.3</v>
      </c>
      <c r="I4347" s="70">
        <v>9.7799999999999994</v>
      </c>
    </row>
    <row r="4348" spans="3:9" ht="14.5" customHeight="1" thickBot="1">
      <c r="C4348" s="400" t="s">
        <v>385</v>
      </c>
      <c r="D4348" s="392" t="s">
        <v>1140</v>
      </c>
      <c r="E4348" s="100" t="s">
        <v>86</v>
      </c>
      <c r="F4348" s="101">
        <v>3</v>
      </c>
      <c r="G4348" s="359">
        <v>750</v>
      </c>
      <c r="H4348" s="68">
        <v>7.3</v>
      </c>
      <c r="I4348" s="70">
        <v>9.7799999999999994</v>
      </c>
    </row>
    <row r="4349" spans="3:9" ht="14.5" customHeight="1" thickBot="1">
      <c r="C4349" s="400" t="s">
        <v>386</v>
      </c>
      <c r="D4349" s="392" t="s">
        <v>1141</v>
      </c>
      <c r="E4349" s="100" t="s">
        <v>86</v>
      </c>
      <c r="F4349" s="101">
        <v>3</v>
      </c>
      <c r="G4349" s="359">
        <v>630</v>
      </c>
      <c r="H4349" s="68">
        <v>7.3</v>
      </c>
      <c r="I4349" s="70">
        <v>9.7799999999999994</v>
      </c>
    </row>
    <row r="4350" spans="3:9" ht="14.5" customHeight="1" thickBot="1">
      <c r="C4350" s="400" t="s">
        <v>387</v>
      </c>
      <c r="D4350" s="392" t="s">
        <v>1142</v>
      </c>
      <c r="E4350" s="100" t="s">
        <v>86</v>
      </c>
      <c r="F4350" s="101">
        <v>3</v>
      </c>
      <c r="G4350" s="359">
        <v>670</v>
      </c>
      <c r="H4350" s="68">
        <v>7.3</v>
      </c>
      <c r="I4350" s="70">
        <v>9.7799999999999994</v>
      </c>
    </row>
    <row r="4351" spans="3:9" ht="14.5" customHeight="1" thickBot="1">
      <c r="C4351" s="400" t="s">
        <v>388</v>
      </c>
      <c r="D4351" s="392" t="s">
        <v>1143</v>
      </c>
      <c r="E4351" s="100" t="s">
        <v>86</v>
      </c>
      <c r="F4351" s="101">
        <v>2</v>
      </c>
      <c r="G4351" s="359">
        <v>370</v>
      </c>
      <c r="H4351" s="68">
        <v>7.3</v>
      </c>
      <c r="I4351" s="70">
        <v>9.7799999999999994</v>
      </c>
    </row>
    <row r="4352" spans="3:9" ht="14.5" customHeight="1" thickBot="1">
      <c r="C4352" s="400" t="s">
        <v>390</v>
      </c>
      <c r="D4352" s="392" t="s">
        <v>1144</v>
      </c>
      <c r="E4352" s="100" t="s">
        <v>86</v>
      </c>
      <c r="F4352" s="101">
        <v>3</v>
      </c>
      <c r="G4352" s="359">
        <v>630</v>
      </c>
      <c r="H4352" s="68">
        <v>7.3</v>
      </c>
      <c r="I4352" s="70">
        <v>9.7799999999999994</v>
      </c>
    </row>
    <row r="4353" spans="3:9" ht="14.5" customHeight="1" thickBot="1">
      <c r="C4353" s="400" t="s">
        <v>391</v>
      </c>
      <c r="D4353" s="392" t="s">
        <v>1145</v>
      </c>
      <c r="E4353" s="100" t="s">
        <v>86</v>
      </c>
      <c r="F4353" s="101">
        <v>3</v>
      </c>
      <c r="G4353" s="359">
        <v>670</v>
      </c>
      <c r="H4353" s="68">
        <v>7.3</v>
      </c>
      <c r="I4353" s="70">
        <v>9.7799999999999994</v>
      </c>
    </row>
    <row r="4354" spans="3:9" ht="14.5" customHeight="1" thickBot="1">
      <c r="C4354" s="400" t="s">
        <v>393</v>
      </c>
      <c r="D4354" s="392" t="s">
        <v>1146</v>
      </c>
      <c r="E4354" s="100" t="s">
        <v>86</v>
      </c>
      <c r="F4354" s="101">
        <v>2</v>
      </c>
      <c r="G4354" s="359">
        <v>420</v>
      </c>
      <c r="H4354" s="68">
        <v>7.3</v>
      </c>
      <c r="I4354" s="70">
        <v>9.7799999999999994</v>
      </c>
    </row>
    <row r="4355" spans="3:9" ht="14.5" customHeight="1" thickBot="1">
      <c r="C4355" s="400" t="s">
        <v>394</v>
      </c>
      <c r="D4355" s="392" t="s">
        <v>1147</v>
      </c>
      <c r="E4355" s="100" t="s">
        <v>86</v>
      </c>
      <c r="F4355" s="101">
        <v>2</v>
      </c>
      <c r="G4355" s="359">
        <v>410</v>
      </c>
      <c r="H4355" s="68">
        <v>7.3</v>
      </c>
      <c r="I4355" s="70">
        <v>9.7799999999999994</v>
      </c>
    </row>
    <row r="4356" spans="3:9" ht="14.5" customHeight="1" thickBot="1">
      <c r="C4356" s="400" t="s">
        <v>395</v>
      </c>
      <c r="D4356" s="392" t="s">
        <v>1148</v>
      </c>
      <c r="E4356" s="100" t="s">
        <v>86</v>
      </c>
      <c r="F4356" s="101">
        <v>3</v>
      </c>
      <c r="G4356" s="359">
        <v>530</v>
      </c>
      <c r="H4356" s="68">
        <v>7.3</v>
      </c>
      <c r="I4356" s="70">
        <v>9.7799999999999994</v>
      </c>
    </row>
    <row r="4357" spans="3:9" ht="14.5" customHeight="1" thickBot="1">
      <c r="C4357" s="400" t="s">
        <v>396</v>
      </c>
      <c r="D4357" s="392" t="s">
        <v>1149</v>
      </c>
      <c r="E4357" s="100" t="s">
        <v>86</v>
      </c>
      <c r="F4357" s="101">
        <v>1</v>
      </c>
      <c r="G4357" s="359">
        <v>250</v>
      </c>
      <c r="H4357" s="68">
        <v>7.3</v>
      </c>
      <c r="I4357" s="70">
        <v>9.7799999999999994</v>
      </c>
    </row>
    <row r="4358" spans="3:9" ht="14.5" customHeight="1" thickBot="1">
      <c r="C4358" s="400" t="s">
        <v>397</v>
      </c>
      <c r="D4358" s="392" t="s">
        <v>1150</v>
      </c>
      <c r="E4358" s="100" t="s">
        <v>86</v>
      </c>
      <c r="F4358" s="101">
        <v>2</v>
      </c>
      <c r="G4358" s="359">
        <v>390</v>
      </c>
      <c r="H4358" s="68">
        <v>7.3</v>
      </c>
      <c r="I4358" s="70">
        <v>9.7799999999999994</v>
      </c>
    </row>
    <row r="4359" spans="3:9" ht="14.5" customHeight="1" thickBot="1">
      <c r="C4359" s="400" t="s">
        <v>398</v>
      </c>
      <c r="D4359" s="392" t="s">
        <v>1151</v>
      </c>
      <c r="E4359" s="100" t="s">
        <v>86</v>
      </c>
      <c r="F4359" s="101">
        <v>3</v>
      </c>
      <c r="G4359" s="359">
        <v>540</v>
      </c>
      <c r="H4359" s="68">
        <v>7.3</v>
      </c>
      <c r="I4359" s="70">
        <v>9.7799999999999994</v>
      </c>
    </row>
    <row r="4360" spans="3:9" ht="14.5" customHeight="1" thickBot="1">
      <c r="C4360" s="400" t="s">
        <v>399</v>
      </c>
      <c r="D4360" s="392" t="s">
        <v>1152</v>
      </c>
      <c r="E4360" s="100" t="s">
        <v>86</v>
      </c>
      <c r="F4360" s="101">
        <v>2</v>
      </c>
      <c r="G4360" s="359">
        <v>200</v>
      </c>
      <c r="H4360" s="68">
        <v>7.3</v>
      </c>
      <c r="I4360" s="70">
        <v>9.7799999999999994</v>
      </c>
    </row>
    <row r="4361" spans="3:9" ht="14.5" customHeight="1" thickBot="1">
      <c r="C4361" s="400" t="s">
        <v>400</v>
      </c>
      <c r="D4361" s="392" t="s">
        <v>1153</v>
      </c>
      <c r="E4361" s="100" t="s">
        <v>86</v>
      </c>
      <c r="F4361" s="101">
        <v>2</v>
      </c>
      <c r="G4361" s="359">
        <v>210</v>
      </c>
      <c r="H4361" s="68">
        <v>7.3</v>
      </c>
      <c r="I4361" s="70">
        <v>9.7799999999999994</v>
      </c>
    </row>
    <row r="4362" spans="3:9" ht="14.5" customHeight="1" thickBot="1">
      <c r="C4362" s="400" t="s">
        <v>401</v>
      </c>
      <c r="D4362" s="392" t="s">
        <v>1154</v>
      </c>
      <c r="E4362" s="100" t="s">
        <v>86</v>
      </c>
      <c r="F4362" s="101">
        <v>2</v>
      </c>
      <c r="G4362" s="359">
        <v>520</v>
      </c>
      <c r="H4362" s="68">
        <v>7.3</v>
      </c>
      <c r="I4362" s="70">
        <v>9.7799999999999994</v>
      </c>
    </row>
    <row r="4363" spans="3:9" ht="14.5" customHeight="1" thickBot="1">
      <c r="C4363" s="400" t="s">
        <v>402</v>
      </c>
      <c r="D4363" s="392" t="s">
        <v>1155</v>
      </c>
      <c r="E4363" s="100" t="s">
        <v>86</v>
      </c>
      <c r="F4363" s="101">
        <v>3</v>
      </c>
      <c r="G4363" s="359">
        <v>530</v>
      </c>
      <c r="H4363" s="68">
        <v>7.3</v>
      </c>
      <c r="I4363" s="70">
        <v>9.7799999999999994</v>
      </c>
    </row>
    <row r="4364" spans="3:9" ht="14.5" customHeight="1" thickBot="1">
      <c r="C4364" s="400" t="s">
        <v>403</v>
      </c>
      <c r="D4364" s="392" t="s">
        <v>1156</v>
      </c>
      <c r="E4364" s="100" t="s">
        <v>86</v>
      </c>
      <c r="F4364" s="101">
        <v>3</v>
      </c>
      <c r="G4364" s="359">
        <v>550</v>
      </c>
      <c r="H4364" s="68">
        <v>7.3</v>
      </c>
      <c r="I4364" s="70">
        <v>9.7799999999999994</v>
      </c>
    </row>
    <row r="4365" spans="3:9" ht="14.5" customHeight="1" thickBot="1">
      <c r="C4365" s="400" t="s">
        <v>404</v>
      </c>
      <c r="D4365" s="392" t="s">
        <v>1157</v>
      </c>
      <c r="E4365" s="100" t="s">
        <v>86</v>
      </c>
      <c r="F4365" s="101">
        <v>2</v>
      </c>
      <c r="G4365" s="359">
        <v>490</v>
      </c>
      <c r="H4365" s="68">
        <v>7.3</v>
      </c>
      <c r="I4365" s="70">
        <v>9.7799999999999994</v>
      </c>
    </row>
    <row r="4366" spans="3:9" ht="14.5" customHeight="1" thickBot="1">
      <c r="C4366" s="400" t="s">
        <v>405</v>
      </c>
      <c r="D4366" s="392" t="s">
        <v>1158</v>
      </c>
      <c r="E4366" s="100" t="s">
        <v>86</v>
      </c>
      <c r="F4366" s="101">
        <v>2</v>
      </c>
      <c r="G4366" s="359">
        <v>410</v>
      </c>
      <c r="H4366" s="68">
        <v>7.3</v>
      </c>
      <c r="I4366" s="70">
        <v>9.7799999999999994</v>
      </c>
    </row>
    <row r="4367" spans="3:9" ht="14.5" customHeight="1" thickBot="1">
      <c r="C4367" s="400" t="s">
        <v>406</v>
      </c>
      <c r="D4367" s="392" t="s">
        <v>1159</v>
      </c>
      <c r="E4367" s="100" t="s">
        <v>86</v>
      </c>
      <c r="F4367" s="101">
        <v>1</v>
      </c>
      <c r="G4367" s="359">
        <v>230</v>
      </c>
      <c r="H4367" s="68">
        <v>7.3</v>
      </c>
      <c r="I4367" s="70">
        <v>9.7799999999999994</v>
      </c>
    </row>
    <row r="4368" spans="3:9" ht="14.5" customHeight="1" thickBot="1">
      <c r="C4368" s="400" t="s">
        <v>407</v>
      </c>
      <c r="D4368" s="392" t="s">
        <v>1160</v>
      </c>
      <c r="E4368" s="100" t="s">
        <v>86</v>
      </c>
      <c r="F4368" s="101">
        <v>3</v>
      </c>
      <c r="G4368" s="359">
        <v>660</v>
      </c>
      <c r="H4368" s="68">
        <v>7.3</v>
      </c>
      <c r="I4368" s="70">
        <v>9.7799999999999994</v>
      </c>
    </row>
    <row r="4369" spans="3:10" ht="14.5" customHeight="1" thickBot="1">
      <c r="C4369" s="400" t="s">
        <v>408</v>
      </c>
      <c r="D4369" s="392" t="s">
        <v>1161</v>
      </c>
      <c r="E4369" s="100" t="s">
        <v>86</v>
      </c>
      <c r="F4369" s="101">
        <v>1</v>
      </c>
      <c r="G4369" s="359">
        <v>230</v>
      </c>
      <c r="H4369" s="68">
        <v>7.3</v>
      </c>
      <c r="I4369" s="70">
        <v>9.7799999999999994</v>
      </c>
    </row>
    <row r="4370" spans="3:10" ht="14.5" customHeight="1" thickBot="1">
      <c r="C4370" s="400" t="s">
        <v>409</v>
      </c>
      <c r="D4370" s="392" t="s">
        <v>1162</v>
      </c>
      <c r="E4370" s="100" t="s">
        <v>86</v>
      </c>
      <c r="F4370" s="101">
        <v>2</v>
      </c>
      <c r="G4370" s="359">
        <v>450</v>
      </c>
      <c r="H4370" s="68">
        <v>7.3</v>
      </c>
      <c r="I4370" s="70">
        <v>9.7799999999999994</v>
      </c>
    </row>
    <row r="4371" spans="3:10" ht="14.5" customHeight="1" thickBot="1">
      <c r="C4371" s="400" t="s">
        <v>410</v>
      </c>
      <c r="D4371" s="392" t="s">
        <v>1163</v>
      </c>
      <c r="E4371" s="100" t="s">
        <v>86</v>
      </c>
      <c r="F4371" s="101">
        <v>2</v>
      </c>
      <c r="G4371" s="359">
        <v>500</v>
      </c>
      <c r="H4371" s="68">
        <v>7.3</v>
      </c>
      <c r="I4371" s="70">
        <v>9.7799999999999994</v>
      </c>
    </row>
    <row r="4372" spans="3:10" ht="14.5" customHeight="1" thickBot="1">
      <c r="C4372" s="400" t="s">
        <v>411</v>
      </c>
      <c r="D4372" s="392" t="s">
        <v>1164</v>
      </c>
      <c r="E4372" s="100" t="s">
        <v>86</v>
      </c>
      <c r="F4372" s="101">
        <v>2</v>
      </c>
      <c r="G4372" s="359">
        <v>590</v>
      </c>
      <c r="H4372" s="68">
        <v>7.3</v>
      </c>
      <c r="I4372" s="70">
        <v>9.7799999999999994</v>
      </c>
    </row>
    <row r="4373" spans="3:10" ht="14.5" customHeight="1" thickBot="1">
      <c r="C4373" s="400" t="s">
        <v>412</v>
      </c>
      <c r="D4373" s="392" t="s">
        <v>1165</v>
      </c>
      <c r="E4373" s="100" t="s">
        <v>86</v>
      </c>
      <c r="F4373" s="101">
        <v>2</v>
      </c>
      <c r="G4373" s="359">
        <v>720</v>
      </c>
      <c r="H4373" s="68">
        <v>7.3</v>
      </c>
      <c r="I4373" s="70">
        <v>9.7799999999999994</v>
      </c>
    </row>
    <row r="4374" spans="3:10" ht="14.5" customHeight="1" thickBot="1">
      <c r="C4374" s="400" t="s">
        <v>413</v>
      </c>
      <c r="D4374" s="392" t="s">
        <v>1166</v>
      </c>
      <c r="E4374" s="100" t="s">
        <v>86</v>
      </c>
      <c r="F4374" s="101">
        <v>3</v>
      </c>
      <c r="G4374" s="359">
        <v>780</v>
      </c>
      <c r="H4374" s="68">
        <v>7.3</v>
      </c>
      <c r="I4374" s="70">
        <v>9.7799999999999994</v>
      </c>
    </row>
    <row r="4375" spans="3:10" ht="14.5" customHeight="1" thickBot="1">
      <c r="C4375" s="400" t="s">
        <v>414</v>
      </c>
      <c r="D4375" s="392" t="s">
        <v>1167</v>
      </c>
      <c r="E4375" s="100" t="s">
        <v>86</v>
      </c>
      <c r="F4375" s="101">
        <v>3</v>
      </c>
      <c r="G4375" s="359">
        <v>500</v>
      </c>
      <c r="H4375" s="68">
        <v>7.3</v>
      </c>
      <c r="I4375" s="70">
        <v>9.7799999999999994</v>
      </c>
    </row>
    <row r="4376" spans="3:10" ht="14.5" customHeight="1" thickBot="1">
      <c r="C4376" s="400" t="s">
        <v>415</v>
      </c>
      <c r="D4376" s="392" t="s">
        <v>1168</v>
      </c>
      <c r="E4376" s="100" t="s">
        <v>86</v>
      </c>
      <c r="F4376" s="101">
        <v>3</v>
      </c>
      <c r="G4376" s="359">
        <v>790</v>
      </c>
      <c r="H4376" s="68">
        <v>7.3</v>
      </c>
      <c r="I4376" s="70">
        <v>9.7799999999999994</v>
      </c>
    </row>
    <row r="4377" spans="3:10" ht="14.5" customHeight="1" thickBot="1">
      <c r="C4377" s="400" t="s">
        <v>416</v>
      </c>
      <c r="D4377" s="392" t="s">
        <v>1169</v>
      </c>
      <c r="E4377" s="100" t="s">
        <v>86</v>
      </c>
      <c r="F4377" s="101">
        <v>1</v>
      </c>
      <c r="G4377" s="359">
        <v>390</v>
      </c>
      <c r="H4377" s="68">
        <v>7.3</v>
      </c>
      <c r="I4377" s="70">
        <v>9.7799999999999994</v>
      </c>
    </row>
    <row r="4378" spans="3:10" s="437" customFormat="1" ht="14.5" customHeight="1" thickBot="1">
      <c r="C4378" s="459" t="s">
        <v>417</v>
      </c>
      <c r="D4378" s="460" t="s">
        <v>1170</v>
      </c>
      <c r="E4378" s="461" t="s">
        <v>86</v>
      </c>
      <c r="F4378" s="462">
        <v>1</v>
      </c>
      <c r="G4378" s="463">
        <v>330</v>
      </c>
      <c r="H4378" s="425">
        <v>7.3</v>
      </c>
      <c r="I4378" s="426">
        <v>9.7799999999999994</v>
      </c>
      <c r="J4378" s="464"/>
    </row>
    <row r="4379" spans="3:10" ht="14.5" customHeight="1" thickBot="1">
      <c r="C4379" s="400" t="s">
        <v>418</v>
      </c>
      <c r="D4379" s="392" t="s">
        <v>1171</v>
      </c>
      <c r="E4379" s="100" t="s">
        <v>419</v>
      </c>
      <c r="F4379" s="101">
        <v>2</v>
      </c>
      <c r="G4379" s="359">
        <v>400</v>
      </c>
      <c r="H4379" s="68">
        <v>10.3</v>
      </c>
      <c r="I4379" s="83">
        <v>12.28</v>
      </c>
    </row>
    <row r="4380" spans="3:10" ht="14.5" customHeight="1" thickBot="1">
      <c r="C4380" s="400" t="s">
        <v>421</v>
      </c>
      <c r="D4380" s="392" t="s">
        <v>1172</v>
      </c>
      <c r="E4380" s="100" t="s">
        <v>419</v>
      </c>
      <c r="F4380" s="101">
        <v>2</v>
      </c>
      <c r="G4380" s="359">
        <v>370</v>
      </c>
      <c r="H4380" s="68">
        <v>10.3</v>
      </c>
      <c r="I4380" s="83">
        <v>12.28</v>
      </c>
    </row>
    <row r="4381" spans="3:10" ht="14.5" customHeight="1" thickBot="1">
      <c r="C4381" s="400" t="s">
        <v>423</v>
      </c>
      <c r="D4381" s="392" t="s">
        <v>1173</v>
      </c>
      <c r="E4381" s="100" t="s">
        <v>419</v>
      </c>
      <c r="F4381" s="101">
        <v>3</v>
      </c>
      <c r="G4381" s="359">
        <v>720</v>
      </c>
      <c r="H4381" s="68">
        <v>10.3</v>
      </c>
      <c r="I4381" s="83">
        <v>12.28</v>
      </c>
    </row>
    <row r="4382" spans="3:10" ht="14.5" customHeight="1" thickBot="1">
      <c r="C4382" s="400" t="s">
        <v>425</v>
      </c>
      <c r="D4382" s="392" t="s">
        <v>1174</v>
      </c>
      <c r="E4382" s="100" t="s">
        <v>419</v>
      </c>
      <c r="F4382" s="101">
        <v>3</v>
      </c>
      <c r="G4382" s="359">
        <v>630</v>
      </c>
      <c r="H4382" s="68">
        <v>10.3</v>
      </c>
      <c r="I4382" s="83">
        <v>12.28</v>
      </c>
    </row>
    <row r="4383" spans="3:10" ht="14.5" customHeight="1" thickBot="1">
      <c r="C4383" s="400" t="s">
        <v>426</v>
      </c>
      <c r="D4383" s="392" t="s">
        <v>1175</v>
      </c>
      <c r="E4383" s="100" t="s">
        <v>419</v>
      </c>
      <c r="F4383" s="101">
        <v>2</v>
      </c>
      <c r="G4383" s="359">
        <v>490</v>
      </c>
      <c r="H4383" s="68">
        <v>10.3</v>
      </c>
      <c r="I4383" s="83">
        <v>12.28</v>
      </c>
    </row>
    <row r="4384" spans="3:10" ht="14.5" customHeight="1" thickBot="1">
      <c r="C4384" s="400" t="s">
        <v>427</v>
      </c>
      <c r="D4384" s="392" t="s">
        <v>1176</v>
      </c>
      <c r="E4384" s="100" t="s">
        <v>419</v>
      </c>
      <c r="F4384" s="101">
        <v>2</v>
      </c>
      <c r="G4384" s="359">
        <v>330</v>
      </c>
      <c r="H4384" s="68">
        <v>10.3</v>
      </c>
      <c r="I4384" s="83">
        <v>12.28</v>
      </c>
    </row>
    <row r="4385" spans="3:9" ht="14.5" customHeight="1" thickBot="1">
      <c r="C4385" s="400" t="s">
        <v>429</v>
      </c>
      <c r="D4385" s="392" t="s">
        <v>1177</v>
      </c>
      <c r="E4385" s="100" t="s">
        <v>419</v>
      </c>
      <c r="F4385" s="101">
        <v>2</v>
      </c>
      <c r="G4385" s="359">
        <v>380</v>
      </c>
      <c r="H4385" s="68">
        <v>10.3</v>
      </c>
      <c r="I4385" s="83">
        <v>12.28</v>
      </c>
    </row>
    <row r="4386" spans="3:9" ht="14.5" customHeight="1" thickBot="1">
      <c r="C4386" s="400" t="s">
        <v>430</v>
      </c>
      <c r="D4386" s="392" t="s">
        <v>1178</v>
      </c>
      <c r="E4386" s="100" t="s">
        <v>419</v>
      </c>
      <c r="F4386" s="101">
        <v>3</v>
      </c>
      <c r="G4386" s="359">
        <v>580</v>
      </c>
      <c r="H4386" s="68">
        <v>10.3</v>
      </c>
      <c r="I4386" s="83">
        <v>12.28</v>
      </c>
    </row>
    <row r="4387" spans="3:9" ht="14.5" customHeight="1" thickBot="1">
      <c r="C4387" s="400" t="s">
        <v>431</v>
      </c>
      <c r="D4387" s="392" t="s">
        <v>1179</v>
      </c>
      <c r="E4387" s="100" t="s">
        <v>419</v>
      </c>
      <c r="F4387" s="101">
        <v>2</v>
      </c>
      <c r="G4387" s="359">
        <v>360</v>
      </c>
      <c r="H4387" s="68">
        <v>10.3</v>
      </c>
      <c r="I4387" s="83">
        <v>12.28</v>
      </c>
    </row>
    <row r="4388" spans="3:9" ht="14.5" customHeight="1" thickBot="1">
      <c r="C4388" s="400" t="s">
        <v>432</v>
      </c>
      <c r="D4388" s="392" t="s">
        <v>1180</v>
      </c>
      <c r="E4388" s="100" t="s">
        <v>419</v>
      </c>
      <c r="F4388" s="101">
        <v>3</v>
      </c>
      <c r="G4388" s="359">
        <v>560</v>
      </c>
      <c r="H4388" s="68">
        <v>10.3</v>
      </c>
      <c r="I4388" s="83">
        <v>12.28</v>
      </c>
    </row>
    <row r="4389" spans="3:9" ht="14.5" customHeight="1" thickBot="1">
      <c r="C4389" s="400" t="s">
        <v>433</v>
      </c>
      <c r="D4389" s="392" t="s">
        <v>1181</v>
      </c>
      <c r="E4389" s="100" t="s">
        <v>419</v>
      </c>
      <c r="F4389" s="101">
        <v>3</v>
      </c>
      <c r="G4389" s="359">
        <v>400</v>
      </c>
      <c r="H4389" s="68">
        <v>10.3</v>
      </c>
      <c r="I4389" s="83">
        <v>12.28</v>
      </c>
    </row>
    <row r="4390" spans="3:9" ht="14.5" customHeight="1" thickBot="1">
      <c r="C4390" s="400" t="s">
        <v>434</v>
      </c>
      <c r="D4390" s="392" t="s">
        <v>1182</v>
      </c>
      <c r="E4390" s="100" t="s">
        <v>419</v>
      </c>
      <c r="F4390" s="101">
        <v>3</v>
      </c>
      <c r="G4390" s="359">
        <v>670</v>
      </c>
      <c r="H4390" s="68">
        <v>10.3</v>
      </c>
      <c r="I4390" s="83">
        <v>12.28</v>
      </c>
    </row>
    <row r="4391" spans="3:9" ht="14.5" customHeight="1" thickBot="1">
      <c r="C4391" s="400" t="s">
        <v>435</v>
      </c>
      <c r="D4391" s="392" t="s">
        <v>1183</v>
      </c>
      <c r="E4391" s="100" t="s">
        <v>419</v>
      </c>
      <c r="F4391" s="101">
        <v>2</v>
      </c>
      <c r="G4391" s="359">
        <v>440</v>
      </c>
      <c r="H4391" s="68">
        <v>10.3</v>
      </c>
      <c r="I4391" s="83">
        <v>12.28</v>
      </c>
    </row>
    <row r="4392" spans="3:9" ht="14.5" customHeight="1" thickBot="1">
      <c r="C4392" s="400" t="s">
        <v>436</v>
      </c>
      <c r="D4392" s="392" t="s">
        <v>1184</v>
      </c>
      <c r="E4392" s="100" t="s">
        <v>419</v>
      </c>
      <c r="F4392" s="101">
        <v>2</v>
      </c>
      <c r="G4392" s="359">
        <v>330</v>
      </c>
      <c r="H4392" s="68">
        <v>10.3</v>
      </c>
      <c r="I4392" s="83">
        <v>12.28</v>
      </c>
    </row>
    <row r="4393" spans="3:9" ht="14.5" customHeight="1" thickBot="1">
      <c r="C4393" s="400" t="s">
        <v>437</v>
      </c>
      <c r="D4393" s="392" t="s">
        <v>1185</v>
      </c>
      <c r="E4393" s="100" t="s">
        <v>419</v>
      </c>
      <c r="F4393" s="101">
        <v>3</v>
      </c>
      <c r="G4393" s="359">
        <v>730</v>
      </c>
      <c r="H4393" s="68">
        <v>10.3</v>
      </c>
      <c r="I4393" s="83">
        <v>12.28</v>
      </c>
    </row>
    <row r="4394" spans="3:9" ht="14.5" customHeight="1" thickBot="1">
      <c r="C4394" s="400" t="s">
        <v>438</v>
      </c>
      <c r="D4394" s="392" t="s">
        <v>1186</v>
      </c>
      <c r="E4394" s="100" t="s">
        <v>419</v>
      </c>
      <c r="F4394" s="101">
        <v>2</v>
      </c>
      <c r="G4394" s="359">
        <v>320</v>
      </c>
      <c r="H4394" s="68">
        <v>10.3</v>
      </c>
      <c r="I4394" s="83">
        <v>12.28</v>
      </c>
    </row>
    <row r="4395" spans="3:9" ht="14.5" customHeight="1" thickBot="1">
      <c r="C4395" s="400" t="s">
        <v>440</v>
      </c>
      <c r="D4395" s="392" t="s">
        <v>1187</v>
      </c>
      <c r="E4395" s="100" t="s">
        <v>419</v>
      </c>
      <c r="F4395" s="101">
        <v>2</v>
      </c>
      <c r="G4395" s="359">
        <v>330</v>
      </c>
      <c r="H4395" s="68">
        <v>10.3</v>
      </c>
      <c r="I4395" s="83">
        <v>12.28</v>
      </c>
    </row>
    <row r="4396" spans="3:9" ht="14.5" customHeight="1" thickBot="1">
      <c r="C4396" s="400" t="s">
        <v>441</v>
      </c>
      <c r="D4396" s="392" t="s">
        <v>1188</v>
      </c>
      <c r="E4396" s="100" t="s">
        <v>419</v>
      </c>
      <c r="F4396" s="101">
        <v>1</v>
      </c>
      <c r="G4396" s="359">
        <v>220</v>
      </c>
      <c r="H4396" s="68">
        <v>10.3</v>
      </c>
      <c r="I4396" s="83">
        <v>12.28</v>
      </c>
    </row>
    <row r="4397" spans="3:9" ht="14.5" customHeight="1" thickBot="1">
      <c r="C4397" s="400" t="s">
        <v>442</v>
      </c>
      <c r="D4397" s="392" t="s">
        <v>1189</v>
      </c>
      <c r="E4397" s="100" t="s">
        <v>419</v>
      </c>
      <c r="F4397" s="101">
        <v>2</v>
      </c>
      <c r="G4397" s="359">
        <v>330</v>
      </c>
      <c r="H4397" s="68">
        <v>10.3</v>
      </c>
      <c r="I4397" s="83">
        <v>12.28</v>
      </c>
    </row>
    <row r="4398" spans="3:9" ht="14.5" customHeight="1" thickBot="1">
      <c r="C4398" s="400" t="s">
        <v>443</v>
      </c>
      <c r="D4398" s="392" t="s">
        <v>1190</v>
      </c>
      <c r="E4398" s="100" t="s">
        <v>419</v>
      </c>
      <c r="F4398" s="101">
        <v>3</v>
      </c>
      <c r="G4398" s="359">
        <v>380</v>
      </c>
      <c r="H4398" s="68">
        <v>10.3</v>
      </c>
      <c r="I4398" s="83">
        <v>12.28</v>
      </c>
    </row>
    <row r="4399" spans="3:9" ht="14.5" customHeight="1" thickBot="1">
      <c r="C4399" s="400" t="s">
        <v>444</v>
      </c>
      <c r="D4399" s="392" t="s">
        <v>1191</v>
      </c>
      <c r="E4399" s="100" t="s">
        <v>419</v>
      </c>
      <c r="F4399" s="101">
        <v>3</v>
      </c>
      <c r="G4399" s="359">
        <v>490</v>
      </c>
      <c r="H4399" s="68">
        <v>10.3</v>
      </c>
      <c r="I4399" s="83">
        <v>12.28</v>
      </c>
    </row>
    <row r="4400" spans="3:9" ht="14.5" customHeight="1" thickBot="1">
      <c r="C4400" s="400" t="s">
        <v>445</v>
      </c>
      <c r="D4400" s="392" t="s">
        <v>1192</v>
      </c>
      <c r="E4400" s="100" t="s">
        <v>419</v>
      </c>
      <c r="F4400" s="101">
        <v>3</v>
      </c>
      <c r="G4400" s="359">
        <v>490</v>
      </c>
      <c r="H4400" s="68">
        <v>10.3</v>
      </c>
      <c r="I4400" s="83">
        <v>12.28</v>
      </c>
    </row>
    <row r="4401" spans="3:10" ht="14.5" customHeight="1" thickBot="1">
      <c r="C4401" s="400" t="s">
        <v>446</v>
      </c>
      <c r="D4401" s="392" t="s">
        <v>1193</v>
      </c>
      <c r="E4401" s="100" t="s">
        <v>419</v>
      </c>
      <c r="F4401" s="101">
        <v>2</v>
      </c>
      <c r="G4401" s="359">
        <v>500</v>
      </c>
      <c r="H4401" s="68">
        <v>10.3</v>
      </c>
      <c r="I4401" s="83">
        <v>12.28</v>
      </c>
    </row>
    <row r="4402" spans="3:10" ht="14.5" customHeight="1" thickBot="1">
      <c r="C4402" s="400" t="s">
        <v>447</v>
      </c>
      <c r="D4402" s="392" t="s">
        <v>1194</v>
      </c>
      <c r="E4402" s="100" t="s">
        <v>419</v>
      </c>
      <c r="F4402" s="101">
        <v>3</v>
      </c>
      <c r="G4402" s="359">
        <v>670</v>
      </c>
      <c r="H4402" s="68">
        <v>10.3</v>
      </c>
      <c r="I4402" s="83">
        <v>12.28</v>
      </c>
    </row>
    <row r="4403" spans="3:10" ht="14.5" customHeight="1" thickBot="1">
      <c r="C4403" s="400" t="s">
        <v>448</v>
      </c>
      <c r="D4403" s="392" t="s">
        <v>1195</v>
      </c>
      <c r="E4403" s="100" t="s">
        <v>419</v>
      </c>
      <c r="F4403" s="101">
        <v>2</v>
      </c>
      <c r="G4403" s="359">
        <v>370</v>
      </c>
      <c r="H4403" s="68">
        <v>10.3</v>
      </c>
      <c r="I4403" s="83">
        <v>12.28</v>
      </c>
    </row>
    <row r="4404" spans="3:10" ht="14.5" customHeight="1" thickBot="1">
      <c r="C4404" s="400" t="s">
        <v>449</v>
      </c>
      <c r="D4404" s="392" t="s">
        <v>1196</v>
      </c>
      <c r="E4404" s="100" t="s">
        <v>419</v>
      </c>
      <c r="F4404" s="101">
        <v>2</v>
      </c>
      <c r="G4404" s="359">
        <v>250</v>
      </c>
      <c r="H4404" s="68">
        <v>10.3</v>
      </c>
      <c r="I4404" s="83">
        <v>12.28</v>
      </c>
    </row>
    <row r="4405" spans="3:10" ht="14.5" customHeight="1" thickBot="1">
      <c r="C4405" s="400" t="s">
        <v>450</v>
      </c>
      <c r="D4405" s="392" t="s">
        <v>1197</v>
      </c>
      <c r="E4405" s="100" t="s">
        <v>419</v>
      </c>
      <c r="F4405" s="101">
        <v>1</v>
      </c>
      <c r="G4405" s="359">
        <v>220</v>
      </c>
      <c r="H4405" s="68">
        <v>10.3</v>
      </c>
      <c r="I4405" s="83">
        <v>12.28</v>
      </c>
    </row>
    <row r="4406" spans="3:10" ht="14.5" customHeight="1" thickBot="1">
      <c r="C4406" s="400" t="s">
        <v>451</v>
      </c>
      <c r="D4406" s="392" t="s">
        <v>1198</v>
      </c>
      <c r="E4406" s="100" t="s">
        <v>419</v>
      </c>
      <c r="F4406" s="101">
        <v>3</v>
      </c>
      <c r="G4406" s="359">
        <v>550</v>
      </c>
      <c r="H4406" s="68">
        <v>10.3</v>
      </c>
      <c r="I4406" s="83">
        <v>12.28</v>
      </c>
    </row>
    <row r="4407" spans="3:10" ht="14.5" customHeight="1" thickBot="1">
      <c r="C4407" s="400" t="s">
        <v>452</v>
      </c>
      <c r="D4407" s="392" t="s">
        <v>1199</v>
      </c>
      <c r="E4407" s="100" t="s">
        <v>419</v>
      </c>
      <c r="F4407" s="101">
        <v>1</v>
      </c>
      <c r="G4407" s="359">
        <v>240</v>
      </c>
      <c r="H4407" s="68">
        <v>10.3</v>
      </c>
      <c r="I4407" s="83">
        <v>12.28</v>
      </c>
    </row>
    <row r="4408" spans="3:10" ht="14.5" customHeight="1" thickBot="1">
      <c r="C4408" s="400" t="s">
        <v>453</v>
      </c>
      <c r="D4408" s="392" t="s">
        <v>1200</v>
      </c>
      <c r="E4408" s="100" t="s">
        <v>419</v>
      </c>
      <c r="F4408" s="101">
        <v>2</v>
      </c>
      <c r="G4408" s="359">
        <v>340</v>
      </c>
      <c r="H4408" s="68">
        <v>10.3</v>
      </c>
      <c r="I4408" s="83">
        <v>12.28</v>
      </c>
    </row>
    <row r="4409" spans="3:10" s="437" customFormat="1" ht="14.5" customHeight="1" thickBot="1">
      <c r="C4409" s="459" t="s">
        <v>454</v>
      </c>
      <c r="D4409" s="460" t="s">
        <v>1201</v>
      </c>
      <c r="E4409" s="461" t="s">
        <v>419</v>
      </c>
      <c r="F4409" s="462">
        <v>2</v>
      </c>
      <c r="G4409" s="463">
        <v>520</v>
      </c>
      <c r="H4409" s="425">
        <v>10.3</v>
      </c>
      <c r="I4409" s="427">
        <v>12.28</v>
      </c>
      <c r="J4409" s="464"/>
    </row>
    <row r="4410" spans="3:10" ht="14.5" customHeight="1" thickBot="1">
      <c r="C4410" s="400" t="s">
        <v>455</v>
      </c>
      <c r="D4410" s="392" t="s">
        <v>456</v>
      </c>
      <c r="E4410" s="100" t="s">
        <v>457</v>
      </c>
      <c r="F4410" s="101">
        <v>2</v>
      </c>
      <c r="G4410" s="359">
        <v>380</v>
      </c>
      <c r="H4410" s="68">
        <v>6.78</v>
      </c>
      <c r="I4410" s="70">
        <v>9.09</v>
      </c>
    </row>
    <row r="4411" spans="3:10" ht="14.5" customHeight="1" thickBot="1">
      <c r="C4411" s="400" t="s">
        <v>459</v>
      </c>
      <c r="D4411" s="392" t="s">
        <v>460</v>
      </c>
      <c r="E4411" s="100" t="s">
        <v>457</v>
      </c>
      <c r="F4411" s="101">
        <v>2</v>
      </c>
      <c r="G4411" s="359">
        <v>430</v>
      </c>
      <c r="H4411" s="68">
        <v>6.78</v>
      </c>
      <c r="I4411" s="70">
        <v>9.09</v>
      </c>
    </row>
    <row r="4412" spans="3:10" ht="14.5" customHeight="1" thickBot="1">
      <c r="C4412" s="400" t="s">
        <v>462</v>
      </c>
      <c r="D4412" s="392" t="s">
        <v>463</v>
      </c>
      <c r="E4412" s="100" t="s">
        <v>457</v>
      </c>
      <c r="F4412" s="101">
        <v>2</v>
      </c>
      <c r="G4412" s="359">
        <v>540</v>
      </c>
      <c r="H4412" s="68">
        <v>6.78</v>
      </c>
      <c r="I4412" s="70">
        <v>9.09</v>
      </c>
    </row>
    <row r="4413" spans="3:10" ht="14.5" customHeight="1" thickBot="1">
      <c r="C4413" s="400" t="s">
        <v>464</v>
      </c>
      <c r="D4413" s="392" t="s">
        <v>465</v>
      </c>
      <c r="E4413" s="100" t="s">
        <v>457</v>
      </c>
      <c r="F4413" s="101">
        <v>2</v>
      </c>
      <c r="G4413" s="359">
        <v>340</v>
      </c>
      <c r="H4413" s="68">
        <v>6.78</v>
      </c>
      <c r="I4413" s="70">
        <v>9.09</v>
      </c>
    </row>
    <row r="4414" spans="3:10" ht="14.5" customHeight="1" thickBot="1">
      <c r="C4414" s="400" t="s">
        <v>466</v>
      </c>
      <c r="D4414" s="392" t="s">
        <v>467</v>
      </c>
      <c r="E4414" s="100" t="s">
        <v>457</v>
      </c>
      <c r="F4414" s="101">
        <v>2</v>
      </c>
      <c r="G4414" s="359">
        <v>510</v>
      </c>
      <c r="H4414" s="68">
        <v>6.78</v>
      </c>
      <c r="I4414" s="70">
        <v>9.09</v>
      </c>
    </row>
    <row r="4415" spans="3:10" ht="14.5" customHeight="1" thickBot="1">
      <c r="C4415" s="400" t="s">
        <v>468</v>
      </c>
      <c r="D4415" s="392" t="s">
        <v>469</v>
      </c>
      <c r="E4415" s="100" t="s">
        <v>457</v>
      </c>
      <c r="F4415" s="101">
        <v>2</v>
      </c>
      <c r="G4415" s="359">
        <v>560</v>
      </c>
      <c r="H4415" s="68">
        <v>6.78</v>
      </c>
      <c r="I4415" s="70">
        <v>9.09</v>
      </c>
    </row>
    <row r="4416" spans="3:10" ht="14.5" customHeight="1" thickBot="1">
      <c r="C4416" s="400" t="s">
        <v>470</v>
      </c>
      <c r="D4416" s="392" t="s">
        <v>471</v>
      </c>
      <c r="E4416" s="100" t="s">
        <v>457</v>
      </c>
      <c r="F4416" s="101">
        <v>2</v>
      </c>
      <c r="G4416" s="359">
        <v>560</v>
      </c>
      <c r="H4416" s="68">
        <v>6.78</v>
      </c>
      <c r="I4416" s="70">
        <v>9.09</v>
      </c>
    </row>
    <row r="4417" spans="3:10" ht="14.5" customHeight="1" thickBot="1">
      <c r="C4417" s="400" t="s">
        <v>472</v>
      </c>
      <c r="D4417" s="392" t="s">
        <v>473</v>
      </c>
      <c r="E4417" s="100" t="s">
        <v>457</v>
      </c>
      <c r="F4417" s="101">
        <v>3</v>
      </c>
      <c r="G4417" s="359">
        <v>730</v>
      </c>
      <c r="H4417" s="68">
        <v>6.78</v>
      </c>
      <c r="I4417" s="70">
        <v>9.09</v>
      </c>
    </row>
    <row r="4418" spans="3:10" ht="14.5" customHeight="1" thickBot="1">
      <c r="C4418" s="400" t="s">
        <v>474</v>
      </c>
      <c r="D4418" s="392" t="s">
        <v>475</v>
      </c>
      <c r="E4418" s="100" t="s">
        <v>457</v>
      </c>
      <c r="F4418" s="101">
        <v>3</v>
      </c>
      <c r="G4418" s="359">
        <v>730</v>
      </c>
      <c r="H4418" s="68">
        <v>6.78</v>
      </c>
      <c r="I4418" s="70">
        <v>9.09</v>
      </c>
    </row>
    <row r="4419" spans="3:10" ht="14.5" customHeight="1" thickBot="1">
      <c r="C4419" s="400" t="s">
        <v>476</v>
      </c>
      <c r="D4419" s="392" t="s">
        <v>477</v>
      </c>
      <c r="E4419" s="100" t="s">
        <v>457</v>
      </c>
      <c r="F4419" s="101">
        <v>3</v>
      </c>
      <c r="G4419" s="359">
        <v>910</v>
      </c>
      <c r="H4419" s="68">
        <v>6.78</v>
      </c>
      <c r="I4419" s="70">
        <v>9.09</v>
      </c>
    </row>
    <row r="4420" spans="3:10" ht="14.5" customHeight="1" thickBot="1">
      <c r="C4420" s="400" t="s">
        <v>478</v>
      </c>
      <c r="D4420" s="392" t="s">
        <v>479</v>
      </c>
      <c r="E4420" s="100" t="s">
        <v>457</v>
      </c>
      <c r="F4420" s="101">
        <v>2</v>
      </c>
      <c r="G4420" s="359">
        <v>580</v>
      </c>
      <c r="H4420" s="68">
        <v>6.78</v>
      </c>
      <c r="I4420" s="70">
        <v>9.09</v>
      </c>
    </row>
    <row r="4421" spans="3:10" ht="14.5" customHeight="1" thickBot="1">
      <c r="C4421" s="400" t="s">
        <v>481</v>
      </c>
      <c r="D4421" s="392" t="s">
        <v>482</v>
      </c>
      <c r="E4421" s="100" t="s">
        <v>457</v>
      </c>
      <c r="F4421" s="101">
        <v>1</v>
      </c>
      <c r="G4421" s="359">
        <v>260</v>
      </c>
      <c r="H4421" s="68">
        <v>6.78</v>
      </c>
      <c r="I4421" s="70">
        <v>9.09</v>
      </c>
    </row>
    <row r="4422" spans="3:10" ht="14.5" customHeight="1" thickBot="1">
      <c r="C4422" s="400" t="s">
        <v>483</v>
      </c>
      <c r="D4422" s="392" t="s">
        <v>484</v>
      </c>
      <c r="E4422" s="100" t="s">
        <v>457</v>
      </c>
      <c r="F4422" s="101">
        <v>3</v>
      </c>
      <c r="G4422" s="359">
        <v>500</v>
      </c>
      <c r="H4422" s="68">
        <v>6.78</v>
      </c>
      <c r="I4422" s="70">
        <v>9.09</v>
      </c>
    </row>
    <row r="4423" spans="3:10" ht="14.5" customHeight="1" thickBot="1">
      <c r="C4423" s="400" t="s">
        <v>486</v>
      </c>
      <c r="D4423" s="392" t="s">
        <v>487</v>
      </c>
      <c r="E4423" s="100" t="s">
        <v>457</v>
      </c>
      <c r="F4423" s="101">
        <v>2</v>
      </c>
      <c r="G4423" s="359">
        <v>520</v>
      </c>
      <c r="H4423" s="68">
        <v>6.78</v>
      </c>
      <c r="I4423" s="70">
        <v>9.09</v>
      </c>
    </row>
    <row r="4424" spans="3:10" ht="14.5" customHeight="1" thickBot="1">
      <c r="C4424" s="400" t="s">
        <v>488</v>
      </c>
      <c r="D4424" s="392" t="s">
        <v>489</v>
      </c>
      <c r="E4424" s="100" t="s">
        <v>457</v>
      </c>
      <c r="F4424" s="101">
        <v>2</v>
      </c>
      <c r="G4424" s="359">
        <v>460</v>
      </c>
      <c r="H4424" s="68">
        <v>6.78</v>
      </c>
      <c r="I4424" s="70">
        <v>9.09</v>
      </c>
    </row>
    <row r="4425" spans="3:10" ht="14.5" customHeight="1" thickBot="1">
      <c r="C4425" s="400" t="s">
        <v>490</v>
      </c>
      <c r="D4425" s="392" t="s">
        <v>491</v>
      </c>
      <c r="E4425" s="100" t="s">
        <v>457</v>
      </c>
      <c r="F4425" s="101">
        <v>2</v>
      </c>
      <c r="G4425" s="359">
        <v>590</v>
      </c>
      <c r="H4425" s="68">
        <v>6.78</v>
      </c>
      <c r="I4425" s="70">
        <v>9.09</v>
      </c>
    </row>
    <row r="4426" spans="3:10" ht="14.5" customHeight="1" thickBot="1">
      <c r="C4426" s="400" t="s">
        <v>492</v>
      </c>
      <c r="D4426" s="392" t="s">
        <v>493</v>
      </c>
      <c r="E4426" s="100" t="s">
        <v>457</v>
      </c>
      <c r="F4426" s="101">
        <v>3</v>
      </c>
      <c r="G4426" s="359">
        <v>630</v>
      </c>
      <c r="H4426" s="68">
        <v>6.78</v>
      </c>
      <c r="I4426" s="70">
        <v>9.09</v>
      </c>
    </row>
    <row r="4427" spans="3:10" ht="14.5" customHeight="1" thickBot="1">
      <c r="C4427" s="400" t="s">
        <v>494</v>
      </c>
      <c r="D4427" s="392" t="s">
        <v>495</v>
      </c>
      <c r="E4427" s="100" t="s">
        <v>457</v>
      </c>
      <c r="F4427" s="101">
        <v>3</v>
      </c>
      <c r="G4427" s="359">
        <v>710</v>
      </c>
      <c r="H4427" s="68">
        <v>6.78</v>
      </c>
      <c r="I4427" s="70">
        <v>9.09</v>
      </c>
    </row>
    <row r="4428" spans="3:10" ht="14.5" customHeight="1" thickBot="1">
      <c r="C4428" s="400" t="s">
        <v>496</v>
      </c>
      <c r="D4428" s="392" t="s">
        <v>497</v>
      </c>
      <c r="E4428" s="100" t="s">
        <v>457</v>
      </c>
      <c r="F4428" s="101">
        <v>3</v>
      </c>
      <c r="G4428" s="359">
        <v>710</v>
      </c>
      <c r="H4428" s="68">
        <v>6.78</v>
      </c>
      <c r="I4428" s="70">
        <v>9.09</v>
      </c>
    </row>
    <row r="4429" spans="3:10" ht="14.5" customHeight="1" thickBot="1">
      <c r="C4429" s="400" t="s">
        <v>498</v>
      </c>
      <c r="D4429" s="392" t="s">
        <v>499</v>
      </c>
      <c r="E4429" s="100" t="s">
        <v>457</v>
      </c>
      <c r="F4429" s="101">
        <v>3</v>
      </c>
      <c r="G4429" s="359">
        <v>720</v>
      </c>
      <c r="H4429" s="68">
        <v>6.78</v>
      </c>
      <c r="I4429" s="70">
        <v>9.09</v>
      </c>
    </row>
    <row r="4430" spans="3:10" s="437" customFormat="1" ht="14.5" customHeight="1" thickBot="1">
      <c r="C4430" s="459" t="s">
        <v>500</v>
      </c>
      <c r="D4430" s="460" t="s">
        <v>501</v>
      </c>
      <c r="E4430" s="461" t="s">
        <v>457</v>
      </c>
      <c r="F4430" s="462">
        <v>3</v>
      </c>
      <c r="G4430" s="463">
        <v>450</v>
      </c>
      <c r="H4430" s="425">
        <v>6.78</v>
      </c>
      <c r="I4430" s="426">
        <v>9.09</v>
      </c>
      <c r="J4430" s="464"/>
    </row>
    <row r="4431" spans="3:10" ht="14.5" customHeight="1" thickBot="1">
      <c r="C4431" s="400" t="s">
        <v>502</v>
      </c>
      <c r="D4431" s="392" t="s">
        <v>1202</v>
      </c>
      <c r="E4431" s="100" t="s">
        <v>99</v>
      </c>
      <c r="F4431" s="101">
        <v>3</v>
      </c>
      <c r="G4431" s="359">
        <v>440</v>
      </c>
      <c r="H4431" s="68">
        <v>7.1</v>
      </c>
      <c r="I4431" s="84">
        <v>8.7799999999999994</v>
      </c>
    </row>
    <row r="4432" spans="3:10" ht="14.5" customHeight="1" thickBot="1">
      <c r="C4432" s="400" t="s">
        <v>504</v>
      </c>
      <c r="D4432" s="392" t="s">
        <v>1203</v>
      </c>
      <c r="E4432" s="100" t="s">
        <v>99</v>
      </c>
      <c r="F4432" s="101">
        <v>1</v>
      </c>
      <c r="G4432" s="359">
        <v>170</v>
      </c>
      <c r="H4432" s="68">
        <v>7.1</v>
      </c>
      <c r="I4432" s="84">
        <v>8.7799999999999994</v>
      </c>
    </row>
    <row r="4433" spans="3:9" ht="14.5" customHeight="1" thickBot="1">
      <c r="C4433" s="400" t="s">
        <v>506</v>
      </c>
      <c r="D4433" s="392" t="s">
        <v>1204</v>
      </c>
      <c r="E4433" s="100" t="s">
        <v>99</v>
      </c>
      <c r="F4433" s="101">
        <v>3</v>
      </c>
      <c r="G4433" s="359">
        <v>370</v>
      </c>
      <c r="H4433" s="68">
        <v>7.1</v>
      </c>
      <c r="I4433" s="84">
        <v>8.7799999999999994</v>
      </c>
    </row>
    <row r="4434" spans="3:9" ht="14.5" customHeight="1" thickBot="1">
      <c r="C4434" s="400" t="s">
        <v>508</v>
      </c>
      <c r="D4434" s="392" t="s">
        <v>1205</v>
      </c>
      <c r="E4434" s="100" t="s">
        <v>99</v>
      </c>
      <c r="F4434" s="101">
        <v>3</v>
      </c>
      <c r="G4434" s="359">
        <v>340</v>
      </c>
      <c r="H4434" s="68">
        <v>7.1</v>
      </c>
      <c r="I4434" s="84">
        <v>8.7799999999999994</v>
      </c>
    </row>
    <row r="4435" spans="3:9" ht="14.5" customHeight="1" thickBot="1">
      <c r="C4435" s="400" t="s">
        <v>509</v>
      </c>
      <c r="D4435" s="392" t="s">
        <v>1206</v>
      </c>
      <c r="E4435" s="100" t="s">
        <v>99</v>
      </c>
      <c r="F4435" s="101">
        <v>3</v>
      </c>
      <c r="G4435" s="359">
        <v>370</v>
      </c>
      <c r="H4435" s="68">
        <v>7.1</v>
      </c>
      <c r="I4435" s="84">
        <v>8.7799999999999994</v>
      </c>
    </row>
    <row r="4436" spans="3:9" ht="14.5" customHeight="1" thickBot="1">
      <c r="C4436" s="400" t="s">
        <v>510</v>
      </c>
      <c r="D4436" s="392" t="s">
        <v>1207</v>
      </c>
      <c r="E4436" s="100" t="s">
        <v>99</v>
      </c>
      <c r="F4436" s="101">
        <v>3</v>
      </c>
      <c r="G4436" s="359">
        <v>550</v>
      </c>
      <c r="H4436" s="68">
        <v>7.1</v>
      </c>
      <c r="I4436" s="84">
        <v>8.7799999999999994</v>
      </c>
    </row>
    <row r="4437" spans="3:9" ht="14.5" customHeight="1" thickBot="1">
      <c r="C4437" s="400" t="s">
        <v>511</v>
      </c>
      <c r="D4437" s="392" t="s">
        <v>1208</v>
      </c>
      <c r="E4437" s="100" t="s">
        <v>99</v>
      </c>
      <c r="F4437" s="101">
        <v>3</v>
      </c>
      <c r="G4437" s="359">
        <v>310</v>
      </c>
      <c r="H4437" s="68">
        <v>7.1</v>
      </c>
      <c r="I4437" s="84">
        <v>8.7799999999999994</v>
      </c>
    </row>
    <row r="4438" spans="3:9" ht="14.5" customHeight="1" thickBot="1">
      <c r="C4438" s="400" t="s">
        <v>512</v>
      </c>
      <c r="D4438" s="392" t="s">
        <v>1209</v>
      </c>
      <c r="E4438" s="100" t="s">
        <v>99</v>
      </c>
      <c r="F4438" s="101">
        <v>3</v>
      </c>
      <c r="G4438" s="359">
        <v>710</v>
      </c>
      <c r="H4438" s="68">
        <v>7.1</v>
      </c>
      <c r="I4438" s="84">
        <v>8.7799999999999994</v>
      </c>
    </row>
    <row r="4439" spans="3:9" ht="14.5" customHeight="1" thickBot="1">
      <c r="C4439" s="400" t="s">
        <v>513</v>
      </c>
      <c r="D4439" s="392" t="s">
        <v>1210</v>
      </c>
      <c r="E4439" s="100" t="s">
        <v>99</v>
      </c>
      <c r="F4439" s="101">
        <v>3</v>
      </c>
      <c r="G4439" s="359">
        <v>430</v>
      </c>
      <c r="H4439" s="68">
        <v>7.1</v>
      </c>
      <c r="I4439" s="84">
        <v>8.7799999999999994</v>
      </c>
    </row>
    <row r="4440" spans="3:9" ht="14.5" customHeight="1" thickBot="1">
      <c r="C4440" s="400" t="s">
        <v>514</v>
      </c>
      <c r="D4440" s="392" t="s">
        <v>1211</v>
      </c>
      <c r="E4440" s="100" t="s">
        <v>99</v>
      </c>
      <c r="F4440" s="101">
        <v>3</v>
      </c>
      <c r="G4440" s="359">
        <v>730</v>
      </c>
      <c r="H4440" s="68">
        <v>7.1</v>
      </c>
      <c r="I4440" s="84">
        <v>8.7799999999999994</v>
      </c>
    </row>
    <row r="4441" spans="3:9" ht="14.5" customHeight="1" thickBot="1">
      <c r="C4441" s="400" t="s">
        <v>515</v>
      </c>
      <c r="D4441" s="392" t="s">
        <v>1212</v>
      </c>
      <c r="E4441" s="100" t="s">
        <v>99</v>
      </c>
      <c r="F4441" s="101">
        <v>3</v>
      </c>
      <c r="G4441" s="359">
        <v>310</v>
      </c>
      <c r="H4441" s="68">
        <v>7.1</v>
      </c>
      <c r="I4441" s="84">
        <v>8.7799999999999994</v>
      </c>
    </row>
    <row r="4442" spans="3:9" ht="14.5" customHeight="1" thickBot="1">
      <c r="C4442" s="400" t="s">
        <v>517</v>
      </c>
      <c r="D4442" s="392" t="s">
        <v>1213</v>
      </c>
      <c r="E4442" s="100" t="s">
        <v>99</v>
      </c>
      <c r="F4442" s="101">
        <v>3</v>
      </c>
      <c r="G4442" s="359">
        <v>420</v>
      </c>
      <c r="H4442" s="68">
        <v>7.1</v>
      </c>
      <c r="I4442" s="84">
        <v>8.7799999999999994</v>
      </c>
    </row>
    <row r="4443" spans="3:9" ht="14.5" customHeight="1" thickBot="1">
      <c r="C4443" s="400" t="s">
        <v>518</v>
      </c>
      <c r="D4443" s="392" t="s">
        <v>1214</v>
      </c>
      <c r="E4443" s="100" t="s">
        <v>99</v>
      </c>
      <c r="F4443" s="101">
        <v>3</v>
      </c>
      <c r="G4443" s="359">
        <v>540</v>
      </c>
      <c r="H4443" s="68">
        <v>7.1</v>
      </c>
      <c r="I4443" s="84">
        <v>8.7799999999999994</v>
      </c>
    </row>
    <row r="4444" spans="3:9" ht="14.5" customHeight="1" thickBot="1">
      <c r="C4444" s="400" t="s">
        <v>519</v>
      </c>
      <c r="D4444" s="392" t="s">
        <v>1215</v>
      </c>
      <c r="E4444" s="100" t="s">
        <v>99</v>
      </c>
      <c r="F4444" s="101">
        <v>2</v>
      </c>
      <c r="G4444" s="359">
        <v>450</v>
      </c>
      <c r="H4444" s="68">
        <v>7.1</v>
      </c>
      <c r="I4444" s="84">
        <v>8.7799999999999994</v>
      </c>
    </row>
    <row r="4445" spans="3:9" ht="14.5" customHeight="1" thickBot="1">
      <c r="C4445" s="400" t="s">
        <v>520</v>
      </c>
      <c r="D4445" s="392" t="s">
        <v>1216</v>
      </c>
      <c r="E4445" s="100" t="s">
        <v>99</v>
      </c>
      <c r="F4445" s="101">
        <v>3</v>
      </c>
      <c r="G4445" s="359">
        <v>620</v>
      </c>
      <c r="H4445" s="68">
        <v>7.1</v>
      </c>
      <c r="I4445" s="84">
        <v>8.7799999999999994</v>
      </c>
    </row>
    <row r="4446" spans="3:9" ht="14.5" customHeight="1" thickBot="1">
      <c r="C4446" s="400" t="s">
        <v>521</v>
      </c>
      <c r="D4446" s="392" t="s">
        <v>1217</v>
      </c>
      <c r="E4446" s="100" t="s">
        <v>99</v>
      </c>
      <c r="F4446" s="101">
        <v>1</v>
      </c>
      <c r="G4446" s="359">
        <v>230</v>
      </c>
      <c r="H4446" s="68">
        <v>7.1</v>
      </c>
      <c r="I4446" s="84">
        <v>8.7799999999999994</v>
      </c>
    </row>
    <row r="4447" spans="3:9" ht="14.5" customHeight="1" thickBot="1">
      <c r="C4447" s="400" t="s">
        <v>523</v>
      </c>
      <c r="D4447" s="392" t="s">
        <v>1218</v>
      </c>
      <c r="E4447" s="100" t="s">
        <v>99</v>
      </c>
      <c r="F4447" s="101">
        <v>3</v>
      </c>
      <c r="G4447" s="359">
        <v>460</v>
      </c>
      <c r="H4447" s="68">
        <v>7.1</v>
      </c>
      <c r="I4447" s="84">
        <v>8.7799999999999994</v>
      </c>
    </row>
    <row r="4448" spans="3:9" ht="14.5" customHeight="1" thickBot="1">
      <c r="C4448" s="400" t="s">
        <v>524</v>
      </c>
      <c r="D4448" s="392" t="s">
        <v>1219</v>
      </c>
      <c r="E4448" s="100" t="s">
        <v>99</v>
      </c>
      <c r="F4448" s="101">
        <v>3</v>
      </c>
      <c r="G4448" s="359">
        <v>490</v>
      </c>
      <c r="H4448" s="68">
        <v>7.1</v>
      </c>
      <c r="I4448" s="84">
        <v>8.7799999999999994</v>
      </c>
    </row>
    <row r="4449" spans="3:10" s="437" customFormat="1" ht="14.5" customHeight="1" thickBot="1">
      <c r="C4449" s="459" t="s">
        <v>525</v>
      </c>
      <c r="D4449" s="460" t="s">
        <v>1220</v>
      </c>
      <c r="E4449" s="461" t="s">
        <v>99</v>
      </c>
      <c r="F4449" s="462">
        <v>2</v>
      </c>
      <c r="G4449" s="463">
        <v>510</v>
      </c>
      <c r="H4449" s="425">
        <v>7.1</v>
      </c>
      <c r="I4449" s="454">
        <v>8.7799999999999994</v>
      </c>
      <c r="J4449" s="464"/>
    </row>
    <row r="4450" spans="3:10" ht="14.5" customHeight="1" thickBot="1">
      <c r="C4450" s="400" t="s">
        <v>526</v>
      </c>
      <c r="D4450" s="392" t="s">
        <v>1221</v>
      </c>
      <c r="E4450" s="100" t="s">
        <v>105</v>
      </c>
      <c r="F4450" s="101">
        <v>1</v>
      </c>
      <c r="G4450" s="359">
        <v>140</v>
      </c>
      <c r="H4450" s="68">
        <v>8.41</v>
      </c>
      <c r="I4450" s="84">
        <v>11.12</v>
      </c>
    </row>
    <row r="4451" spans="3:10" ht="14.5" customHeight="1" thickBot="1">
      <c r="C4451" s="400" t="s">
        <v>528</v>
      </c>
      <c r="D4451" s="392" t="s">
        <v>1222</v>
      </c>
      <c r="E4451" s="100" t="s">
        <v>105</v>
      </c>
      <c r="F4451" s="101">
        <v>2</v>
      </c>
      <c r="G4451" s="359">
        <v>840</v>
      </c>
      <c r="H4451" s="68">
        <v>8.41</v>
      </c>
      <c r="I4451" s="84">
        <v>11.12</v>
      </c>
    </row>
    <row r="4452" spans="3:10" ht="14.5" customHeight="1" thickBot="1">
      <c r="C4452" s="400" t="s">
        <v>530</v>
      </c>
      <c r="D4452" s="392" t="s">
        <v>1223</v>
      </c>
      <c r="E4452" s="100" t="s">
        <v>105</v>
      </c>
      <c r="F4452" s="101">
        <v>3</v>
      </c>
      <c r="G4452" s="359">
        <v>440</v>
      </c>
      <c r="H4452" s="68">
        <v>8.41</v>
      </c>
      <c r="I4452" s="84">
        <v>11.12</v>
      </c>
    </row>
    <row r="4453" spans="3:10" ht="14.5" customHeight="1" thickBot="1">
      <c r="C4453" s="400" t="s">
        <v>532</v>
      </c>
      <c r="D4453" s="392" t="s">
        <v>1224</v>
      </c>
      <c r="E4453" s="100" t="s">
        <v>105</v>
      </c>
      <c r="F4453" s="101">
        <v>2</v>
      </c>
      <c r="G4453" s="359">
        <v>410</v>
      </c>
      <c r="H4453" s="68">
        <v>8.41</v>
      </c>
      <c r="I4453" s="84">
        <v>11.12</v>
      </c>
    </row>
    <row r="4454" spans="3:10" ht="14.5" customHeight="1" thickBot="1">
      <c r="C4454" s="400" t="s">
        <v>533</v>
      </c>
      <c r="D4454" s="392" t="s">
        <v>1225</v>
      </c>
      <c r="E4454" s="100" t="s">
        <v>105</v>
      </c>
      <c r="F4454" s="101">
        <v>3</v>
      </c>
      <c r="G4454" s="359">
        <v>610</v>
      </c>
      <c r="H4454" s="68">
        <v>8.41</v>
      </c>
      <c r="I4454" s="84">
        <v>11.12</v>
      </c>
    </row>
    <row r="4455" spans="3:10" ht="14.5" customHeight="1" thickBot="1">
      <c r="C4455" s="400" t="s">
        <v>534</v>
      </c>
      <c r="D4455" s="392" t="s">
        <v>1226</v>
      </c>
      <c r="E4455" s="100" t="s">
        <v>105</v>
      </c>
      <c r="F4455" s="101">
        <v>3</v>
      </c>
      <c r="G4455" s="359">
        <v>620</v>
      </c>
      <c r="H4455" s="68">
        <v>8.41</v>
      </c>
      <c r="I4455" s="84">
        <v>11.12</v>
      </c>
    </row>
    <row r="4456" spans="3:10" ht="14.5" customHeight="1" thickBot="1">
      <c r="C4456" s="400" t="s">
        <v>535</v>
      </c>
      <c r="D4456" s="392" t="s">
        <v>1227</v>
      </c>
      <c r="E4456" s="100" t="s">
        <v>105</v>
      </c>
      <c r="F4456" s="101">
        <v>3</v>
      </c>
      <c r="G4456" s="359">
        <v>560</v>
      </c>
      <c r="H4456" s="68">
        <v>8.41</v>
      </c>
      <c r="I4456" s="84">
        <v>11.12</v>
      </c>
    </row>
    <row r="4457" spans="3:10" ht="14.5" customHeight="1" thickBot="1">
      <c r="C4457" s="400" t="s">
        <v>536</v>
      </c>
      <c r="D4457" s="392" t="s">
        <v>1228</v>
      </c>
      <c r="E4457" s="100" t="s">
        <v>105</v>
      </c>
      <c r="F4457" s="101">
        <v>3</v>
      </c>
      <c r="G4457" s="359">
        <v>560</v>
      </c>
      <c r="H4457" s="68">
        <v>8.41</v>
      </c>
      <c r="I4457" s="84">
        <v>11.12</v>
      </c>
    </row>
    <row r="4458" spans="3:10" ht="14.5" customHeight="1" thickBot="1">
      <c r="C4458" s="400" t="s">
        <v>537</v>
      </c>
      <c r="D4458" s="392" t="s">
        <v>1229</v>
      </c>
      <c r="E4458" s="100" t="s">
        <v>105</v>
      </c>
      <c r="F4458" s="101">
        <v>3</v>
      </c>
      <c r="G4458" s="359">
        <v>540</v>
      </c>
      <c r="H4458" s="68">
        <v>8.41</v>
      </c>
      <c r="I4458" s="84">
        <v>11.12</v>
      </c>
    </row>
    <row r="4459" spans="3:10" ht="14.5" customHeight="1" thickBot="1">
      <c r="C4459" s="400" t="s">
        <v>538</v>
      </c>
      <c r="D4459" s="392" t="s">
        <v>1230</v>
      </c>
      <c r="E4459" s="100" t="s">
        <v>105</v>
      </c>
      <c r="F4459" s="101">
        <v>3</v>
      </c>
      <c r="G4459" s="359">
        <v>550</v>
      </c>
      <c r="H4459" s="68">
        <v>8.41</v>
      </c>
      <c r="I4459" s="84">
        <v>11.12</v>
      </c>
    </row>
    <row r="4460" spans="3:10" ht="14.5" customHeight="1" thickBot="1">
      <c r="C4460" s="400" t="s">
        <v>540</v>
      </c>
      <c r="D4460" s="392" t="s">
        <v>1231</v>
      </c>
      <c r="E4460" s="100" t="s">
        <v>105</v>
      </c>
      <c r="F4460" s="101">
        <v>2</v>
      </c>
      <c r="G4460" s="359">
        <v>360</v>
      </c>
      <c r="H4460" s="68">
        <v>8.41</v>
      </c>
      <c r="I4460" s="84">
        <v>11.12</v>
      </c>
    </row>
    <row r="4461" spans="3:10" ht="14.5" customHeight="1" thickBot="1">
      <c r="C4461" s="400" t="s">
        <v>542</v>
      </c>
      <c r="D4461" s="392" t="s">
        <v>1232</v>
      </c>
      <c r="E4461" s="100" t="s">
        <v>105</v>
      </c>
      <c r="F4461" s="101">
        <v>3</v>
      </c>
      <c r="G4461" s="359">
        <v>530</v>
      </c>
      <c r="H4461" s="68">
        <v>8.41</v>
      </c>
      <c r="I4461" s="84">
        <v>11.12</v>
      </c>
    </row>
    <row r="4462" spans="3:10" ht="14.5" customHeight="1" thickBot="1">
      <c r="C4462" s="400" t="s">
        <v>543</v>
      </c>
      <c r="D4462" s="392" t="s">
        <v>1233</v>
      </c>
      <c r="E4462" s="100" t="s">
        <v>105</v>
      </c>
      <c r="F4462" s="101">
        <v>3</v>
      </c>
      <c r="G4462" s="359">
        <v>430</v>
      </c>
      <c r="H4462" s="68">
        <v>8.41</v>
      </c>
      <c r="I4462" s="84">
        <v>11.12</v>
      </c>
    </row>
    <row r="4463" spans="3:10" ht="14.5" customHeight="1" thickBot="1">
      <c r="C4463" s="400" t="s">
        <v>545</v>
      </c>
      <c r="D4463" s="392" t="s">
        <v>1234</v>
      </c>
      <c r="E4463" s="100" t="s">
        <v>105</v>
      </c>
      <c r="F4463" s="101">
        <v>2</v>
      </c>
      <c r="G4463" s="359">
        <v>390</v>
      </c>
      <c r="H4463" s="68">
        <v>8.41</v>
      </c>
      <c r="I4463" s="84">
        <v>11.12</v>
      </c>
    </row>
    <row r="4464" spans="3:10" ht="14.5" customHeight="1" thickBot="1">
      <c r="C4464" s="400" t="s">
        <v>546</v>
      </c>
      <c r="D4464" s="392" t="s">
        <v>1235</v>
      </c>
      <c r="E4464" s="100" t="s">
        <v>105</v>
      </c>
      <c r="F4464" s="101">
        <v>2</v>
      </c>
      <c r="G4464" s="359">
        <v>420</v>
      </c>
      <c r="H4464" s="68">
        <v>8.41</v>
      </c>
      <c r="I4464" s="84">
        <v>11.12</v>
      </c>
    </row>
    <row r="4465" spans="3:10" ht="14.5" customHeight="1" thickBot="1">
      <c r="C4465" s="400" t="s">
        <v>547</v>
      </c>
      <c r="D4465" s="392" t="s">
        <v>1236</v>
      </c>
      <c r="E4465" s="100" t="s">
        <v>105</v>
      </c>
      <c r="F4465" s="101">
        <v>3</v>
      </c>
      <c r="G4465" s="359">
        <v>430</v>
      </c>
      <c r="H4465" s="68">
        <v>8.41</v>
      </c>
      <c r="I4465" s="84">
        <v>11.12</v>
      </c>
    </row>
    <row r="4466" spans="3:10" ht="14.5" customHeight="1" thickBot="1">
      <c r="C4466" s="400" t="s">
        <v>548</v>
      </c>
      <c r="D4466" s="392" t="s">
        <v>1237</v>
      </c>
      <c r="E4466" s="100" t="s">
        <v>105</v>
      </c>
      <c r="F4466" s="101">
        <v>2</v>
      </c>
      <c r="G4466" s="359">
        <v>480</v>
      </c>
      <c r="H4466" s="68">
        <v>8.41</v>
      </c>
      <c r="I4466" s="84">
        <v>11.12</v>
      </c>
    </row>
    <row r="4467" spans="3:10" ht="14.5" customHeight="1" thickBot="1">
      <c r="C4467" s="400" t="s">
        <v>549</v>
      </c>
      <c r="D4467" s="392" t="s">
        <v>1238</v>
      </c>
      <c r="E4467" s="100" t="s">
        <v>105</v>
      </c>
      <c r="F4467" s="101">
        <v>1</v>
      </c>
      <c r="G4467" s="359">
        <v>310</v>
      </c>
      <c r="H4467" s="68">
        <v>8.41</v>
      </c>
      <c r="I4467" s="84">
        <v>11.12</v>
      </c>
    </row>
    <row r="4468" spans="3:10" ht="14.5" customHeight="1" thickBot="1">
      <c r="C4468" s="400" t="s">
        <v>550</v>
      </c>
      <c r="D4468" s="392" t="s">
        <v>1239</v>
      </c>
      <c r="E4468" s="100" t="s">
        <v>105</v>
      </c>
      <c r="F4468" s="101">
        <v>3</v>
      </c>
      <c r="G4468" s="359">
        <v>620</v>
      </c>
      <c r="H4468" s="68">
        <v>8.41</v>
      </c>
      <c r="I4468" s="84">
        <v>11.12</v>
      </c>
    </row>
    <row r="4469" spans="3:10" ht="14.5" customHeight="1" thickBot="1">
      <c r="C4469" s="400" t="s">
        <v>551</v>
      </c>
      <c r="D4469" s="392" t="s">
        <v>1240</v>
      </c>
      <c r="E4469" s="100" t="s">
        <v>105</v>
      </c>
      <c r="F4469" s="101">
        <v>2</v>
      </c>
      <c r="G4469" s="359">
        <v>500</v>
      </c>
      <c r="H4469" s="68">
        <v>8.41</v>
      </c>
      <c r="I4469" s="84">
        <v>11.12</v>
      </c>
    </row>
    <row r="4470" spans="3:10" ht="14.5" customHeight="1" thickBot="1">
      <c r="C4470" s="400" t="s">
        <v>552</v>
      </c>
      <c r="D4470" s="392" t="s">
        <v>1241</v>
      </c>
      <c r="E4470" s="100" t="s">
        <v>105</v>
      </c>
      <c r="F4470" s="101">
        <v>3</v>
      </c>
      <c r="G4470" s="359">
        <v>600</v>
      </c>
      <c r="H4470" s="68">
        <v>8.41</v>
      </c>
      <c r="I4470" s="84">
        <v>11.12</v>
      </c>
    </row>
    <row r="4471" spans="3:10" ht="14.5" customHeight="1" thickBot="1">
      <c r="C4471" s="400" t="s">
        <v>553</v>
      </c>
      <c r="D4471" s="392" t="s">
        <v>1242</v>
      </c>
      <c r="E4471" s="100" t="s">
        <v>105</v>
      </c>
      <c r="F4471" s="101">
        <v>2</v>
      </c>
      <c r="G4471" s="359">
        <v>330</v>
      </c>
      <c r="H4471" s="68">
        <v>8.41</v>
      </c>
      <c r="I4471" s="84">
        <v>11.12</v>
      </c>
    </row>
    <row r="4472" spans="3:10" ht="14.5" customHeight="1" thickBot="1">
      <c r="C4472" s="400" t="s">
        <v>554</v>
      </c>
      <c r="D4472" s="392" t="s">
        <v>1243</v>
      </c>
      <c r="E4472" s="100" t="s">
        <v>105</v>
      </c>
      <c r="F4472" s="101">
        <v>2</v>
      </c>
      <c r="G4472" s="359">
        <v>270</v>
      </c>
      <c r="H4472" s="68">
        <v>8.41</v>
      </c>
      <c r="I4472" s="84">
        <v>11.12</v>
      </c>
    </row>
    <row r="4473" spans="3:10" ht="14.5" customHeight="1" thickBot="1">
      <c r="C4473" s="400" t="s">
        <v>555</v>
      </c>
      <c r="D4473" s="392" t="s">
        <v>1244</v>
      </c>
      <c r="E4473" s="100" t="s">
        <v>105</v>
      </c>
      <c r="F4473" s="101">
        <v>3</v>
      </c>
      <c r="G4473" s="359">
        <v>420</v>
      </c>
      <c r="H4473" s="68">
        <v>8.41</v>
      </c>
      <c r="I4473" s="84">
        <v>11.12</v>
      </c>
    </row>
    <row r="4474" spans="3:10" ht="14.5" customHeight="1" thickBot="1">
      <c r="C4474" s="400" t="s">
        <v>556</v>
      </c>
      <c r="D4474" s="392" t="s">
        <v>1245</v>
      </c>
      <c r="E4474" s="100" t="s">
        <v>105</v>
      </c>
      <c r="F4474" s="101">
        <v>2</v>
      </c>
      <c r="G4474" s="359">
        <v>510</v>
      </c>
      <c r="H4474" s="68">
        <v>8.41</v>
      </c>
      <c r="I4474" s="84">
        <v>11.12</v>
      </c>
    </row>
    <row r="4475" spans="3:10" ht="14.5" customHeight="1" thickBot="1">
      <c r="C4475" s="400" t="s">
        <v>557</v>
      </c>
      <c r="D4475" s="392" t="s">
        <v>1246</v>
      </c>
      <c r="E4475" s="100" t="s">
        <v>105</v>
      </c>
      <c r="F4475" s="101">
        <v>1</v>
      </c>
      <c r="G4475" s="359">
        <v>300</v>
      </c>
      <c r="H4475" s="68">
        <v>8.41</v>
      </c>
      <c r="I4475" s="84">
        <v>11.12</v>
      </c>
    </row>
    <row r="4476" spans="3:10" ht="14.5" customHeight="1" thickBot="1">
      <c r="C4476" s="400" t="s">
        <v>558</v>
      </c>
      <c r="D4476" s="392" t="s">
        <v>1247</v>
      </c>
      <c r="E4476" s="100" t="s">
        <v>105</v>
      </c>
      <c r="F4476" s="101">
        <v>2</v>
      </c>
      <c r="G4476" s="359">
        <v>340</v>
      </c>
      <c r="H4476" s="68">
        <v>8.41</v>
      </c>
      <c r="I4476" s="84">
        <v>11.12</v>
      </c>
    </row>
    <row r="4477" spans="3:10" ht="14.5" customHeight="1" thickBot="1">
      <c r="C4477" s="400" t="s">
        <v>559</v>
      </c>
      <c r="D4477" s="392" t="s">
        <v>1248</v>
      </c>
      <c r="E4477" s="100" t="s">
        <v>105</v>
      </c>
      <c r="F4477" s="101">
        <v>3</v>
      </c>
      <c r="G4477" s="359">
        <v>600</v>
      </c>
      <c r="H4477" s="68">
        <v>8.41</v>
      </c>
      <c r="I4477" s="84">
        <v>11.12</v>
      </c>
    </row>
    <row r="4478" spans="3:10" ht="14.5" customHeight="1" thickBot="1">
      <c r="C4478" s="400" t="s">
        <v>560</v>
      </c>
      <c r="D4478" s="392" t="s">
        <v>1249</v>
      </c>
      <c r="E4478" s="100" t="s">
        <v>105</v>
      </c>
      <c r="F4478" s="101">
        <v>2</v>
      </c>
      <c r="G4478" s="359">
        <v>360</v>
      </c>
      <c r="H4478" s="68">
        <v>8.41</v>
      </c>
      <c r="I4478" s="84">
        <v>11.12</v>
      </c>
    </row>
    <row r="4479" spans="3:10" ht="14.5" customHeight="1" thickBot="1">
      <c r="C4479" s="400" t="s">
        <v>561</v>
      </c>
      <c r="D4479" s="392" t="s">
        <v>1250</v>
      </c>
      <c r="E4479" s="100" t="s">
        <v>105</v>
      </c>
      <c r="F4479" s="101">
        <v>3</v>
      </c>
      <c r="G4479" s="359">
        <v>600</v>
      </c>
      <c r="H4479" s="68">
        <v>8.41</v>
      </c>
      <c r="I4479" s="84">
        <v>11.12</v>
      </c>
    </row>
    <row r="4480" spans="3:10" s="437" customFormat="1" ht="14.5" customHeight="1" thickBot="1">
      <c r="C4480" s="459" t="s">
        <v>562</v>
      </c>
      <c r="D4480" s="460" t="s">
        <v>1251</v>
      </c>
      <c r="E4480" s="461" t="s">
        <v>105</v>
      </c>
      <c r="F4480" s="462">
        <v>3</v>
      </c>
      <c r="G4480" s="463">
        <v>690</v>
      </c>
      <c r="H4480" s="425">
        <v>8.41</v>
      </c>
      <c r="I4480" s="454">
        <v>11.12</v>
      </c>
      <c r="J4480" s="464"/>
    </row>
    <row r="4481" spans="3:10" ht="14.5" customHeight="1" thickBot="1">
      <c r="C4481" s="400" t="s">
        <v>564</v>
      </c>
      <c r="D4481" s="392" t="s">
        <v>1252</v>
      </c>
      <c r="E4481" s="100" t="s">
        <v>565</v>
      </c>
      <c r="F4481" s="101">
        <v>3</v>
      </c>
      <c r="G4481" s="359">
        <v>430</v>
      </c>
      <c r="H4481" s="68">
        <v>7.75</v>
      </c>
      <c r="I4481" s="70">
        <v>10.220000000000001</v>
      </c>
    </row>
    <row r="4482" spans="3:10" ht="14.5" customHeight="1" thickBot="1">
      <c r="C4482" s="400" t="s">
        <v>567</v>
      </c>
      <c r="D4482" s="392" t="s">
        <v>1253</v>
      </c>
      <c r="E4482" s="100" t="s">
        <v>565</v>
      </c>
      <c r="F4482" s="101">
        <v>3</v>
      </c>
      <c r="G4482" s="359">
        <v>680</v>
      </c>
      <c r="H4482" s="68">
        <v>7.75</v>
      </c>
      <c r="I4482" s="70">
        <v>10.220000000000001</v>
      </c>
    </row>
    <row r="4483" spans="3:10" ht="14.5" customHeight="1" thickBot="1">
      <c r="C4483" s="400" t="s">
        <v>569</v>
      </c>
      <c r="D4483" s="392" t="s">
        <v>1254</v>
      </c>
      <c r="E4483" s="100" t="s">
        <v>565</v>
      </c>
      <c r="F4483" s="101">
        <v>3</v>
      </c>
      <c r="G4483" s="359">
        <v>800</v>
      </c>
      <c r="H4483" s="68">
        <v>7.75</v>
      </c>
      <c r="I4483" s="70">
        <v>10.220000000000001</v>
      </c>
    </row>
    <row r="4484" spans="3:10" ht="14.5" customHeight="1" thickBot="1">
      <c r="C4484" s="400" t="s">
        <v>570</v>
      </c>
      <c r="D4484" s="392" t="s">
        <v>1255</v>
      </c>
      <c r="E4484" s="100" t="s">
        <v>565</v>
      </c>
      <c r="F4484" s="101">
        <v>2</v>
      </c>
      <c r="G4484" s="359">
        <v>420</v>
      </c>
      <c r="H4484" s="68">
        <v>7.75</v>
      </c>
      <c r="I4484" s="70">
        <v>10.220000000000001</v>
      </c>
    </row>
    <row r="4485" spans="3:10" ht="14.5" customHeight="1" thickBot="1">
      <c r="C4485" s="400" t="s">
        <v>572</v>
      </c>
      <c r="D4485" s="392" t="s">
        <v>1256</v>
      </c>
      <c r="E4485" s="100" t="s">
        <v>565</v>
      </c>
      <c r="F4485" s="101">
        <v>1</v>
      </c>
      <c r="G4485" s="359">
        <v>420</v>
      </c>
      <c r="H4485" s="68">
        <v>7.75</v>
      </c>
      <c r="I4485" s="70">
        <v>10.220000000000001</v>
      </c>
    </row>
    <row r="4486" spans="3:10" ht="14.5" customHeight="1" thickBot="1">
      <c r="C4486" s="400" t="s">
        <v>574</v>
      </c>
      <c r="D4486" s="392" t="s">
        <v>1257</v>
      </c>
      <c r="E4486" s="100" t="s">
        <v>565</v>
      </c>
      <c r="F4486" s="101">
        <v>2</v>
      </c>
      <c r="G4486" s="359">
        <v>420</v>
      </c>
      <c r="H4486" s="68">
        <v>7.75</v>
      </c>
      <c r="I4486" s="70">
        <v>10.220000000000001</v>
      </c>
    </row>
    <row r="4487" spans="3:10" ht="14.5" customHeight="1" thickBot="1">
      <c r="C4487" s="400" t="s">
        <v>576</v>
      </c>
      <c r="D4487" s="392" t="s">
        <v>1258</v>
      </c>
      <c r="E4487" s="100" t="s">
        <v>565</v>
      </c>
      <c r="F4487" s="101">
        <v>3</v>
      </c>
      <c r="G4487" s="359">
        <v>470</v>
      </c>
      <c r="H4487" s="68">
        <v>7.75</v>
      </c>
      <c r="I4487" s="70">
        <v>10.220000000000001</v>
      </c>
    </row>
    <row r="4488" spans="3:10" ht="14.5" customHeight="1" thickBot="1">
      <c r="C4488" s="400" t="s">
        <v>577</v>
      </c>
      <c r="D4488" s="392" t="s">
        <v>1259</v>
      </c>
      <c r="E4488" s="100" t="s">
        <v>565</v>
      </c>
      <c r="F4488" s="101">
        <v>3</v>
      </c>
      <c r="G4488" s="359">
        <v>460</v>
      </c>
      <c r="H4488" s="68">
        <v>7.75</v>
      </c>
      <c r="I4488" s="70">
        <v>10.220000000000001</v>
      </c>
    </row>
    <row r="4489" spans="3:10" ht="14.5" customHeight="1" thickBot="1">
      <c r="C4489" s="400" t="s">
        <v>578</v>
      </c>
      <c r="D4489" s="392" t="s">
        <v>1260</v>
      </c>
      <c r="E4489" s="100" t="s">
        <v>565</v>
      </c>
      <c r="F4489" s="101">
        <v>3</v>
      </c>
      <c r="G4489" s="359">
        <v>470</v>
      </c>
      <c r="H4489" s="68">
        <v>7.75</v>
      </c>
      <c r="I4489" s="70">
        <v>10.220000000000001</v>
      </c>
    </row>
    <row r="4490" spans="3:10" ht="14.5" customHeight="1" thickBot="1">
      <c r="C4490" s="400" t="s">
        <v>580</v>
      </c>
      <c r="D4490" s="392" t="s">
        <v>1261</v>
      </c>
      <c r="E4490" s="100" t="s">
        <v>565</v>
      </c>
      <c r="F4490" s="101">
        <v>3</v>
      </c>
      <c r="G4490" s="359">
        <v>670</v>
      </c>
      <c r="H4490" s="68">
        <v>7.75</v>
      </c>
      <c r="I4490" s="70">
        <v>10.220000000000001</v>
      </c>
    </row>
    <row r="4491" spans="3:10" ht="14.5" customHeight="1" thickBot="1">
      <c r="C4491" s="400" t="s">
        <v>581</v>
      </c>
      <c r="D4491" s="392" t="s">
        <v>1262</v>
      </c>
      <c r="E4491" s="100" t="s">
        <v>565</v>
      </c>
      <c r="F4491" s="101">
        <v>3</v>
      </c>
      <c r="G4491" s="359">
        <v>650</v>
      </c>
      <c r="H4491" s="68">
        <v>7.75</v>
      </c>
      <c r="I4491" s="70">
        <v>10.220000000000001</v>
      </c>
    </row>
    <row r="4492" spans="3:10" ht="14.5" customHeight="1" thickBot="1">
      <c r="C4492" s="400" t="s">
        <v>583</v>
      </c>
      <c r="D4492" s="392" t="s">
        <v>1263</v>
      </c>
      <c r="E4492" s="100" t="s">
        <v>565</v>
      </c>
      <c r="F4492" s="101">
        <v>3</v>
      </c>
      <c r="G4492" s="359">
        <v>540</v>
      </c>
      <c r="H4492" s="68">
        <v>7.75</v>
      </c>
      <c r="I4492" s="70">
        <v>10.220000000000001</v>
      </c>
    </row>
    <row r="4493" spans="3:10" ht="14.5" customHeight="1" thickBot="1">
      <c r="C4493" s="400" t="s">
        <v>584</v>
      </c>
      <c r="D4493" s="392" t="s">
        <v>1264</v>
      </c>
      <c r="E4493" s="100" t="s">
        <v>565</v>
      </c>
      <c r="F4493" s="101">
        <v>2</v>
      </c>
      <c r="G4493" s="359">
        <v>370</v>
      </c>
      <c r="H4493" s="68">
        <v>7.75</v>
      </c>
      <c r="I4493" s="70">
        <v>10.220000000000001</v>
      </c>
    </row>
    <row r="4494" spans="3:10" ht="14.5" customHeight="1" thickBot="1">
      <c r="C4494" s="400" t="s">
        <v>585</v>
      </c>
      <c r="D4494" s="392" t="s">
        <v>1265</v>
      </c>
      <c r="E4494" s="100" t="s">
        <v>565</v>
      </c>
      <c r="F4494" s="101">
        <v>2</v>
      </c>
      <c r="G4494" s="359">
        <v>460</v>
      </c>
      <c r="H4494" s="68">
        <v>7.75</v>
      </c>
      <c r="I4494" s="70">
        <v>10.220000000000001</v>
      </c>
    </row>
    <row r="4495" spans="3:10" ht="14.5" customHeight="1" thickBot="1">
      <c r="C4495" s="400" t="s">
        <v>586</v>
      </c>
      <c r="D4495" s="392" t="s">
        <v>1266</v>
      </c>
      <c r="E4495" s="100" t="s">
        <v>565</v>
      </c>
      <c r="F4495" s="101">
        <v>3</v>
      </c>
      <c r="G4495" s="359">
        <v>440</v>
      </c>
      <c r="H4495" s="68">
        <v>7.75</v>
      </c>
      <c r="I4495" s="70">
        <v>10.220000000000001</v>
      </c>
    </row>
    <row r="4496" spans="3:10" s="437" customFormat="1" ht="14.5" customHeight="1" thickBot="1">
      <c r="C4496" s="459" t="s">
        <v>587</v>
      </c>
      <c r="D4496" s="460" t="s">
        <v>1267</v>
      </c>
      <c r="E4496" s="461" t="s">
        <v>565</v>
      </c>
      <c r="F4496" s="462">
        <v>2</v>
      </c>
      <c r="G4496" s="463">
        <v>370</v>
      </c>
      <c r="H4496" s="425">
        <v>7.75</v>
      </c>
      <c r="I4496" s="426">
        <v>10.220000000000001</v>
      </c>
      <c r="J4496" s="464"/>
    </row>
    <row r="4497" spans="3:9" ht="14.5" customHeight="1" thickBot="1">
      <c r="C4497" s="400" t="s">
        <v>588</v>
      </c>
      <c r="D4497" s="392" t="s">
        <v>1268</v>
      </c>
      <c r="E4497" s="100" t="s">
        <v>110</v>
      </c>
      <c r="F4497" s="101">
        <v>2</v>
      </c>
      <c r="G4497" s="359">
        <v>410</v>
      </c>
      <c r="H4497" s="68">
        <v>8.3699999999999992</v>
      </c>
      <c r="I4497" s="70">
        <v>11.25</v>
      </c>
    </row>
    <row r="4498" spans="3:9" ht="14.5" customHeight="1" thickBot="1">
      <c r="C4498" s="400" t="s">
        <v>590</v>
      </c>
      <c r="D4498" s="392" t="s">
        <v>1269</v>
      </c>
      <c r="E4498" s="100" t="s">
        <v>110</v>
      </c>
      <c r="F4498" s="101">
        <v>1</v>
      </c>
      <c r="G4498" s="359">
        <v>360</v>
      </c>
      <c r="H4498" s="68">
        <v>8.3699999999999992</v>
      </c>
      <c r="I4498" s="70">
        <v>11.25</v>
      </c>
    </row>
    <row r="4499" spans="3:9" ht="14.5" customHeight="1" thickBot="1">
      <c r="C4499" s="400" t="s">
        <v>592</v>
      </c>
      <c r="D4499" s="392" t="s">
        <v>1270</v>
      </c>
      <c r="E4499" s="100" t="s">
        <v>110</v>
      </c>
      <c r="F4499" s="101">
        <v>2</v>
      </c>
      <c r="G4499" s="359">
        <v>560</v>
      </c>
      <c r="H4499" s="68">
        <v>8.3699999999999992</v>
      </c>
      <c r="I4499" s="70">
        <v>11.25</v>
      </c>
    </row>
    <row r="4500" spans="3:9" ht="14.5" customHeight="1" thickBot="1">
      <c r="C4500" s="400" t="s">
        <v>594</v>
      </c>
      <c r="D4500" s="392" t="s">
        <v>1271</v>
      </c>
      <c r="E4500" s="100" t="s">
        <v>110</v>
      </c>
      <c r="F4500" s="101">
        <v>2</v>
      </c>
      <c r="G4500" s="359">
        <v>570</v>
      </c>
      <c r="H4500" s="68">
        <v>8.3699999999999992</v>
      </c>
      <c r="I4500" s="70">
        <v>11.25</v>
      </c>
    </row>
    <row r="4501" spans="3:9" ht="14.5" customHeight="1" thickBot="1">
      <c r="C4501" s="400" t="s">
        <v>595</v>
      </c>
      <c r="D4501" s="392" t="s">
        <v>1272</v>
      </c>
      <c r="E4501" s="100" t="s">
        <v>110</v>
      </c>
      <c r="F4501" s="101">
        <v>1</v>
      </c>
      <c r="G4501" s="359">
        <v>280</v>
      </c>
      <c r="H4501" s="68">
        <v>8.3699999999999992</v>
      </c>
      <c r="I4501" s="70">
        <v>11.25</v>
      </c>
    </row>
    <row r="4502" spans="3:9" ht="14.5" customHeight="1" thickBot="1">
      <c r="C4502" s="400" t="s">
        <v>596</v>
      </c>
      <c r="D4502" s="392" t="s">
        <v>1273</v>
      </c>
      <c r="E4502" s="100" t="s">
        <v>110</v>
      </c>
      <c r="F4502" s="101">
        <v>1</v>
      </c>
      <c r="G4502" s="359">
        <v>300</v>
      </c>
      <c r="H4502" s="68">
        <v>8.3699999999999992</v>
      </c>
      <c r="I4502" s="70">
        <v>11.25</v>
      </c>
    </row>
    <row r="4503" spans="3:9" ht="14.5" customHeight="1" thickBot="1">
      <c r="C4503" s="400" t="s">
        <v>597</v>
      </c>
      <c r="D4503" s="392" t="s">
        <v>1274</v>
      </c>
      <c r="E4503" s="100" t="s">
        <v>110</v>
      </c>
      <c r="F4503" s="101">
        <v>2</v>
      </c>
      <c r="G4503" s="359">
        <v>590</v>
      </c>
      <c r="H4503" s="68">
        <v>8.3699999999999992</v>
      </c>
      <c r="I4503" s="70">
        <v>11.25</v>
      </c>
    </row>
    <row r="4504" spans="3:9" ht="14.5" customHeight="1" thickBot="1">
      <c r="C4504" s="400" t="s">
        <v>598</v>
      </c>
      <c r="D4504" s="392" t="s">
        <v>1275</v>
      </c>
      <c r="E4504" s="100" t="s">
        <v>110</v>
      </c>
      <c r="F4504" s="101">
        <v>2</v>
      </c>
      <c r="G4504" s="359">
        <v>410</v>
      </c>
      <c r="H4504" s="68">
        <v>8.3699999999999992</v>
      </c>
      <c r="I4504" s="70">
        <v>11.25</v>
      </c>
    </row>
    <row r="4505" spans="3:9" ht="14.5" customHeight="1" thickBot="1">
      <c r="C4505" s="400" t="s">
        <v>599</v>
      </c>
      <c r="D4505" s="392" t="s">
        <v>1276</v>
      </c>
      <c r="E4505" s="100" t="s">
        <v>110</v>
      </c>
      <c r="F4505" s="101">
        <v>2</v>
      </c>
      <c r="G4505" s="359">
        <v>670</v>
      </c>
      <c r="H4505" s="68">
        <v>8.3699999999999992</v>
      </c>
      <c r="I4505" s="70">
        <v>11.25</v>
      </c>
    </row>
    <row r="4506" spans="3:9" ht="14.5" customHeight="1" thickBot="1">
      <c r="C4506" s="400" t="s">
        <v>600</v>
      </c>
      <c r="D4506" s="392" t="s">
        <v>1277</v>
      </c>
      <c r="E4506" s="100" t="s">
        <v>110</v>
      </c>
      <c r="F4506" s="101">
        <v>2</v>
      </c>
      <c r="G4506" s="359">
        <v>520</v>
      </c>
      <c r="H4506" s="68">
        <v>8.3699999999999992</v>
      </c>
      <c r="I4506" s="70">
        <v>11.25</v>
      </c>
    </row>
    <row r="4507" spans="3:9" ht="14.5" customHeight="1" thickBot="1">
      <c r="C4507" s="400" t="s">
        <v>601</v>
      </c>
      <c r="D4507" s="392" t="s">
        <v>1278</v>
      </c>
      <c r="E4507" s="100" t="s">
        <v>110</v>
      </c>
      <c r="F4507" s="101">
        <v>3</v>
      </c>
      <c r="G4507" s="359">
        <v>480</v>
      </c>
      <c r="H4507" s="68">
        <v>8.3699999999999992</v>
      </c>
      <c r="I4507" s="70">
        <v>11.25</v>
      </c>
    </row>
    <row r="4508" spans="3:9" ht="14.5" customHeight="1" thickBot="1">
      <c r="C4508" s="400" t="s">
        <v>602</v>
      </c>
      <c r="D4508" s="392" t="s">
        <v>1279</v>
      </c>
      <c r="E4508" s="100" t="s">
        <v>110</v>
      </c>
      <c r="F4508" s="101">
        <v>2</v>
      </c>
      <c r="G4508" s="359">
        <v>530</v>
      </c>
      <c r="H4508" s="68">
        <v>8.3699999999999992</v>
      </c>
      <c r="I4508" s="70">
        <v>11.25</v>
      </c>
    </row>
    <row r="4509" spans="3:9" ht="14.5" customHeight="1" thickBot="1">
      <c r="C4509" s="400" t="s">
        <v>603</v>
      </c>
      <c r="D4509" s="392" t="s">
        <v>1280</v>
      </c>
      <c r="E4509" s="100" t="s">
        <v>110</v>
      </c>
      <c r="F4509" s="101">
        <v>2</v>
      </c>
      <c r="G4509" s="359">
        <v>530</v>
      </c>
      <c r="H4509" s="68">
        <v>8.3699999999999992</v>
      </c>
      <c r="I4509" s="70">
        <v>11.25</v>
      </c>
    </row>
    <row r="4510" spans="3:9" ht="14.5" customHeight="1" thickBot="1">
      <c r="C4510" s="400" t="s">
        <v>604</v>
      </c>
      <c r="D4510" s="392" t="s">
        <v>1281</v>
      </c>
      <c r="E4510" s="100" t="s">
        <v>110</v>
      </c>
      <c r="F4510" s="101">
        <v>1</v>
      </c>
      <c r="G4510" s="359">
        <v>220</v>
      </c>
      <c r="H4510" s="68">
        <v>8.3699999999999992</v>
      </c>
      <c r="I4510" s="70">
        <v>11.25</v>
      </c>
    </row>
    <row r="4511" spans="3:9" ht="14.5" customHeight="1" thickBot="1">
      <c r="C4511" s="400" t="s">
        <v>606</v>
      </c>
      <c r="D4511" s="392" t="s">
        <v>1282</v>
      </c>
      <c r="E4511" s="100" t="s">
        <v>110</v>
      </c>
      <c r="F4511" s="101">
        <v>2</v>
      </c>
      <c r="G4511" s="359">
        <v>280</v>
      </c>
      <c r="H4511" s="68">
        <v>8.3699999999999992</v>
      </c>
      <c r="I4511" s="70">
        <v>11.25</v>
      </c>
    </row>
    <row r="4512" spans="3:9" ht="14.5" customHeight="1" thickBot="1">
      <c r="C4512" s="400" t="s">
        <v>608</v>
      </c>
      <c r="D4512" s="392" t="s">
        <v>1283</v>
      </c>
      <c r="E4512" s="100" t="s">
        <v>110</v>
      </c>
      <c r="F4512" s="101">
        <v>2</v>
      </c>
      <c r="G4512" s="359">
        <v>470</v>
      </c>
      <c r="H4512" s="68">
        <v>8.3699999999999992</v>
      </c>
      <c r="I4512" s="70">
        <v>11.25</v>
      </c>
    </row>
    <row r="4513" spans="3:10" ht="14.5" customHeight="1" thickBot="1">
      <c r="C4513" s="400" t="s">
        <v>609</v>
      </c>
      <c r="D4513" s="392" t="s">
        <v>1284</v>
      </c>
      <c r="E4513" s="100" t="s">
        <v>110</v>
      </c>
      <c r="F4513" s="101">
        <v>2</v>
      </c>
      <c r="G4513" s="359">
        <v>510</v>
      </c>
      <c r="H4513" s="68">
        <v>8.3699999999999992</v>
      </c>
      <c r="I4513" s="70">
        <v>11.25</v>
      </c>
    </row>
    <row r="4514" spans="3:10" ht="14.5" customHeight="1" thickBot="1">
      <c r="C4514" s="400" t="s">
        <v>610</v>
      </c>
      <c r="D4514" s="392" t="s">
        <v>1285</v>
      </c>
      <c r="E4514" s="100" t="s">
        <v>110</v>
      </c>
      <c r="F4514" s="101">
        <v>2</v>
      </c>
      <c r="G4514" s="359">
        <v>310</v>
      </c>
      <c r="H4514" s="68">
        <v>8.3699999999999992</v>
      </c>
      <c r="I4514" s="70">
        <v>11.25</v>
      </c>
    </row>
    <row r="4515" spans="3:10" ht="14.5" customHeight="1" thickBot="1">
      <c r="C4515" s="400" t="s">
        <v>611</v>
      </c>
      <c r="D4515" s="392" t="s">
        <v>1286</v>
      </c>
      <c r="E4515" s="100" t="s">
        <v>110</v>
      </c>
      <c r="F4515" s="101">
        <v>1</v>
      </c>
      <c r="G4515" s="359">
        <v>270</v>
      </c>
      <c r="H4515" s="68">
        <v>8.3699999999999992</v>
      </c>
      <c r="I4515" s="70">
        <v>11.25</v>
      </c>
    </row>
    <row r="4516" spans="3:10" ht="14.5" customHeight="1" thickBot="1">
      <c r="C4516" s="400" t="s">
        <v>612</v>
      </c>
      <c r="D4516" s="392" t="s">
        <v>1287</v>
      </c>
      <c r="E4516" s="100" t="s">
        <v>110</v>
      </c>
      <c r="F4516" s="101">
        <v>3</v>
      </c>
      <c r="G4516" s="359">
        <v>480</v>
      </c>
      <c r="H4516" s="68">
        <v>8.3699999999999992</v>
      </c>
      <c r="I4516" s="70">
        <v>11.25</v>
      </c>
    </row>
    <row r="4517" spans="3:10" ht="14.5" customHeight="1" thickBot="1">
      <c r="C4517" s="400" t="s">
        <v>613</v>
      </c>
      <c r="D4517" s="392" t="s">
        <v>1288</v>
      </c>
      <c r="E4517" s="100" t="s">
        <v>110</v>
      </c>
      <c r="F4517" s="101">
        <v>3</v>
      </c>
      <c r="G4517" s="359">
        <v>430</v>
      </c>
      <c r="H4517" s="68">
        <v>8.3699999999999992</v>
      </c>
      <c r="I4517" s="70">
        <v>11.25</v>
      </c>
    </row>
    <row r="4518" spans="3:10" ht="14.5" customHeight="1" thickBot="1">
      <c r="C4518" s="400" t="s">
        <v>614</v>
      </c>
      <c r="D4518" s="392" t="s">
        <v>1289</v>
      </c>
      <c r="E4518" s="100" t="s">
        <v>110</v>
      </c>
      <c r="F4518" s="101">
        <v>3</v>
      </c>
      <c r="G4518" s="359">
        <v>630</v>
      </c>
      <c r="H4518" s="68">
        <v>8.3699999999999992</v>
      </c>
      <c r="I4518" s="70">
        <v>11.25</v>
      </c>
    </row>
    <row r="4519" spans="3:10" ht="14.5" customHeight="1" thickBot="1">
      <c r="C4519" s="400" t="s">
        <v>615</v>
      </c>
      <c r="D4519" s="392" t="s">
        <v>1290</v>
      </c>
      <c r="E4519" s="100" t="s">
        <v>110</v>
      </c>
      <c r="F4519" s="101">
        <v>3</v>
      </c>
      <c r="G4519" s="359">
        <v>480</v>
      </c>
      <c r="H4519" s="68">
        <v>8.3699999999999992</v>
      </c>
      <c r="I4519" s="70">
        <v>11.25</v>
      </c>
    </row>
    <row r="4520" spans="3:10" s="437" customFormat="1" ht="14.5" customHeight="1" thickBot="1">
      <c r="C4520" s="459" t="s">
        <v>616</v>
      </c>
      <c r="D4520" s="460" t="s">
        <v>1291</v>
      </c>
      <c r="E4520" s="461" t="s">
        <v>110</v>
      </c>
      <c r="F4520" s="462">
        <v>3</v>
      </c>
      <c r="G4520" s="463">
        <v>530</v>
      </c>
      <c r="H4520" s="425">
        <v>8.3699999999999992</v>
      </c>
      <c r="I4520" s="426">
        <v>11.25</v>
      </c>
      <c r="J4520" s="464"/>
    </row>
    <row r="4521" spans="3:10" ht="14.5" customHeight="1" thickBot="1">
      <c r="C4521" s="400" t="s">
        <v>617</v>
      </c>
      <c r="D4521" s="392" t="s">
        <v>1292</v>
      </c>
      <c r="E4521" s="100" t="s">
        <v>117</v>
      </c>
      <c r="F4521" s="101">
        <v>2</v>
      </c>
      <c r="G4521" s="359">
        <v>500</v>
      </c>
      <c r="H4521" s="68">
        <v>8.56</v>
      </c>
      <c r="I4521" s="70">
        <v>11.48</v>
      </c>
    </row>
    <row r="4522" spans="3:10" ht="14.5" customHeight="1" thickBot="1">
      <c r="C4522" s="400" t="s">
        <v>619</v>
      </c>
      <c r="D4522" s="392" t="s">
        <v>1293</v>
      </c>
      <c r="E4522" s="100" t="s">
        <v>117</v>
      </c>
      <c r="F4522" s="101">
        <v>2</v>
      </c>
      <c r="G4522" s="359">
        <v>580</v>
      </c>
      <c r="H4522" s="68">
        <v>8.56</v>
      </c>
      <c r="I4522" s="70">
        <v>11.48</v>
      </c>
    </row>
    <row r="4523" spans="3:10" ht="14.5" customHeight="1" thickBot="1">
      <c r="C4523" s="400" t="s">
        <v>620</v>
      </c>
      <c r="D4523" s="392" t="s">
        <v>1294</v>
      </c>
      <c r="E4523" s="100" t="s">
        <v>117</v>
      </c>
      <c r="F4523" s="101">
        <v>2</v>
      </c>
      <c r="G4523" s="359">
        <v>450</v>
      </c>
      <c r="H4523" s="68">
        <v>8.56</v>
      </c>
      <c r="I4523" s="70">
        <v>11.48</v>
      </c>
    </row>
    <row r="4524" spans="3:10" ht="14.5" customHeight="1" thickBot="1">
      <c r="C4524" s="400" t="s">
        <v>622</v>
      </c>
      <c r="D4524" s="392" t="s">
        <v>1295</v>
      </c>
      <c r="E4524" s="100" t="s">
        <v>117</v>
      </c>
      <c r="F4524" s="101">
        <v>3</v>
      </c>
      <c r="G4524" s="359">
        <v>410</v>
      </c>
      <c r="H4524" s="68">
        <v>8.56</v>
      </c>
      <c r="I4524" s="70">
        <v>11.48</v>
      </c>
    </row>
    <row r="4525" spans="3:10" ht="14.5" customHeight="1" thickBot="1">
      <c r="C4525" s="400" t="s">
        <v>624</v>
      </c>
      <c r="D4525" s="392" t="s">
        <v>1296</v>
      </c>
      <c r="E4525" s="100" t="s">
        <v>117</v>
      </c>
      <c r="F4525" s="101">
        <v>2</v>
      </c>
      <c r="G4525" s="359">
        <v>640</v>
      </c>
      <c r="H4525" s="68">
        <v>8.56</v>
      </c>
      <c r="I4525" s="70">
        <v>11.48</v>
      </c>
    </row>
    <row r="4526" spans="3:10" ht="14.5" customHeight="1" thickBot="1">
      <c r="C4526" s="400" t="s">
        <v>626</v>
      </c>
      <c r="D4526" s="392" t="s">
        <v>1297</v>
      </c>
      <c r="E4526" s="100" t="s">
        <v>117</v>
      </c>
      <c r="F4526" s="101">
        <v>3</v>
      </c>
      <c r="G4526" s="359">
        <v>620</v>
      </c>
      <c r="H4526" s="68">
        <v>8.56</v>
      </c>
      <c r="I4526" s="70">
        <v>11.48</v>
      </c>
    </row>
    <row r="4527" spans="3:10" ht="14.5" customHeight="1" thickBot="1">
      <c r="C4527" s="400" t="s">
        <v>627</v>
      </c>
      <c r="D4527" s="392" t="s">
        <v>1298</v>
      </c>
      <c r="E4527" s="100" t="s">
        <v>117</v>
      </c>
      <c r="F4527" s="101">
        <v>3</v>
      </c>
      <c r="G4527" s="359">
        <v>440</v>
      </c>
      <c r="H4527" s="68">
        <v>8.56</v>
      </c>
      <c r="I4527" s="70">
        <v>11.48</v>
      </c>
    </row>
    <row r="4528" spans="3:10" ht="14.5" customHeight="1" thickBot="1">
      <c r="C4528" s="400" t="s">
        <v>628</v>
      </c>
      <c r="D4528" s="392" t="s">
        <v>1299</v>
      </c>
      <c r="E4528" s="100" t="s">
        <v>117</v>
      </c>
      <c r="F4528" s="101">
        <v>2</v>
      </c>
      <c r="G4528" s="359">
        <v>560</v>
      </c>
      <c r="H4528" s="68">
        <v>8.56</v>
      </c>
      <c r="I4528" s="70">
        <v>11.48</v>
      </c>
    </row>
    <row r="4529" spans="3:9" ht="14.5" customHeight="1" thickBot="1">
      <c r="C4529" s="400" t="s">
        <v>629</v>
      </c>
      <c r="D4529" s="392" t="s">
        <v>1300</v>
      </c>
      <c r="E4529" s="100" t="s">
        <v>117</v>
      </c>
      <c r="F4529" s="101">
        <v>3</v>
      </c>
      <c r="G4529" s="359">
        <v>600</v>
      </c>
      <c r="H4529" s="68">
        <v>8.56</v>
      </c>
      <c r="I4529" s="70">
        <v>11.48</v>
      </c>
    </row>
    <row r="4530" spans="3:9" ht="14.5" customHeight="1" thickBot="1">
      <c r="C4530" s="400" t="s">
        <v>630</v>
      </c>
      <c r="D4530" s="392" t="s">
        <v>1301</v>
      </c>
      <c r="E4530" s="100" t="s">
        <v>117</v>
      </c>
      <c r="F4530" s="101">
        <v>1</v>
      </c>
      <c r="G4530" s="359">
        <v>400</v>
      </c>
      <c r="H4530" s="68">
        <v>8.56</v>
      </c>
      <c r="I4530" s="70">
        <v>11.48</v>
      </c>
    </row>
    <row r="4531" spans="3:9" ht="14.5" customHeight="1" thickBot="1">
      <c r="C4531" s="400" t="s">
        <v>631</v>
      </c>
      <c r="D4531" s="392" t="s">
        <v>1302</v>
      </c>
      <c r="E4531" s="100" t="s">
        <v>117</v>
      </c>
      <c r="F4531" s="101">
        <v>2</v>
      </c>
      <c r="G4531" s="359">
        <v>610</v>
      </c>
      <c r="H4531" s="68">
        <v>8.56</v>
      </c>
      <c r="I4531" s="70">
        <v>11.48</v>
      </c>
    </row>
    <row r="4532" spans="3:9" ht="14.5" customHeight="1" thickBot="1">
      <c r="C4532" s="400" t="s">
        <v>632</v>
      </c>
      <c r="D4532" s="392" t="s">
        <v>1303</v>
      </c>
      <c r="E4532" s="100" t="s">
        <v>117</v>
      </c>
      <c r="F4532" s="101">
        <v>3</v>
      </c>
      <c r="G4532" s="359">
        <v>600</v>
      </c>
      <c r="H4532" s="68">
        <v>8.56</v>
      </c>
      <c r="I4532" s="70">
        <v>11.48</v>
      </c>
    </row>
    <row r="4533" spans="3:9" ht="14.5" customHeight="1" thickBot="1">
      <c r="C4533" s="400" t="s">
        <v>633</v>
      </c>
      <c r="D4533" s="392" t="s">
        <v>1304</v>
      </c>
      <c r="E4533" s="100" t="s">
        <v>117</v>
      </c>
      <c r="F4533" s="101">
        <v>2</v>
      </c>
      <c r="G4533" s="359">
        <v>320</v>
      </c>
      <c r="H4533" s="68">
        <v>8.56</v>
      </c>
      <c r="I4533" s="70">
        <v>11.48</v>
      </c>
    </row>
    <row r="4534" spans="3:9" ht="14.5" customHeight="1" thickBot="1">
      <c r="C4534" s="400" t="s">
        <v>635</v>
      </c>
      <c r="D4534" s="392" t="s">
        <v>1305</v>
      </c>
      <c r="E4534" s="100" t="s">
        <v>117</v>
      </c>
      <c r="F4534" s="101">
        <v>2</v>
      </c>
      <c r="G4534" s="359">
        <v>320</v>
      </c>
      <c r="H4534" s="68">
        <v>8.56</v>
      </c>
      <c r="I4534" s="70">
        <v>11.48</v>
      </c>
    </row>
    <row r="4535" spans="3:9" ht="14.5" customHeight="1" thickBot="1">
      <c r="C4535" s="400" t="s">
        <v>636</v>
      </c>
      <c r="D4535" s="392" t="s">
        <v>1306</v>
      </c>
      <c r="E4535" s="100" t="s">
        <v>117</v>
      </c>
      <c r="F4535" s="101">
        <v>3</v>
      </c>
      <c r="G4535" s="359">
        <v>440</v>
      </c>
      <c r="H4535" s="68">
        <v>8.56</v>
      </c>
      <c r="I4535" s="70">
        <v>11.48</v>
      </c>
    </row>
    <row r="4536" spans="3:9" ht="14.5" customHeight="1" thickBot="1">
      <c r="C4536" s="400" t="s">
        <v>637</v>
      </c>
      <c r="D4536" s="392" t="s">
        <v>1307</v>
      </c>
      <c r="E4536" s="100" t="s">
        <v>117</v>
      </c>
      <c r="F4536" s="101">
        <v>2</v>
      </c>
      <c r="G4536" s="359">
        <v>540</v>
      </c>
      <c r="H4536" s="68">
        <v>8.56</v>
      </c>
      <c r="I4536" s="70">
        <v>11.48</v>
      </c>
    </row>
    <row r="4537" spans="3:9" ht="14.5" customHeight="1" thickBot="1">
      <c r="C4537" s="400" t="s">
        <v>638</v>
      </c>
      <c r="D4537" s="392" t="s">
        <v>1308</v>
      </c>
      <c r="E4537" s="100" t="s">
        <v>117</v>
      </c>
      <c r="F4537" s="101">
        <v>2</v>
      </c>
      <c r="G4537" s="359">
        <v>330</v>
      </c>
      <c r="H4537" s="68">
        <v>8.56</v>
      </c>
      <c r="I4537" s="70">
        <v>11.48</v>
      </c>
    </row>
    <row r="4538" spans="3:9" ht="14.5" customHeight="1" thickBot="1">
      <c r="C4538" s="400" t="s">
        <v>639</v>
      </c>
      <c r="D4538" s="392" t="s">
        <v>1309</v>
      </c>
      <c r="E4538" s="100" t="s">
        <v>117</v>
      </c>
      <c r="F4538" s="101">
        <v>2</v>
      </c>
      <c r="G4538" s="359">
        <v>540</v>
      </c>
      <c r="H4538" s="68">
        <v>8.56</v>
      </c>
      <c r="I4538" s="70">
        <v>11.48</v>
      </c>
    </row>
    <row r="4539" spans="3:9" ht="14.5" customHeight="1" thickBot="1">
      <c r="C4539" s="400" t="s">
        <v>640</v>
      </c>
      <c r="D4539" s="392" t="s">
        <v>1310</v>
      </c>
      <c r="E4539" s="100" t="s">
        <v>117</v>
      </c>
      <c r="F4539" s="101">
        <v>2</v>
      </c>
      <c r="G4539" s="359">
        <v>450</v>
      </c>
      <c r="H4539" s="68">
        <v>8.56</v>
      </c>
      <c r="I4539" s="70">
        <v>11.48</v>
      </c>
    </row>
    <row r="4540" spans="3:9" ht="14.5" customHeight="1" thickBot="1">
      <c r="C4540" s="400" t="s">
        <v>641</v>
      </c>
      <c r="D4540" s="392" t="s">
        <v>1311</v>
      </c>
      <c r="E4540" s="100" t="s">
        <v>117</v>
      </c>
      <c r="F4540" s="101">
        <v>2</v>
      </c>
      <c r="G4540" s="359">
        <v>540</v>
      </c>
      <c r="H4540" s="68">
        <v>8.56</v>
      </c>
      <c r="I4540" s="70">
        <v>11.48</v>
      </c>
    </row>
    <row r="4541" spans="3:9" ht="14.5" customHeight="1" thickBot="1">
      <c r="C4541" s="400" t="s">
        <v>642</v>
      </c>
      <c r="D4541" s="392" t="s">
        <v>1312</v>
      </c>
      <c r="E4541" s="100" t="s">
        <v>117</v>
      </c>
      <c r="F4541" s="101">
        <v>3</v>
      </c>
      <c r="G4541" s="359">
        <v>310</v>
      </c>
      <c r="H4541" s="68">
        <v>8.56</v>
      </c>
      <c r="I4541" s="70">
        <v>11.48</v>
      </c>
    </row>
    <row r="4542" spans="3:9" ht="14.5" customHeight="1" thickBot="1">
      <c r="C4542" s="400" t="s">
        <v>643</v>
      </c>
      <c r="D4542" s="392" t="s">
        <v>1313</v>
      </c>
      <c r="E4542" s="100" t="s">
        <v>117</v>
      </c>
      <c r="F4542" s="101">
        <v>3</v>
      </c>
      <c r="G4542" s="359">
        <v>590</v>
      </c>
      <c r="H4542" s="68">
        <v>8.56</v>
      </c>
      <c r="I4542" s="70">
        <v>11.48</v>
      </c>
    </row>
    <row r="4543" spans="3:9" ht="14.5" customHeight="1" thickBot="1">
      <c r="C4543" s="400" t="s">
        <v>645</v>
      </c>
      <c r="D4543" s="392" t="s">
        <v>1314</v>
      </c>
      <c r="E4543" s="100" t="s">
        <v>117</v>
      </c>
      <c r="F4543" s="101">
        <v>3</v>
      </c>
      <c r="G4543" s="359">
        <v>520</v>
      </c>
      <c r="H4543" s="68">
        <v>8.56</v>
      </c>
      <c r="I4543" s="70">
        <v>11.48</v>
      </c>
    </row>
    <row r="4544" spans="3:9" ht="14.5" customHeight="1" thickBot="1">
      <c r="C4544" s="400" t="s">
        <v>646</v>
      </c>
      <c r="D4544" s="392" t="s">
        <v>1315</v>
      </c>
      <c r="E4544" s="100" t="s">
        <v>117</v>
      </c>
      <c r="F4544" s="101">
        <v>3</v>
      </c>
      <c r="G4544" s="359">
        <v>590</v>
      </c>
      <c r="H4544" s="68">
        <v>8.56</v>
      </c>
      <c r="I4544" s="70">
        <v>11.48</v>
      </c>
    </row>
    <row r="4545" spans="3:10" ht="14.5" customHeight="1" thickBot="1">
      <c r="C4545" s="400" t="s">
        <v>648</v>
      </c>
      <c r="D4545" s="392" t="s">
        <v>1316</v>
      </c>
      <c r="E4545" s="100" t="s">
        <v>117</v>
      </c>
      <c r="F4545" s="101">
        <v>3</v>
      </c>
      <c r="G4545" s="359">
        <v>600</v>
      </c>
      <c r="H4545" s="68">
        <v>8.56</v>
      </c>
      <c r="I4545" s="70">
        <v>11.48</v>
      </c>
    </row>
    <row r="4546" spans="3:10" ht="14.5" customHeight="1" thickBot="1">
      <c r="C4546" s="400" t="s">
        <v>649</v>
      </c>
      <c r="D4546" s="392" t="s">
        <v>1317</v>
      </c>
      <c r="E4546" s="100" t="s">
        <v>117</v>
      </c>
      <c r="F4546" s="101">
        <v>3</v>
      </c>
      <c r="G4546" s="359">
        <v>590</v>
      </c>
      <c r="H4546" s="68">
        <v>8.56</v>
      </c>
      <c r="I4546" s="70">
        <v>11.48</v>
      </c>
    </row>
    <row r="4547" spans="3:10" ht="14.5" customHeight="1" thickBot="1">
      <c r="C4547" s="400" t="s">
        <v>650</v>
      </c>
      <c r="D4547" s="392" t="s">
        <v>1318</v>
      </c>
      <c r="E4547" s="100" t="s">
        <v>117</v>
      </c>
      <c r="F4547" s="101">
        <v>3</v>
      </c>
      <c r="G4547" s="359">
        <v>610</v>
      </c>
      <c r="H4547" s="68">
        <v>8.56</v>
      </c>
      <c r="I4547" s="70">
        <v>11.48</v>
      </c>
    </row>
    <row r="4548" spans="3:10" s="437" customFormat="1" ht="14.5" customHeight="1" thickBot="1">
      <c r="C4548" s="459" t="s">
        <v>651</v>
      </c>
      <c r="D4548" s="460" t="s">
        <v>1319</v>
      </c>
      <c r="E4548" s="461" t="s">
        <v>117</v>
      </c>
      <c r="F4548" s="462">
        <v>3</v>
      </c>
      <c r="G4548" s="463">
        <v>590</v>
      </c>
      <c r="H4548" s="425">
        <v>8.56</v>
      </c>
      <c r="I4548" s="426">
        <v>11.48</v>
      </c>
      <c r="J4548" s="464"/>
    </row>
    <row r="4549" spans="3:10" ht="14.5" customHeight="1" thickBot="1">
      <c r="C4549" s="400" t="s">
        <v>653</v>
      </c>
      <c r="D4549" s="392" t="s">
        <v>1320</v>
      </c>
      <c r="E4549" s="100" t="s">
        <v>266</v>
      </c>
      <c r="F4549" s="101">
        <v>1</v>
      </c>
      <c r="G4549" s="359">
        <v>300</v>
      </c>
      <c r="H4549" s="68">
        <v>7.63</v>
      </c>
      <c r="I4549" s="83">
        <v>9.3000000000000007</v>
      </c>
    </row>
    <row r="4550" spans="3:10" ht="14.5" customHeight="1" thickBot="1">
      <c r="C4550" s="400" t="s">
        <v>655</v>
      </c>
      <c r="D4550" s="392" t="s">
        <v>1321</v>
      </c>
      <c r="E4550" s="100" t="s">
        <v>266</v>
      </c>
      <c r="F4550" s="101">
        <v>3</v>
      </c>
      <c r="G4550" s="359">
        <v>400</v>
      </c>
      <c r="H4550" s="68">
        <v>7.63</v>
      </c>
      <c r="I4550" s="83">
        <v>9.3000000000000007</v>
      </c>
    </row>
    <row r="4551" spans="3:10" ht="14.5" customHeight="1" thickBot="1">
      <c r="C4551" s="400" t="s">
        <v>656</v>
      </c>
      <c r="D4551" s="392" t="s">
        <v>1322</v>
      </c>
      <c r="E4551" s="100" t="s">
        <v>266</v>
      </c>
      <c r="F4551" s="101">
        <v>3</v>
      </c>
      <c r="G4551" s="359">
        <v>510</v>
      </c>
      <c r="H4551" s="68">
        <v>7.63</v>
      </c>
      <c r="I4551" s="83">
        <v>9.3000000000000007</v>
      </c>
    </row>
    <row r="4552" spans="3:10" ht="14.5" customHeight="1" thickBot="1">
      <c r="C4552" s="400" t="s">
        <v>657</v>
      </c>
      <c r="D4552" s="392" t="s">
        <v>1323</v>
      </c>
      <c r="E4552" s="100" t="s">
        <v>266</v>
      </c>
      <c r="F4552" s="101">
        <v>3</v>
      </c>
      <c r="G4552" s="359">
        <v>510</v>
      </c>
      <c r="H4552" s="68">
        <v>7.63</v>
      </c>
      <c r="I4552" s="83">
        <v>9.3000000000000007</v>
      </c>
    </row>
    <row r="4553" spans="3:10" ht="14.5" customHeight="1" thickBot="1">
      <c r="C4553" s="400" t="s">
        <v>658</v>
      </c>
      <c r="D4553" s="392" t="s">
        <v>1324</v>
      </c>
      <c r="E4553" s="100" t="s">
        <v>266</v>
      </c>
      <c r="F4553" s="101">
        <v>3</v>
      </c>
      <c r="G4553" s="359">
        <v>550</v>
      </c>
      <c r="H4553" s="68">
        <v>7.63</v>
      </c>
      <c r="I4553" s="83">
        <v>9.3000000000000007</v>
      </c>
    </row>
    <row r="4554" spans="3:10" ht="14.5" customHeight="1" thickBot="1">
      <c r="C4554" s="400" t="s">
        <v>659</v>
      </c>
      <c r="D4554" s="392" t="s">
        <v>1325</v>
      </c>
      <c r="E4554" s="100" t="s">
        <v>266</v>
      </c>
      <c r="F4554" s="101">
        <v>3</v>
      </c>
      <c r="G4554" s="359">
        <v>570</v>
      </c>
      <c r="H4554" s="68">
        <v>7.63</v>
      </c>
      <c r="I4554" s="83">
        <v>9.3000000000000007</v>
      </c>
    </row>
    <row r="4555" spans="3:10" ht="14.5" customHeight="1" thickBot="1">
      <c r="C4555" s="400" t="s">
        <v>660</v>
      </c>
      <c r="D4555" s="392" t="s">
        <v>1326</v>
      </c>
      <c r="E4555" s="100" t="s">
        <v>266</v>
      </c>
      <c r="F4555" s="101">
        <v>2</v>
      </c>
      <c r="G4555" s="359">
        <v>660</v>
      </c>
      <c r="H4555" s="68">
        <v>7.63</v>
      </c>
      <c r="I4555" s="83">
        <v>9.3000000000000007</v>
      </c>
    </row>
    <row r="4556" spans="3:10" ht="14.5" customHeight="1" thickBot="1">
      <c r="C4556" s="400" t="s">
        <v>662</v>
      </c>
      <c r="D4556" s="392" t="s">
        <v>1327</v>
      </c>
      <c r="E4556" s="100" t="s">
        <v>266</v>
      </c>
      <c r="F4556" s="101">
        <v>1</v>
      </c>
      <c r="G4556" s="359">
        <v>210</v>
      </c>
      <c r="H4556" s="68">
        <v>7.63</v>
      </c>
      <c r="I4556" s="83">
        <v>9.3000000000000007</v>
      </c>
    </row>
    <row r="4557" spans="3:10" ht="14.5" customHeight="1" thickBot="1">
      <c r="C4557" s="400" t="s">
        <v>663</v>
      </c>
      <c r="D4557" s="392" t="s">
        <v>1328</v>
      </c>
      <c r="E4557" s="100" t="s">
        <v>266</v>
      </c>
      <c r="F4557" s="101">
        <v>1</v>
      </c>
      <c r="G4557" s="359">
        <v>270</v>
      </c>
      <c r="H4557" s="68">
        <v>7.63</v>
      </c>
      <c r="I4557" s="83">
        <v>9.3000000000000007</v>
      </c>
    </row>
    <row r="4558" spans="3:10" ht="14.5" customHeight="1" thickBot="1">
      <c r="C4558" s="400" t="s">
        <v>664</v>
      </c>
      <c r="D4558" s="392" t="s">
        <v>1329</v>
      </c>
      <c r="E4558" s="100" t="s">
        <v>266</v>
      </c>
      <c r="F4558" s="101">
        <v>1</v>
      </c>
      <c r="G4558" s="359">
        <v>330</v>
      </c>
      <c r="H4558" s="68">
        <v>7.63</v>
      </c>
      <c r="I4558" s="83">
        <v>9.3000000000000007</v>
      </c>
    </row>
    <row r="4559" spans="3:10" ht="14.5" customHeight="1" thickBot="1">
      <c r="C4559" s="400" t="s">
        <v>666</v>
      </c>
      <c r="D4559" s="392" t="s">
        <v>1330</v>
      </c>
      <c r="E4559" s="100" t="s">
        <v>266</v>
      </c>
      <c r="F4559" s="101">
        <v>3</v>
      </c>
      <c r="G4559" s="359">
        <v>1030</v>
      </c>
      <c r="H4559" s="68">
        <v>7.63</v>
      </c>
      <c r="I4559" s="83">
        <v>9.3000000000000007</v>
      </c>
    </row>
    <row r="4560" spans="3:10" ht="14.5" customHeight="1" thickBot="1">
      <c r="C4560" s="400" t="s">
        <v>668</v>
      </c>
      <c r="D4560" s="392" t="s">
        <v>1331</v>
      </c>
      <c r="E4560" s="100" t="s">
        <v>266</v>
      </c>
      <c r="F4560" s="101">
        <v>1</v>
      </c>
      <c r="G4560" s="359">
        <v>210</v>
      </c>
      <c r="H4560" s="68">
        <v>7.63</v>
      </c>
      <c r="I4560" s="83">
        <v>9.3000000000000007</v>
      </c>
    </row>
    <row r="4561" spans="3:10" ht="14.5" customHeight="1" thickBot="1">
      <c r="C4561" s="400" t="s">
        <v>669</v>
      </c>
      <c r="D4561" s="392" t="s">
        <v>1332</v>
      </c>
      <c r="E4561" s="100" t="s">
        <v>266</v>
      </c>
      <c r="F4561" s="101">
        <v>3</v>
      </c>
      <c r="G4561" s="359">
        <v>650</v>
      </c>
      <c r="H4561" s="68">
        <v>7.63</v>
      </c>
      <c r="I4561" s="83">
        <v>9.3000000000000007</v>
      </c>
    </row>
    <row r="4562" spans="3:10" ht="14.5" customHeight="1" thickBot="1">
      <c r="C4562" s="400" t="s">
        <v>670</v>
      </c>
      <c r="D4562" s="392" t="s">
        <v>1333</v>
      </c>
      <c r="E4562" s="100" t="s">
        <v>266</v>
      </c>
      <c r="F4562" s="101">
        <v>3</v>
      </c>
      <c r="G4562" s="359">
        <v>790</v>
      </c>
      <c r="H4562" s="68">
        <v>7.63</v>
      </c>
      <c r="I4562" s="83">
        <v>9.3000000000000007</v>
      </c>
    </row>
    <row r="4563" spans="3:10" ht="14.5" customHeight="1" thickBot="1">
      <c r="C4563" s="400" t="s">
        <v>671</v>
      </c>
      <c r="D4563" s="392" t="s">
        <v>1334</v>
      </c>
      <c r="E4563" s="100" t="s">
        <v>266</v>
      </c>
      <c r="F4563" s="101">
        <v>1</v>
      </c>
      <c r="G4563" s="359">
        <v>210</v>
      </c>
      <c r="H4563" s="68">
        <v>7.63</v>
      </c>
      <c r="I4563" s="83">
        <v>9.3000000000000007</v>
      </c>
    </row>
    <row r="4564" spans="3:10" ht="14.5" customHeight="1" thickBot="1">
      <c r="C4564" s="400" t="s">
        <v>672</v>
      </c>
      <c r="D4564" s="392" t="s">
        <v>1335</v>
      </c>
      <c r="E4564" s="100" t="s">
        <v>266</v>
      </c>
      <c r="F4564" s="101">
        <v>3</v>
      </c>
      <c r="G4564" s="359">
        <v>750</v>
      </c>
      <c r="H4564" s="68">
        <v>7.63</v>
      </c>
      <c r="I4564" s="83">
        <v>9.3000000000000007</v>
      </c>
    </row>
    <row r="4565" spans="3:10" ht="14.5" customHeight="1" thickBot="1">
      <c r="C4565" s="400" t="s">
        <v>673</v>
      </c>
      <c r="D4565" s="392" t="s">
        <v>1336</v>
      </c>
      <c r="E4565" s="100" t="s">
        <v>266</v>
      </c>
      <c r="F4565" s="101">
        <v>2</v>
      </c>
      <c r="G4565" s="359">
        <v>730</v>
      </c>
      <c r="H4565" s="68">
        <v>7.63</v>
      </c>
      <c r="I4565" s="83">
        <v>9.3000000000000007</v>
      </c>
    </row>
    <row r="4566" spans="3:10" ht="14.5" customHeight="1" thickBot="1">
      <c r="C4566" s="400" t="s">
        <v>674</v>
      </c>
      <c r="D4566" s="392" t="s">
        <v>1337</v>
      </c>
      <c r="E4566" s="100" t="s">
        <v>266</v>
      </c>
      <c r="F4566" s="101">
        <v>3</v>
      </c>
      <c r="G4566" s="359">
        <v>530</v>
      </c>
      <c r="H4566" s="68">
        <v>7.63</v>
      </c>
      <c r="I4566" s="83">
        <v>9.3000000000000007</v>
      </c>
    </row>
    <row r="4567" spans="3:10" ht="14.5" customHeight="1" thickBot="1">
      <c r="C4567" s="400" t="s">
        <v>675</v>
      </c>
      <c r="D4567" s="392" t="s">
        <v>1338</v>
      </c>
      <c r="E4567" s="100" t="s">
        <v>266</v>
      </c>
      <c r="F4567" s="101">
        <v>2</v>
      </c>
      <c r="G4567" s="359">
        <v>560</v>
      </c>
      <c r="H4567" s="68">
        <v>7.63</v>
      </c>
      <c r="I4567" s="83">
        <v>9.3000000000000007</v>
      </c>
    </row>
    <row r="4568" spans="3:10" ht="14.5" customHeight="1" thickBot="1">
      <c r="C4568" s="400" t="s">
        <v>677</v>
      </c>
      <c r="D4568" s="392" t="s">
        <v>1339</v>
      </c>
      <c r="E4568" s="100" t="s">
        <v>266</v>
      </c>
      <c r="F4568" s="101">
        <v>2</v>
      </c>
      <c r="G4568" s="359">
        <v>420</v>
      </c>
      <c r="H4568" s="68">
        <v>7.63</v>
      </c>
      <c r="I4568" s="83">
        <v>9.3000000000000007</v>
      </c>
    </row>
    <row r="4569" spans="3:10" ht="14.5" customHeight="1" thickBot="1">
      <c r="C4569" s="400" t="s">
        <v>678</v>
      </c>
      <c r="D4569" s="392" t="s">
        <v>1340</v>
      </c>
      <c r="E4569" s="100" t="s">
        <v>266</v>
      </c>
      <c r="F4569" s="101">
        <v>2</v>
      </c>
      <c r="G4569" s="359">
        <v>500</v>
      </c>
      <c r="H4569" s="68">
        <v>7.63</v>
      </c>
      <c r="I4569" s="83">
        <v>9.3000000000000007</v>
      </c>
    </row>
    <row r="4570" spans="3:10" ht="14.5" customHeight="1" thickBot="1">
      <c r="C4570" s="400" t="s">
        <v>679</v>
      </c>
      <c r="D4570" s="392" t="s">
        <v>1341</v>
      </c>
      <c r="E4570" s="100" t="s">
        <v>266</v>
      </c>
      <c r="F4570" s="101">
        <v>2</v>
      </c>
      <c r="G4570" s="359">
        <v>310</v>
      </c>
      <c r="H4570" s="68">
        <v>7.63</v>
      </c>
      <c r="I4570" s="83">
        <v>9.3000000000000007</v>
      </c>
    </row>
    <row r="4571" spans="3:10" ht="14.5" customHeight="1" thickBot="1">
      <c r="C4571" s="400" t="s">
        <v>680</v>
      </c>
      <c r="D4571" s="392" t="s">
        <v>1342</v>
      </c>
      <c r="E4571" s="100" t="s">
        <v>266</v>
      </c>
      <c r="F4571" s="101">
        <v>2</v>
      </c>
      <c r="G4571" s="359">
        <v>540</v>
      </c>
      <c r="H4571" s="68">
        <v>7.63</v>
      </c>
      <c r="I4571" s="83">
        <v>9.3000000000000007</v>
      </c>
    </row>
    <row r="4572" spans="3:10" s="437" customFormat="1" ht="14.5" customHeight="1" thickBot="1">
      <c r="C4572" s="459" t="s">
        <v>681</v>
      </c>
      <c r="D4572" s="460" t="s">
        <v>1343</v>
      </c>
      <c r="E4572" s="461" t="s">
        <v>266</v>
      </c>
      <c r="F4572" s="462">
        <v>2</v>
      </c>
      <c r="G4572" s="463">
        <v>680</v>
      </c>
      <c r="H4572" s="425">
        <v>7.63</v>
      </c>
      <c r="I4572" s="427">
        <v>9.3000000000000007</v>
      </c>
      <c r="J4572" s="464"/>
    </row>
    <row r="4573" spans="3:10" ht="14.5" customHeight="1" thickBot="1">
      <c r="C4573" s="400" t="s">
        <v>682</v>
      </c>
      <c r="D4573" s="392" t="s">
        <v>1344</v>
      </c>
      <c r="E4573" s="100" t="s">
        <v>683</v>
      </c>
      <c r="F4573" s="101">
        <v>2</v>
      </c>
      <c r="G4573" s="359">
        <v>560</v>
      </c>
      <c r="H4573" s="68">
        <v>7.59</v>
      </c>
      <c r="I4573" s="83">
        <v>9.68</v>
      </c>
    </row>
    <row r="4574" spans="3:10" ht="14.5" customHeight="1" thickBot="1">
      <c r="C4574" s="400" t="s">
        <v>685</v>
      </c>
      <c r="D4574" s="392" t="s">
        <v>1345</v>
      </c>
      <c r="E4574" s="100" t="s">
        <v>683</v>
      </c>
      <c r="F4574" s="101">
        <v>3</v>
      </c>
      <c r="G4574" s="359">
        <v>650</v>
      </c>
      <c r="H4574" s="68">
        <v>7.59</v>
      </c>
      <c r="I4574" s="83">
        <v>9.68</v>
      </c>
    </row>
    <row r="4575" spans="3:10" ht="14.5" customHeight="1" thickBot="1">
      <c r="C4575" s="400" t="s">
        <v>687</v>
      </c>
      <c r="D4575" s="392" t="s">
        <v>1346</v>
      </c>
      <c r="E4575" s="100" t="s">
        <v>683</v>
      </c>
      <c r="F4575" s="101">
        <v>2</v>
      </c>
      <c r="G4575" s="359">
        <v>370</v>
      </c>
      <c r="H4575" s="68">
        <v>7.59</v>
      </c>
      <c r="I4575" s="83">
        <v>9.68</v>
      </c>
    </row>
    <row r="4576" spans="3:10" ht="14.5" customHeight="1" thickBot="1">
      <c r="C4576" s="400" t="s">
        <v>688</v>
      </c>
      <c r="D4576" s="392" t="s">
        <v>1347</v>
      </c>
      <c r="E4576" s="100" t="s">
        <v>683</v>
      </c>
      <c r="F4576" s="101">
        <v>2</v>
      </c>
      <c r="G4576" s="359">
        <v>520</v>
      </c>
      <c r="H4576" s="68">
        <v>7.59</v>
      </c>
      <c r="I4576" s="83">
        <v>9.68</v>
      </c>
    </row>
    <row r="4577" spans="3:10" ht="14.5" customHeight="1" thickBot="1">
      <c r="C4577" s="400" t="s">
        <v>689</v>
      </c>
      <c r="D4577" s="392" t="s">
        <v>1348</v>
      </c>
      <c r="E4577" s="100" t="s">
        <v>683</v>
      </c>
      <c r="F4577" s="101">
        <v>1</v>
      </c>
      <c r="G4577" s="359">
        <v>260</v>
      </c>
      <c r="H4577" s="68">
        <v>7.59</v>
      </c>
      <c r="I4577" s="83">
        <v>9.68</v>
      </c>
    </row>
    <row r="4578" spans="3:10" ht="14.5" customHeight="1" thickBot="1">
      <c r="C4578" s="400" t="s">
        <v>690</v>
      </c>
      <c r="D4578" s="392" t="s">
        <v>1349</v>
      </c>
      <c r="E4578" s="100" t="s">
        <v>683</v>
      </c>
      <c r="F4578" s="101">
        <v>3</v>
      </c>
      <c r="G4578" s="359">
        <v>430</v>
      </c>
      <c r="H4578" s="68">
        <v>7.59</v>
      </c>
      <c r="I4578" s="83">
        <v>9.68</v>
      </c>
    </row>
    <row r="4579" spans="3:10" ht="14.5" customHeight="1" thickBot="1">
      <c r="C4579" s="400" t="s">
        <v>691</v>
      </c>
      <c r="D4579" s="392" t="s">
        <v>1350</v>
      </c>
      <c r="E4579" s="100" t="s">
        <v>683</v>
      </c>
      <c r="F4579" s="101">
        <v>2</v>
      </c>
      <c r="G4579" s="359">
        <v>560</v>
      </c>
      <c r="H4579" s="68">
        <v>7.59</v>
      </c>
      <c r="I4579" s="83">
        <v>9.68</v>
      </c>
    </row>
    <row r="4580" spans="3:10" ht="14.5" customHeight="1" thickBot="1">
      <c r="C4580" s="400" t="s">
        <v>692</v>
      </c>
      <c r="D4580" s="392" t="s">
        <v>1351</v>
      </c>
      <c r="E4580" s="100" t="s">
        <v>683</v>
      </c>
      <c r="F4580" s="101">
        <v>1</v>
      </c>
      <c r="G4580" s="359">
        <v>340</v>
      </c>
      <c r="H4580" s="68">
        <v>7.59</v>
      </c>
      <c r="I4580" s="83">
        <v>9.68</v>
      </c>
    </row>
    <row r="4581" spans="3:10" ht="14.5" customHeight="1" thickBot="1">
      <c r="C4581" s="400" t="s">
        <v>693</v>
      </c>
      <c r="D4581" s="392" t="s">
        <v>1352</v>
      </c>
      <c r="E4581" s="100" t="s">
        <v>683</v>
      </c>
      <c r="F4581" s="101">
        <v>2</v>
      </c>
      <c r="G4581" s="359">
        <v>520</v>
      </c>
      <c r="H4581" s="68">
        <v>7.59</v>
      </c>
      <c r="I4581" s="83">
        <v>9.68</v>
      </c>
    </row>
    <row r="4582" spans="3:10" ht="14.5" customHeight="1" thickBot="1">
      <c r="C4582" s="400" t="s">
        <v>695</v>
      </c>
      <c r="D4582" s="392" t="s">
        <v>1353</v>
      </c>
      <c r="E4582" s="100" t="s">
        <v>683</v>
      </c>
      <c r="F4582" s="101">
        <v>2</v>
      </c>
      <c r="G4582" s="359">
        <v>610</v>
      </c>
      <c r="H4582" s="68">
        <v>7.59</v>
      </c>
      <c r="I4582" s="83">
        <v>9.68</v>
      </c>
    </row>
    <row r="4583" spans="3:10" ht="14.5" customHeight="1" thickBot="1">
      <c r="C4583" s="400" t="s">
        <v>696</v>
      </c>
      <c r="D4583" s="392" t="s">
        <v>1354</v>
      </c>
      <c r="E4583" s="100" t="s">
        <v>683</v>
      </c>
      <c r="F4583" s="101">
        <v>2</v>
      </c>
      <c r="G4583" s="359">
        <v>390</v>
      </c>
      <c r="H4583" s="68">
        <v>7.59</v>
      </c>
      <c r="I4583" s="83">
        <v>9.68</v>
      </c>
    </row>
    <row r="4584" spans="3:10" ht="14.5" customHeight="1" thickBot="1">
      <c r="C4584" s="400" t="s">
        <v>697</v>
      </c>
      <c r="D4584" s="392" t="s">
        <v>1355</v>
      </c>
      <c r="E4584" s="100" t="s">
        <v>683</v>
      </c>
      <c r="F4584" s="101">
        <v>2</v>
      </c>
      <c r="G4584" s="359">
        <v>460</v>
      </c>
      <c r="H4584" s="68">
        <v>7.59</v>
      </c>
      <c r="I4584" s="83">
        <v>9.68</v>
      </c>
    </row>
    <row r="4585" spans="3:10" ht="14.5" customHeight="1" thickBot="1">
      <c r="C4585" s="400" t="s">
        <v>698</v>
      </c>
      <c r="D4585" s="392" t="s">
        <v>1356</v>
      </c>
      <c r="E4585" s="100" t="s">
        <v>683</v>
      </c>
      <c r="F4585" s="101">
        <v>3</v>
      </c>
      <c r="G4585" s="359">
        <v>470</v>
      </c>
      <c r="H4585" s="68">
        <v>7.59</v>
      </c>
      <c r="I4585" s="83">
        <v>9.68</v>
      </c>
    </row>
    <row r="4586" spans="3:10" ht="14.5" customHeight="1" thickBot="1">
      <c r="C4586" s="400" t="s">
        <v>699</v>
      </c>
      <c r="D4586" s="392" t="s">
        <v>1357</v>
      </c>
      <c r="E4586" s="100" t="s">
        <v>683</v>
      </c>
      <c r="F4586" s="101">
        <v>2</v>
      </c>
      <c r="G4586" s="359">
        <v>570</v>
      </c>
      <c r="H4586" s="68">
        <v>7.59</v>
      </c>
      <c r="I4586" s="83">
        <v>9.68</v>
      </c>
    </row>
    <row r="4587" spans="3:10" ht="14.5" customHeight="1" thickBot="1">
      <c r="C4587" s="400" t="s">
        <v>700</v>
      </c>
      <c r="D4587" s="392" t="s">
        <v>1358</v>
      </c>
      <c r="E4587" s="100" t="s">
        <v>683</v>
      </c>
      <c r="F4587" s="101">
        <v>2</v>
      </c>
      <c r="G4587" s="359">
        <v>430</v>
      </c>
      <c r="H4587" s="68">
        <v>7.59</v>
      </c>
      <c r="I4587" s="83">
        <v>9.68</v>
      </c>
    </row>
    <row r="4588" spans="3:10" ht="14.5" customHeight="1" thickBot="1">
      <c r="C4588" s="400" t="s">
        <v>701</v>
      </c>
      <c r="D4588" s="392" t="s">
        <v>1359</v>
      </c>
      <c r="E4588" s="100" t="s">
        <v>683</v>
      </c>
      <c r="F4588" s="101">
        <v>1</v>
      </c>
      <c r="G4588" s="359">
        <v>370</v>
      </c>
      <c r="H4588" s="68">
        <v>7.59</v>
      </c>
      <c r="I4588" s="83">
        <v>9.68</v>
      </c>
    </row>
    <row r="4589" spans="3:10" ht="14.5" customHeight="1" thickBot="1">
      <c r="C4589" s="400" t="s">
        <v>702</v>
      </c>
      <c r="D4589" s="392" t="s">
        <v>1360</v>
      </c>
      <c r="E4589" s="100" t="s">
        <v>683</v>
      </c>
      <c r="F4589" s="101">
        <v>2</v>
      </c>
      <c r="G4589" s="359">
        <v>730</v>
      </c>
      <c r="H4589" s="68">
        <v>7.59</v>
      </c>
      <c r="I4589" s="83">
        <v>9.68</v>
      </c>
    </row>
    <row r="4590" spans="3:10" s="437" customFormat="1" ht="14.5" customHeight="1" thickBot="1">
      <c r="C4590" s="459" t="s">
        <v>703</v>
      </c>
      <c r="D4590" s="460" t="s">
        <v>1361</v>
      </c>
      <c r="E4590" s="461" t="s">
        <v>683</v>
      </c>
      <c r="F4590" s="462">
        <v>2</v>
      </c>
      <c r="G4590" s="463">
        <v>530</v>
      </c>
      <c r="H4590" s="425">
        <v>7.59</v>
      </c>
      <c r="I4590" s="427">
        <v>9.68</v>
      </c>
      <c r="J4590" s="464"/>
    </row>
    <row r="4591" spans="3:10" ht="14.5" customHeight="1" thickBot="1">
      <c r="C4591" s="400" t="s">
        <v>704</v>
      </c>
      <c r="D4591" s="392" t="s">
        <v>1362</v>
      </c>
      <c r="E4591" s="100" t="s">
        <v>134</v>
      </c>
      <c r="F4591" s="101">
        <v>2</v>
      </c>
      <c r="G4591" s="359">
        <v>480</v>
      </c>
      <c r="H4591" s="68">
        <v>7.96</v>
      </c>
      <c r="I4591" s="83">
        <v>9.82</v>
      </c>
    </row>
    <row r="4592" spans="3:10" ht="14.5" customHeight="1" thickBot="1">
      <c r="C4592" s="400" t="s">
        <v>706</v>
      </c>
      <c r="D4592" s="392" t="s">
        <v>1363</v>
      </c>
      <c r="E4592" s="100" t="s">
        <v>134</v>
      </c>
      <c r="F4592" s="101">
        <v>3</v>
      </c>
      <c r="G4592" s="359">
        <v>620</v>
      </c>
      <c r="H4592" s="68">
        <v>7.96</v>
      </c>
      <c r="I4592" s="83">
        <v>9.82</v>
      </c>
    </row>
    <row r="4593" spans="3:9" ht="14.5" customHeight="1" thickBot="1">
      <c r="C4593" s="400" t="s">
        <v>707</v>
      </c>
      <c r="D4593" s="392" t="s">
        <v>1364</v>
      </c>
      <c r="E4593" s="100" t="s">
        <v>134</v>
      </c>
      <c r="F4593" s="101">
        <v>3</v>
      </c>
      <c r="G4593" s="359">
        <v>630</v>
      </c>
      <c r="H4593" s="68">
        <v>7.96</v>
      </c>
      <c r="I4593" s="83">
        <v>9.82</v>
      </c>
    </row>
    <row r="4594" spans="3:9" ht="14.5" customHeight="1" thickBot="1">
      <c r="C4594" s="400" t="s">
        <v>709</v>
      </c>
      <c r="D4594" s="392" t="s">
        <v>1365</v>
      </c>
      <c r="E4594" s="100" t="s">
        <v>134</v>
      </c>
      <c r="F4594" s="101">
        <v>3</v>
      </c>
      <c r="G4594" s="359">
        <v>510</v>
      </c>
      <c r="H4594" s="68">
        <v>7.96</v>
      </c>
      <c r="I4594" s="83">
        <v>9.82</v>
      </c>
    </row>
    <row r="4595" spans="3:9" ht="14.5" customHeight="1" thickBot="1">
      <c r="C4595" s="400" t="s">
        <v>710</v>
      </c>
      <c r="D4595" s="392" t="s">
        <v>1366</v>
      </c>
      <c r="E4595" s="100" t="s">
        <v>134</v>
      </c>
      <c r="F4595" s="101">
        <v>3</v>
      </c>
      <c r="G4595" s="359">
        <v>510</v>
      </c>
      <c r="H4595" s="68">
        <v>7.96</v>
      </c>
      <c r="I4595" s="83">
        <v>9.82</v>
      </c>
    </row>
    <row r="4596" spans="3:9" ht="14.5" customHeight="1" thickBot="1">
      <c r="C4596" s="401" t="s">
        <v>711</v>
      </c>
      <c r="D4596" s="393" t="s">
        <v>1367</v>
      </c>
      <c r="E4596" s="97" t="s">
        <v>134</v>
      </c>
      <c r="F4596" s="98">
        <v>2</v>
      </c>
      <c r="G4596" s="359">
        <v>510</v>
      </c>
      <c r="H4596" s="68">
        <v>7.96</v>
      </c>
      <c r="I4596" s="83">
        <v>9.82</v>
      </c>
    </row>
    <row r="4597" spans="3:9" ht="14.5" customHeight="1" thickBot="1">
      <c r="C4597" s="402" t="s">
        <v>712</v>
      </c>
      <c r="D4597" s="394" t="s">
        <v>1368</v>
      </c>
      <c r="E4597" s="77" t="s">
        <v>134</v>
      </c>
      <c r="F4597" s="78">
        <v>3</v>
      </c>
      <c r="G4597" s="359">
        <v>600</v>
      </c>
      <c r="H4597" s="68">
        <v>7.96</v>
      </c>
      <c r="I4597" s="83">
        <v>9.82</v>
      </c>
    </row>
    <row r="4598" spans="3:9" ht="14.5" customHeight="1" thickBot="1">
      <c r="C4598" s="402" t="s">
        <v>714</v>
      </c>
      <c r="D4598" s="394" t="s">
        <v>1369</v>
      </c>
      <c r="E4598" s="77" t="s">
        <v>134</v>
      </c>
      <c r="F4598" s="78">
        <v>2</v>
      </c>
      <c r="G4598" s="359">
        <v>540</v>
      </c>
      <c r="H4598" s="68">
        <v>7.96</v>
      </c>
      <c r="I4598" s="83">
        <v>9.82</v>
      </c>
    </row>
    <row r="4599" spans="3:9" ht="14.5" customHeight="1" thickBot="1">
      <c r="C4599" s="402" t="s">
        <v>715</v>
      </c>
      <c r="D4599" s="394" t="s">
        <v>1370</v>
      </c>
      <c r="E4599" s="77" t="s">
        <v>134</v>
      </c>
      <c r="F4599" s="78">
        <v>3</v>
      </c>
      <c r="G4599" s="359">
        <v>530</v>
      </c>
      <c r="H4599" s="68">
        <v>7.96</v>
      </c>
      <c r="I4599" s="83">
        <v>9.82</v>
      </c>
    </row>
    <row r="4600" spans="3:9" ht="14.5" customHeight="1" thickBot="1">
      <c r="C4600" s="402" t="s">
        <v>716</v>
      </c>
      <c r="D4600" s="394" t="s">
        <v>1371</v>
      </c>
      <c r="E4600" s="77" t="s">
        <v>134</v>
      </c>
      <c r="F4600" s="78">
        <v>3</v>
      </c>
      <c r="G4600" s="359">
        <v>600</v>
      </c>
      <c r="H4600" s="68">
        <v>7.96</v>
      </c>
      <c r="I4600" s="83">
        <v>9.82</v>
      </c>
    </row>
    <row r="4601" spans="3:9" ht="14.5" customHeight="1" thickBot="1">
      <c r="C4601" s="402" t="s">
        <v>717</v>
      </c>
      <c r="D4601" s="394" t="s">
        <v>1372</v>
      </c>
      <c r="E4601" s="77" t="s">
        <v>134</v>
      </c>
      <c r="F4601" s="78">
        <v>1</v>
      </c>
      <c r="G4601" s="359">
        <v>290</v>
      </c>
      <c r="H4601" s="68">
        <v>7.96</v>
      </c>
      <c r="I4601" s="83">
        <v>9.82</v>
      </c>
    </row>
    <row r="4602" spans="3:9" ht="14.5" customHeight="1" thickBot="1">
      <c r="C4602" s="402" t="s">
        <v>719</v>
      </c>
      <c r="D4602" s="394" t="s">
        <v>1373</v>
      </c>
      <c r="E4602" s="77" t="s">
        <v>134</v>
      </c>
      <c r="F4602" s="78">
        <v>3</v>
      </c>
      <c r="G4602" s="359">
        <v>420</v>
      </c>
      <c r="H4602" s="68">
        <v>7.96</v>
      </c>
      <c r="I4602" s="83">
        <v>9.82</v>
      </c>
    </row>
    <row r="4603" spans="3:9" ht="14.5" customHeight="1" thickBot="1">
      <c r="C4603" s="402" t="s">
        <v>721</v>
      </c>
      <c r="D4603" s="394" t="s">
        <v>1374</v>
      </c>
      <c r="E4603" s="77" t="s">
        <v>134</v>
      </c>
      <c r="F4603" s="78">
        <v>2</v>
      </c>
      <c r="G4603" s="359">
        <v>490</v>
      </c>
      <c r="H4603" s="68">
        <v>7.96</v>
      </c>
      <c r="I4603" s="83">
        <v>9.82</v>
      </c>
    </row>
    <row r="4604" spans="3:9" ht="14.5" customHeight="1" thickBot="1">
      <c r="C4604" s="402" t="s">
        <v>722</v>
      </c>
      <c r="D4604" s="394" t="s">
        <v>1375</v>
      </c>
      <c r="E4604" s="77" t="s">
        <v>134</v>
      </c>
      <c r="F4604" s="78">
        <v>2</v>
      </c>
      <c r="G4604" s="359">
        <v>560</v>
      </c>
      <c r="H4604" s="68">
        <v>7.96</v>
      </c>
      <c r="I4604" s="83">
        <v>9.82</v>
      </c>
    </row>
    <row r="4605" spans="3:9" ht="14.5" customHeight="1" thickBot="1">
      <c r="C4605" s="402" t="s">
        <v>723</v>
      </c>
      <c r="D4605" s="394" t="s">
        <v>1376</v>
      </c>
      <c r="E4605" s="77" t="s">
        <v>134</v>
      </c>
      <c r="F4605" s="78">
        <v>2</v>
      </c>
      <c r="G4605" s="359">
        <v>560</v>
      </c>
      <c r="H4605" s="68">
        <v>7.96</v>
      </c>
      <c r="I4605" s="83">
        <v>9.82</v>
      </c>
    </row>
    <row r="4606" spans="3:9" ht="14.5" customHeight="1" thickBot="1">
      <c r="C4606" s="402" t="s">
        <v>724</v>
      </c>
      <c r="D4606" s="394" t="s">
        <v>1377</v>
      </c>
      <c r="E4606" s="77" t="s">
        <v>134</v>
      </c>
      <c r="F4606" s="78">
        <v>2</v>
      </c>
      <c r="G4606" s="359">
        <v>470</v>
      </c>
      <c r="H4606" s="68">
        <v>7.96</v>
      </c>
      <c r="I4606" s="83">
        <v>9.82</v>
      </c>
    </row>
    <row r="4607" spans="3:9" ht="14.5" customHeight="1" thickBot="1">
      <c r="C4607" s="402" t="s">
        <v>725</v>
      </c>
      <c r="D4607" s="394" t="s">
        <v>1378</v>
      </c>
      <c r="E4607" s="77" t="s">
        <v>134</v>
      </c>
      <c r="F4607" s="78">
        <v>3</v>
      </c>
      <c r="G4607" s="359">
        <v>570</v>
      </c>
      <c r="H4607" s="68">
        <v>7.96</v>
      </c>
      <c r="I4607" s="83">
        <v>9.82</v>
      </c>
    </row>
    <row r="4608" spans="3:9" ht="14.5" customHeight="1" thickBot="1">
      <c r="C4608" s="402" t="s">
        <v>726</v>
      </c>
      <c r="D4608" s="394" t="s">
        <v>1379</v>
      </c>
      <c r="E4608" s="77" t="s">
        <v>134</v>
      </c>
      <c r="F4608" s="78">
        <v>3</v>
      </c>
      <c r="G4608" s="359">
        <v>460</v>
      </c>
      <c r="H4608" s="68">
        <v>7.96</v>
      </c>
      <c r="I4608" s="83">
        <v>9.82</v>
      </c>
    </row>
    <row r="4609" spans="3:10" ht="14.5" customHeight="1" thickBot="1">
      <c r="C4609" s="402" t="s">
        <v>727</v>
      </c>
      <c r="D4609" s="394" t="s">
        <v>1380</v>
      </c>
      <c r="E4609" s="77" t="s">
        <v>134</v>
      </c>
      <c r="F4609" s="78">
        <v>3</v>
      </c>
      <c r="G4609" s="359">
        <v>530</v>
      </c>
      <c r="H4609" s="68">
        <v>7.96</v>
      </c>
      <c r="I4609" s="83">
        <v>9.82</v>
      </c>
    </row>
    <row r="4610" spans="3:10" ht="14.5" customHeight="1" thickBot="1">
      <c r="C4610" s="402" t="s">
        <v>728</v>
      </c>
      <c r="D4610" s="394" t="s">
        <v>1381</v>
      </c>
      <c r="E4610" s="77" t="s">
        <v>134</v>
      </c>
      <c r="F4610" s="78">
        <v>3</v>
      </c>
      <c r="G4610" s="359">
        <v>510</v>
      </c>
      <c r="H4610" s="68">
        <v>7.96</v>
      </c>
      <c r="I4610" s="83">
        <v>9.82</v>
      </c>
    </row>
    <row r="4611" spans="3:10" ht="14.5" customHeight="1" thickBot="1">
      <c r="C4611" s="402" t="s">
        <v>729</v>
      </c>
      <c r="D4611" s="394" t="s">
        <v>1382</v>
      </c>
      <c r="E4611" s="77" t="s">
        <v>134</v>
      </c>
      <c r="F4611" s="78">
        <v>3</v>
      </c>
      <c r="G4611" s="359">
        <v>420</v>
      </c>
      <c r="H4611" s="68">
        <v>7.96</v>
      </c>
      <c r="I4611" s="83">
        <v>9.82</v>
      </c>
    </row>
    <row r="4612" spans="3:10" ht="14.5" customHeight="1" thickBot="1">
      <c r="C4612" s="402" t="s">
        <v>730</v>
      </c>
      <c r="D4612" s="394" t="s">
        <v>1383</v>
      </c>
      <c r="E4612" s="77" t="s">
        <v>134</v>
      </c>
      <c r="F4612" s="78">
        <v>3</v>
      </c>
      <c r="G4612" s="359">
        <v>510</v>
      </c>
      <c r="H4612" s="68">
        <v>7.96</v>
      </c>
      <c r="I4612" s="83">
        <v>9.82</v>
      </c>
    </row>
    <row r="4613" spans="3:10" s="437" customFormat="1" ht="14.5" customHeight="1" thickBot="1">
      <c r="C4613" s="465" t="s">
        <v>731</v>
      </c>
      <c r="D4613" s="466" t="s">
        <v>1384</v>
      </c>
      <c r="E4613" s="467" t="s">
        <v>134</v>
      </c>
      <c r="F4613" s="468">
        <v>3</v>
      </c>
      <c r="G4613" s="463">
        <v>570</v>
      </c>
      <c r="H4613" s="425">
        <v>7.96</v>
      </c>
      <c r="I4613" s="427">
        <v>9.82</v>
      </c>
      <c r="J4613" s="464"/>
    </row>
    <row r="4614" spans="3:10" ht="14.5" customHeight="1" thickBot="1">
      <c r="C4614" s="402" t="s">
        <v>732</v>
      </c>
      <c r="D4614" s="394" t="s">
        <v>1385</v>
      </c>
      <c r="E4614" s="77" t="s">
        <v>137</v>
      </c>
      <c r="F4614" s="78">
        <v>1</v>
      </c>
      <c r="G4614" s="359">
        <v>320</v>
      </c>
      <c r="H4614" s="68">
        <v>7.75</v>
      </c>
      <c r="I4614" s="83">
        <v>10.07</v>
      </c>
    </row>
    <row r="4615" spans="3:10" ht="14.5" customHeight="1" thickBot="1">
      <c r="C4615" s="402" t="s">
        <v>734</v>
      </c>
      <c r="D4615" s="394" t="s">
        <v>1386</v>
      </c>
      <c r="E4615" s="77" t="s">
        <v>137</v>
      </c>
      <c r="F4615" s="78">
        <v>2</v>
      </c>
      <c r="G4615" s="359">
        <v>540</v>
      </c>
      <c r="H4615" s="68">
        <v>7.75</v>
      </c>
      <c r="I4615" s="83">
        <v>10.07</v>
      </c>
    </row>
    <row r="4616" spans="3:10" ht="14.5" customHeight="1" thickBot="1">
      <c r="C4616" s="402" t="s">
        <v>736</v>
      </c>
      <c r="D4616" s="394" t="s">
        <v>1387</v>
      </c>
      <c r="E4616" s="77" t="s">
        <v>137</v>
      </c>
      <c r="F4616" s="78">
        <v>3</v>
      </c>
      <c r="G4616" s="359">
        <v>500</v>
      </c>
      <c r="H4616" s="68">
        <v>7.75</v>
      </c>
      <c r="I4616" s="83">
        <v>10.07</v>
      </c>
    </row>
    <row r="4617" spans="3:10" ht="14.5" customHeight="1" thickBot="1">
      <c r="C4617" s="402" t="s">
        <v>738</v>
      </c>
      <c r="D4617" s="394" t="s">
        <v>1388</v>
      </c>
      <c r="E4617" s="77" t="s">
        <v>137</v>
      </c>
      <c r="F4617" s="78">
        <v>3</v>
      </c>
      <c r="G4617" s="359">
        <v>540</v>
      </c>
      <c r="H4617" s="68">
        <v>7.75</v>
      </c>
      <c r="I4617" s="83">
        <v>10.07</v>
      </c>
    </row>
    <row r="4618" spans="3:10" ht="14.5" customHeight="1" thickBot="1">
      <c r="C4618" s="402" t="s">
        <v>739</v>
      </c>
      <c r="D4618" s="394" t="s">
        <v>1389</v>
      </c>
      <c r="E4618" s="77" t="s">
        <v>137</v>
      </c>
      <c r="F4618" s="78">
        <v>2</v>
      </c>
      <c r="G4618" s="359">
        <v>510</v>
      </c>
      <c r="H4618" s="68">
        <v>7.75</v>
      </c>
      <c r="I4618" s="83">
        <v>10.07</v>
      </c>
    </row>
    <row r="4619" spans="3:10" ht="14.5" customHeight="1" thickBot="1">
      <c r="C4619" s="402" t="s">
        <v>740</v>
      </c>
      <c r="D4619" s="394" t="s">
        <v>1390</v>
      </c>
      <c r="E4619" s="77" t="s">
        <v>137</v>
      </c>
      <c r="F4619" s="78">
        <v>2</v>
      </c>
      <c r="G4619" s="359">
        <v>480</v>
      </c>
      <c r="H4619" s="68">
        <v>7.75</v>
      </c>
      <c r="I4619" s="83">
        <v>10.07</v>
      </c>
    </row>
    <row r="4620" spans="3:10" ht="14.5" customHeight="1" thickBot="1">
      <c r="C4620" s="402" t="s">
        <v>741</v>
      </c>
      <c r="D4620" s="394" t="s">
        <v>1391</v>
      </c>
      <c r="E4620" s="77" t="s">
        <v>137</v>
      </c>
      <c r="F4620" s="78">
        <v>3</v>
      </c>
      <c r="G4620" s="359">
        <v>490</v>
      </c>
      <c r="H4620" s="68">
        <v>7.75</v>
      </c>
      <c r="I4620" s="83">
        <v>10.07</v>
      </c>
    </row>
    <row r="4621" spans="3:10" ht="14.5" customHeight="1" thickBot="1">
      <c r="C4621" s="402" t="s">
        <v>742</v>
      </c>
      <c r="D4621" s="394" t="s">
        <v>1392</v>
      </c>
      <c r="E4621" s="77" t="s">
        <v>137</v>
      </c>
      <c r="F4621" s="78">
        <v>3</v>
      </c>
      <c r="G4621" s="359">
        <v>540</v>
      </c>
      <c r="H4621" s="68">
        <v>7.75</v>
      </c>
      <c r="I4621" s="83">
        <v>10.07</v>
      </c>
    </row>
    <row r="4622" spans="3:10" ht="14.5" customHeight="1" thickBot="1">
      <c r="C4622" s="402" t="s">
        <v>743</v>
      </c>
      <c r="D4622" s="394" t="s">
        <v>1393</v>
      </c>
      <c r="E4622" s="77" t="s">
        <v>137</v>
      </c>
      <c r="F4622" s="78">
        <v>2</v>
      </c>
      <c r="G4622" s="359">
        <v>420</v>
      </c>
      <c r="H4622" s="68">
        <v>7.75</v>
      </c>
      <c r="I4622" s="83">
        <v>10.07</v>
      </c>
    </row>
    <row r="4623" spans="3:10" ht="14.5" customHeight="1" thickBot="1">
      <c r="C4623" s="402" t="s">
        <v>744</v>
      </c>
      <c r="D4623" s="394" t="s">
        <v>1394</v>
      </c>
      <c r="E4623" s="77" t="s">
        <v>137</v>
      </c>
      <c r="F4623" s="78">
        <v>3</v>
      </c>
      <c r="G4623" s="359">
        <v>490</v>
      </c>
      <c r="H4623" s="68">
        <v>7.75</v>
      </c>
      <c r="I4623" s="83">
        <v>10.07</v>
      </c>
    </row>
    <row r="4624" spans="3:10" ht="14.5" customHeight="1" thickBot="1">
      <c r="C4624" s="402" t="s">
        <v>745</v>
      </c>
      <c r="D4624" s="394" t="s">
        <v>1395</v>
      </c>
      <c r="E4624" s="77" t="s">
        <v>137</v>
      </c>
      <c r="F4624" s="78">
        <v>2</v>
      </c>
      <c r="G4624" s="359">
        <v>380</v>
      </c>
      <c r="H4624" s="68">
        <v>7.75</v>
      </c>
      <c r="I4624" s="83">
        <v>10.07</v>
      </c>
    </row>
    <row r="4625" spans="3:10" ht="14.5" customHeight="1" thickBot="1">
      <c r="C4625" s="402" t="s">
        <v>746</v>
      </c>
      <c r="D4625" s="394" t="s">
        <v>1396</v>
      </c>
      <c r="E4625" s="77" t="s">
        <v>137</v>
      </c>
      <c r="F4625" s="78">
        <v>3</v>
      </c>
      <c r="G4625" s="359">
        <v>490</v>
      </c>
      <c r="H4625" s="68">
        <v>7.75</v>
      </c>
      <c r="I4625" s="83">
        <v>10.07</v>
      </c>
    </row>
    <row r="4626" spans="3:10" ht="14.5" customHeight="1" thickBot="1">
      <c r="C4626" s="402" t="s">
        <v>747</v>
      </c>
      <c r="D4626" s="394" t="s">
        <v>1397</v>
      </c>
      <c r="E4626" s="77" t="s">
        <v>137</v>
      </c>
      <c r="F4626" s="78">
        <v>3</v>
      </c>
      <c r="G4626" s="359">
        <v>510</v>
      </c>
      <c r="H4626" s="68">
        <v>7.75</v>
      </c>
      <c r="I4626" s="83">
        <v>10.07</v>
      </c>
    </row>
    <row r="4627" spans="3:10" ht="14.5" customHeight="1" thickBot="1">
      <c r="C4627" s="402" t="s">
        <v>748</v>
      </c>
      <c r="D4627" s="394" t="s">
        <v>1398</v>
      </c>
      <c r="E4627" s="77" t="s">
        <v>137</v>
      </c>
      <c r="F4627" s="78">
        <v>3</v>
      </c>
      <c r="G4627" s="359">
        <v>460</v>
      </c>
      <c r="H4627" s="68">
        <v>7.75</v>
      </c>
      <c r="I4627" s="83">
        <v>10.07</v>
      </c>
    </row>
    <row r="4628" spans="3:10" ht="14.5" customHeight="1" thickBot="1">
      <c r="C4628" s="402" t="s">
        <v>749</v>
      </c>
      <c r="D4628" s="394" t="s">
        <v>1399</v>
      </c>
      <c r="E4628" s="77" t="s">
        <v>137</v>
      </c>
      <c r="F4628" s="78">
        <v>2</v>
      </c>
      <c r="G4628" s="359">
        <v>380</v>
      </c>
      <c r="H4628" s="68">
        <v>7.75</v>
      </c>
      <c r="I4628" s="83">
        <v>10.07</v>
      </c>
    </row>
    <row r="4629" spans="3:10" ht="14.5" customHeight="1" thickBot="1">
      <c r="C4629" s="402" t="s">
        <v>750</v>
      </c>
      <c r="D4629" s="394" t="s">
        <v>1400</v>
      </c>
      <c r="E4629" s="77" t="s">
        <v>137</v>
      </c>
      <c r="F4629" s="78">
        <v>3</v>
      </c>
      <c r="G4629" s="359">
        <v>460</v>
      </c>
      <c r="H4629" s="68">
        <v>7.75</v>
      </c>
      <c r="I4629" s="83">
        <v>10.07</v>
      </c>
    </row>
    <row r="4630" spans="3:10" ht="14.5" customHeight="1" thickBot="1">
      <c r="C4630" s="402" t="s">
        <v>751</v>
      </c>
      <c r="D4630" s="394" t="s">
        <v>1401</v>
      </c>
      <c r="E4630" s="77" t="s">
        <v>137</v>
      </c>
      <c r="F4630" s="78">
        <v>3</v>
      </c>
      <c r="G4630" s="359">
        <v>490</v>
      </c>
      <c r="H4630" s="68">
        <v>7.75</v>
      </c>
      <c r="I4630" s="83">
        <v>10.07</v>
      </c>
    </row>
    <row r="4631" spans="3:10" s="437" customFormat="1" ht="14.5" customHeight="1" thickBot="1">
      <c r="C4631" s="465" t="s">
        <v>752</v>
      </c>
      <c r="D4631" s="466" t="s">
        <v>1402</v>
      </c>
      <c r="E4631" s="467" t="s">
        <v>137</v>
      </c>
      <c r="F4631" s="468">
        <v>3</v>
      </c>
      <c r="G4631" s="463">
        <v>460</v>
      </c>
      <c r="H4631" s="425">
        <v>7.75</v>
      </c>
      <c r="I4631" s="427">
        <v>10.07</v>
      </c>
      <c r="J4631" s="464"/>
    </row>
    <row r="4632" spans="3:10" ht="14.5" customHeight="1" thickBot="1">
      <c r="C4632" s="402" t="s">
        <v>753</v>
      </c>
      <c r="D4632" s="395" t="s">
        <v>1111</v>
      </c>
      <c r="E4632" s="119" t="s">
        <v>129</v>
      </c>
      <c r="F4632" s="118">
        <v>1</v>
      </c>
      <c r="G4632" s="359" t="s">
        <v>10185</v>
      </c>
      <c r="H4632" s="68">
        <v>7.54</v>
      </c>
      <c r="I4632" s="83">
        <v>10.18</v>
      </c>
    </row>
    <row r="4633" spans="3:10" ht="14.5" customHeight="1" thickBot="1">
      <c r="C4633" s="402" t="s">
        <v>755</v>
      </c>
      <c r="D4633" s="394" t="s">
        <v>1403</v>
      </c>
      <c r="E4633" s="77" t="s">
        <v>129</v>
      </c>
      <c r="F4633" s="78">
        <v>3</v>
      </c>
      <c r="G4633" s="359">
        <v>470</v>
      </c>
      <c r="H4633" s="68">
        <v>7.54</v>
      </c>
      <c r="I4633" s="83">
        <v>10.18</v>
      </c>
    </row>
    <row r="4634" spans="3:10" ht="14.5" customHeight="1" thickBot="1">
      <c r="C4634" s="402" t="s">
        <v>757</v>
      </c>
      <c r="D4634" s="394" t="s">
        <v>1404</v>
      </c>
      <c r="E4634" s="77" t="s">
        <v>129</v>
      </c>
      <c r="F4634" s="78">
        <v>3</v>
      </c>
      <c r="G4634" s="359">
        <v>450</v>
      </c>
      <c r="H4634" s="68">
        <v>7.54</v>
      </c>
      <c r="I4634" s="83">
        <v>10.18</v>
      </c>
    </row>
    <row r="4635" spans="3:10" ht="14.5" customHeight="1" thickBot="1">
      <c r="C4635" s="402" t="s">
        <v>759</v>
      </c>
      <c r="D4635" s="394" t="s">
        <v>1405</v>
      </c>
      <c r="E4635" s="77" t="s">
        <v>129</v>
      </c>
      <c r="F4635" s="78">
        <v>3</v>
      </c>
      <c r="G4635" s="359">
        <v>630</v>
      </c>
      <c r="H4635" s="68">
        <v>7.54</v>
      </c>
      <c r="I4635" s="83">
        <v>10.18</v>
      </c>
    </row>
    <row r="4636" spans="3:10" ht="14.5" customHeight="1" thickBot="1">
      <c r="C4636" s="402" t="s">
        <v>760</v>
      </c>
      <c r="D4636" s="394" t="s">
        <v>1406</v>
      </c>
      <c r="E4636" s="77" t="s">
        <v>129</v>
      </c>
      <c r="F4636" s="78">
        <v>3</v>
      </c>
      <c r="G4636" s="359">
        <v>540</v>
      </c>
      <c r="H4636" s="68">
        <v>7.54</v>
      </c>
      <c r="I4636" s="83">
        <v>10.18</v>
      </c>
    </row>
    <row r="4637" spans="3:10" ht="14.5" customHeight="1" thickBot="1">
      <c r="C4637" s="402" t="s">
        <v>761</v>
      </c>
      <c r="D4637" s="394" t="s">
        <v>1407</v>
      </c>
      <c r="E4637" s="77" t="s">
        <v>129</v>
      </c>
      <c r="F4637" s="78">
        <v>3</v>
      </c>
      <c r="G4637" s="359">
        <v>490</v>
      </c>
      <c r="H4637" s="68">
        <v>7.54</v>
      </c>
      <c r="I4637" s="83">
        <v>10.18</v>
      </c>
    </row>
    <row r="4638" spans="3:10" ht="14.5" customHeight="1" thickBot="1">
      <c r="C4638" s="402" t="s">
        <v>762</v>
      </c>
      <c r="D4638" s="394" t="s">
        <v>1408</v>
      </c>
      <c r="E4638" s="77" t="s">
        <v>129</v>
      </c>
      <c r="F4638" s="78">
        <v>3</v>
      </c>
      <c r="G4638" s="359">
        <v>860</v>
      </c>
      <c r="H4638" s="68">
        <v>7.54</v>
      </c>
      <c r="I4638" s="83">
        <v>10.18</v>
      </c>
    </row>
    <row r="4639" spans="3:10" ht="14.5" customHeight="1" thickBot="1">
      <c r="C4639" s="402" t="s">
        <v>764</v>
      </c>
      <c r="D4639" s="394" t="s">
        <v>1409</v>
      </c>
      <c r="E4639" s="77" t="s">
        <v>129</v>
      </c>
      <c r="F4639" s="78">
        <v>2</v>
      </c>
      <c r="G4639" s="359">
        <v>280</v>
      </c>
      <c r="H4639" s="68">
        <v>7.54</v>
      </c>
      <c r="I4639" s="83">
        <v>10.18</v>
      </c>
    </row>
    <row r="4640" spans="3:10" ht="14.5" customHeight="1" thickBot="1">
      <c r="C4640" s="402" t="s">
        <v>766</v>
      </c>
      <c r="D4640" s="394" t="s">
        <v>1410</v>
      </c>
      <c r="E4640" s="77" t="s">
        <v>129</v>
      </c>
      <c r="F4640" s="78">
        <v>2</v>
      </c>
      <c r="G4640" s="359">
        <v>480</v>
      </c>
      <c r="H4640" s="68">
        <v>7.54</v>
      </c>
      <c r="I4640" s="83">
        <v>10.18</v>
      </c>
    </row>
    <row r="4641" spans="3:10" ht="14.5" customHeight="1" thickBot="1">
      <c r="C4641" s="402" t="s">
        <v>767</v>
      </c>
      <c r="D4641" s="394" t="s">
        <v>1411</v>
      </c>
      <c r="E4641" s="77" t="s">
        <v>129</v>
      </c>
      <c r="F4641" s="78">
        <v>3</v>
      </c>
      <c r="G4641" s="359">
        <v>450</v>
      </c>
      <c r="H4641" s="68">
        <v>7.54</v>
      </c>
      <c r="I4641" s="83">
        <v>10.18</v>
      </c>
    </row>
    <row r="4642" spans="3:10" ht="14.5" customHeight="1" thickBot="1">
      <c r="C4642" s="402" t="s">
        <v>768</v>
      </c>
      <c r="D4642" s="394" t="s">
        <v>1412</v>
      </c>
      <c r="E4642" s="77" t="s">
        <v>129</v>
      </c>
      <c r="F4642" s="78">
        <v>1</v>
      </c>
      <c r="G4642" s="359">
        <v>210</v>
      </c>
      <c r="H4642" s="68">
        <v>7.54</v>
      </c>
      <c r="I4642" s="83">
        <v>10.18</v>
      </c>
    </row>
    <row r="4643" spans="3:10" ht="14.5" customHeight="1" thickBot="1">
      <c r="C4643" s="402" t="s">
        <v>770</v>
      </c>
      <c r="D4643" s="394" t="s">
        <v>1413</v>
      </c>
      <c r="E4643" s="77" t="s">
        <v>129</v>
      </c>
      <c r="F4643" s="78">
        <v>3</v>
      </c>
      <c r="G4643" s="359">
        <v>440</v>
      </c>
      <c r="H4643" s="68">
        <v>7.54</v>
      </c>
      <c r="I4643" s="83">
        <v>10.18</v>
      </c>
    </row>
    <row r="4644" spans="3:10" ht="14.5" customHeight="1" thickBot="1">
      <c r="C4644" s="402" t="s">
        <v>771</v>
      </c>
      <c r="D4644" s="394" t="s">
        <v>1414</v>
      </c>
      <c r="E4644" s="77" t="s">
        <v>129</v>
      </c>
      <c r="F4644" s="78">
        <v>2</v>
      </c>
      <c r="G4644" s="359">
        <v>590</v>
      </c>
      <c r="H4644" s="68">
        <v>7.54</v>
      </c>
      <c r="I4644" s="83">
        <v>10.18</v>
      </c>
    </row>
    <row r="4645" spans="3:10" s="437" customFormat="1" ht="14.5" customHeight="1" thickBot="1">
      <c r="C4645" s="465" t="s">
        <v>773</v>
      </c>
      <c r="D4645" s="466" t="s">
        <v>1415</v>
      </c>
      <c r="E4645" s="467" t="s">
        <v>129</v>
      </c>
      <c r="F4645" s="468">
        <v>3</v>
      </c>
      <c r="G4645" s="463">
        <v>320</v>
      </c>
      <c r="H4645" s="425">
        <v>7.54</v>
      </c>
      <c r="I4645" s="427">
        <v>10.18</v>
      </c>
      <c r="J4645" s="464"/>
    </row>
    <row r="4646" spans="3:10" ht="14.5" customHeight="1" thickBot="1">
      <c r="C4646" s="402" t="s">
        <v>774</v>
      </c>
      <c r="D4646" s="394" t="s">
        <v>1416</v>
      </c>
      <c r="E4646" s="77" t="s">
        <v>140</v>
      </c>
      <c r="F4646" s="78">
        <v>3</v>
      </c>
      <c r="G4646" s="359">
        <v>450</v>
      </c>
      <c r="H4646" s="68">
        <v>7.82</v>
      </c>
      <c r="I4646" s="83">
        <v>9.07</v>
      </c>
    </row>
    <row r="4647" spans="3:10" ht="14.5" customHeight="1" thickBot="1">
      <c r="C4647" s="402" t="s">
        <v>776</v>
      </c>
      <c r="D4647" s="394" t="s">
        <v>1417</v>
      </c>
      <c r="E4647" s="77" t="s">
        <v>140</v>
      </c>
      <c r="F4647" s="78">
        <v>3</v>
      </c>
      <c r="G4647" s="359">
        <v>560</v>
      </c>
      <c r="H4647" s="68">
        <v>7.82</v>
      </c>
      <c r="I4647" s="83">
        <v>9.07</v>
      </c>
    </row>
    <row r="4648" spans="3:10" ht="14.5" customHeight="1" thickBot="1">
      <c r="C4648" s="402" t="s">
        <v>778</v>
      </c>
      <c r="D4648" s="394" t="s">
        <v>1418</v>
      </c>
      <c r="E4648" s="77" t="s">
        <v>140</v>
      </c>
      <c r="F4648" s="78">
        <v>2</v>
      </c>
      <c r="G4648" s="359">
        <v>310</v>
      </c>
      <c r="H4648" s="68">
        <v>7.82</v>
      </c>
      <c r="I4648" s="83">
        <v>9.07</v>
      </c>
    </row>
    <row r="4649" spans="3:10" ht="14.5" customHeight="1" thickBot="1">
      <c r="C4649" s="402" t="s">
        <v>779</v>
      </c>
      <c r="D4649" s="394" t="s">
        <v>1419</v>
      </c>
      <c r="E4649" s="77" t="s">
        <v>140</v>
      </c>
      <c r="F4649" s="78">
        <v>3</v>
      </c>
      <c r="G4649" s="359">
        <v>550</v>
      </c>
      <c r="H4649" s="68">
        <v>7.82</v>
      </c>
      <c r="I4649" s="83">
        <v>9.07</v>
      </c>
    </row>
    <row r="4650" spans="3:10" ht="14.5" customHeight="1" thickBot="1">
      <c r="C4650" s="402" t="s">
        <v>780</v>
      </c>
      <c r="D4650" s="394" t="s">
        <v>1420</v>
      </c>
      <c r="E4650" s="77" t="s">
        <v>140</v>
      </c>
      <c r="F4650" s="78">
        <v>2</v>
      </c>
      <c r="G4650" s="359">
        <v>430</v>
      </c>
      <c r="H4650" s="68">
        <v>7.82</v>
      </c>
      <c r="I4650" s="83">
        <v>9.07</v>
      </c>
    </row>
    <row r="4651" spans="3:10" ht="14.5" customHeight="1" thickBot="1">
      <c r="C4651" s="402" t="s">
        <v>782</v>
      </c>
      <c r="D4651" s="394" t="s">
        <v>1421</v>
      </c>
      <c r="E4651" s="77" t="s">
        <v>140</v>
      </c>
      <c r="F4651" s="78">
        <v>3</v>
      </c>
      <c r="G4651" s="359">
        <v>370</v>
      </c>
      <c r="H4651" s="68">
        <v>7.82</v>
      </c>
      <c r="I4651" s="83">
        <v>9.07</v>
      </c>
    </row>
    <row r="4652" spans="3:10" ht="14.5" customHeight="1" thickBot="1">
      <c r="C4652" s="402" t="s">
        <v>783</v>
      </c>
      <c r="D4652" s="394" t="s">
        <v>1422</v>
      </c>
      <c r="E4652" s="77" t="s">
        <v>140</v>
      </c>
      <c r="F4652" s="78">
        <v>3</v>
      </c>
      <c r="G4652" s="359">
        <v>410</v>
      </c>
      <c r="H4652" s="68">
        <v>7.82</v>
      </c>
      <c r="I4652" s="83">
        <v>9.07</v>
      </c>
    </row>
    <row r="4653" spans="3:10" ht="14.5" customHeight="1" thickBot="1">
      <c r="C4653" s="402" t="s">
        <v>785</v>
      </c>
      <c r="D4653" s="394" t="s">
        <v>1423</v>
      </c>
      <c r="E4653" s="77" t="s">
        <v>140</v>
      </c>
      <c r="F4653" s="78">
        <v>3</v>
      </c>
      <c r="G4653" s="359">
        <v>430</v>
      </c>
      <c r="H4653" s="68">
        <v>7.82</v>
      </c>
      <c r="I4653" s="83">
        <v>9.07</v>
      </c>
    </row>
    <row r="4654" spans="3:10" ht="14.5" customHeight="1" thickBot="1">
      <c r="C4654" s="402" t="s">
        <v>786</v>
      </c>
      <c r="D4654" s="394" t="s">
        <v>1424</v>
      </c>
      <c r="E4654" s="77" t="s">
        <v>140</v>
      </c>
      <c r="F4654" s="78">
        <v>3</v>
      </c>
      <c r="G4654" s="359">
        <v>430</v>
      </c>
      <c r="H4654" s="68">
        <v>7.82</v>
      </c>
      <c r="I4654" s="83">
        <v>9.07</v>
      </c>
    </row>
    <row r="4655" spans="3:10" ht="14.5" customHeight="1" thickBot="1">
      <c r="C4655" s="402" t="s">
        <v>787</v>
      </c>
      <c r="D4655" s="394" t="s">
        <v>1425</v>
      </c>
      <c r="E4655" s="77" t="s">
        <v>140</v>
      </c>
      <c r="F4655" s="78">
        <v>3</v>
      </c>
      <c r="G4655" s="359">
        <v>460</v>
      </c>
      <c r="H4655" s="68">
        <v>7.82</v>
      </c>
      <c r="I4655" s="83">
        <v>9.07</v>
      </c>
    </row>
    <row r="4656" spans="3:10" ht="14.5" customHeight="1" thickBot="1">
      <c r="C4656" s="402" t="s">
        <v>788</v>
      </c>
      <c r="D4656" s="394" t="s">
        <v>1426</v>
      </c>
      <c r="E4656" s="77" t="s">
        <v>140</v>
      </c>
      <c r="F4656" s="78">
        <v>3</v>
      </c>
      <c r="G4656" s="359">
        <v>510</v>
      </c>
      <c r="H4656" s="68">
        <v>7.82</v>
      </c>
      <c r="I4656" s="83">
        <v>9.07</v>
      </c>
    </row>
    <row r="4657" spans="3:10" s="437" customFormat="1" ht="14.5" customHeight="1" thickBot="1">
      <c r="C4657" s="465" t="s">
        <v>789</v>
      </c>
      <c r="D4657" s="466" t="s">
        <v>1427</v>
      </c>
      <c r="E4657" s="467" t="s">
        <v>140</v>
      </c>
      <c r="F4657" s="468">
        <v>3</v>
      </c>
      <c r="G4657" s="463">
        <v>360</v>
      </c>
      <c r="H4657" s="425">
        <v>7.82</v>
      </c>
      <c r="I4657" s="427">
        <v>9.07</v>
      </c>
      <c r="J4657" s="464"/>
    </row>
    <row r="4658" spans="3:10" ht="14.5" customHeight="1" thickBot="1">
      <c r="C4658" s="402" t="s">
        <v>790</v>
      </c>
      <c r="D4658" s="394" t="s">
        <v>1428</v>
      </c>
      <c r="E4658" s="77" t="s">
        <v>791</v>
      </c>
      <c r="F4658" s="78">
        <v>1</v>
      </c>
      <c r="G4658" s="359">
        <v>260</v>
      </c>
      <c r="H4658" s="68">
        <v>8.2100000000000009</v>
      </c>
      <c r="I4658" s="83">
        <v>10.08</v>
      </c>
    </row>
    <row r="4659" spans="3:10" ht="14.5" customHeight="1" thickBot="1">
      <c r="C4659" s="402" t="s">
        <v>793</v>
      </c>
      <c r="D4659" s="394" t="s">
        <v>1429</v>
      </c>
      <c r="E4659" s="77" t="s">
        <v>791</v>
      </c>
      <c r="F4659" s="78">
        <v>2</v>
      </c>
      <c r="G4659" s="359">
        <v>330</v>
      </c>
      <c r="H4659" s="68">
        <v>8.2100000000000009</v>
      </c>
      <c r="I4659" s="83">
        <v>10.08</v>
      </c>
    </row>
    <row r="4660" spans="3:10" ht="14.5" customHeight="1" thickBot="1">
      <c r="C4660" s="402" t="s">
        <v>794</v>
      </c>
      <c r="D4660" s="394" t="s">
        <v>1430</v>
      </c>
      <c r="E4660" s="77" t="s">
        <v>791</v>
      </c>
      <c r="F4660" s="78">
        <v>2</v>
      </c>
      <c r="G4660" s="359">
        <v>150</v>
      </c>
      <c r="H4660" s="68">
        <v>8.2100000000000009</v>
      </c>
      <c r="I4660" s="83">
        <v>10.08</v>
      </c>
    </row>
    <row r="4661" spans="3:10" ht="14.5" customHeight="1" thickBot="1">
      <c r="C4661" s="402" t="s">
        <v>796</v>
      </c>
      <c r="D4661" s="394" t="s">
        <v>1431</v>
      </c>
      <c r="E4661" s="77" t="s">
        <v>791</v>
      </c>
      <c r="F4661" s="78">
        <v>2</v>
      </c>
      <c r="G4661" s="359">
        <v>280</v>
      </c>
      <c r="H4661" s="68">
        <v>8.2100000000000009</v>
      </c>
      <c r="I4661" s="83">
        <v>10.08</v>
      </c>
    </row>
    <row r="4662" spans="3:10" ht="14.5" customHeight="1" thickBot="1">
      <c r="C4662" s="402" t="s">
        <v>797</v>
      </c>
      <c r="D4662" s="394" t="s">
        <v>1432</v>
      </c>
      <c r="E4662" s="77" t="s">
        <v>791</v>
      </c>
      <c r="F4662" s="78">
        <v>2</v>
      </c>
      <c r="G4662" s="359">
        <v>160</v>
      </c>
      <c r="H4662" s="68">
        <v>8.2100000000000009</v>
      </c>
      <c r="I4662" s="83">
        <v>10.08</v>
      </c>
    </row>
    <row r="4663" spans="3:10" ht="14.5" customHeight="1" thickBot="1">
      <c r="C4663" s="402" t="s">
        <v>798</v>
      </c>
      <c r="D4663" s="394" t="s">
        <v>1433</v>
      </c>
      <c r="E4663" s="77" t="s">
        <v>791</v>
      </c>
      <c r="F4663" s="78">
        <v>2</v>
      </c>
      <c r="G4663" s="359">
        <v>310</v>
      </c>
      <c r="H4663" s="68">
        <v>8.2100000000000009</v>
      </c>
      <c r="I4663" s="83">
        <v>10.08</v>
      </c>
    </row>
    <row r="4664" spans="3:10" ht="14.5" customHeight="1" thickBot="1">
      <c r="C4664" s="402" t="s">
        <v>799</v>
      </c>
      <c r="D4664" s="394" t="s">
        <v>1434</v>
      </c>
      <c r="E4664" s="77" t="s">
        <v>791</v>
      </c>
      <c r="F4664" s="78">
        <v>3</v>
      </c>
      <c r="G4664" s="359">
        <v>480</v>
      </c>
      <c r="H4664" s="68">
        <v>8.2100000000000009</v>
      </c>
      <c r="I4664" s="83">
        <v>10.08</v>
      </c>
    </row>
    <row r="4665" spans="3:10" ht="14.5" customHeight="1" thickBot="1">
      <c r="C4665" s="402" t="s">
        <v>800</v>
      </c>
      <c r="D4665" s="394" t="s">
        <v>1435</v>
      </c>
      <c r="E4665" s="77" t="s">
        <v>791</v>
      </c>
      <c r="F4665" s="78">
        <v>2</v>
      </c>
      <c r="G4665" s="359">
        <v>480</v>
      </c>
      <c r="H4665" s="68">
        <v>8.2100000000000009</v>
      </c>
      <c r="I4665" s="83">
        <v>10.08</v>
      </c>
    </row>
    <row r="4666" spans="3:10" ht="14.5" customHeight="1" thickBot="1">
      <c r="C4666" s="402" t="s">
        <v>801</v>
      </c>
      <c r="D4666" s="394" t="s">
        <v>1436</v>
      </c>
      <c r="E4666" s="77" t="s">
        <v>791</v>
      </c>
      <c r="F4666" s="78">
        <v>2</v>
      </c>
      <c r="G4666" s="359">
        <v>450</v>
      </c>
      <c r="H4666" s="68">
        <v>8.2100000000000009</v>
      </c>
      <c r="I4666" s="83">
        <v>10.08</v>
      </c>
    </row>
    <row r="4667" spans="3:10" ht="14.5" customHeight="1" thickBot="1">
      <c r="C4667" s="402" t="s">
        <v>803</v>
      </c>
      <c r="D4667" s="394" t="s">
        <v>1437</v>
      </c>
      <c r="E4667" s="77" t="s">
        <v>791</v>
      </c>
      <c r="F4667" s="78">
        <v>2</v>
      </c>
      <c r="G4667" s="359">
        <v>500</v>
      </c>
      <c r="H4667" s="68">
        <v>8.2100000000000009</v>
      </c>
      <c r="I4667" s="83">
        <v>10.08</v>
      </c>
    </row>
    <row r="4668" spans="3:10" ht="14.5" customHeight="1" thickBot="1">
      <c r="C4668" s="402" t="s">
        <v>804</v>
      </c>
      <c r="D4668" s="394" t="s">
        <v>1438</v>
      </c>
      <c r="E4668" s="77" t="s">
        <v>791</v>
      </c>
      <c r="F4668" s="78">
        <v>3</v>
      </c>
      <c r="G4668" s="359">
        <v>510</v>
      </c>
      <c r="H4668" s="68">
        <v>8.2100000000000009</v>
      </c>
      <c r="I4668" s="83">
        <v>10.08</v>
      </c>
    </row>
    <row r="4669" spans="3:10" ht="14.5" customHeight="1" thickBot="1">
      <c r="C4669" s="402" t="s">
        <v>805</v>
      </c>
      <c r="D4669" s="394" t="s">
        <v>1439</v>
      </c>
      <c r="E4669" s="77" t="s">
        <v>791</v>
      </c>
      <c r="F4669" s="78">
        <v>2</v>
      </c>
      <c r="G4669" s="359">
        <v>520</v>
      </c>
      <c r="H4669" s="68">
        <v>8.2100000000000009</v>
      </c>
      <c r="I4669" s="83">
        <v>10.08</v>
      </c>
    </row>
    <row r="4670" spans="3:10" ht="14.5" customHeight="1" thickBot="1">
      <c r="C4670" s="402" t="s">
        <v>806</v>
      </c>
      <c r="D4670" s="394" t="s">
        <v>1440</v>
      </c>
      <c r="E4670" s="77" t="s">
        <v>791</v>
      </c>
      <c r="F4670" s="78">
        <v>3</v>
      </c>
      <c r="G4670" s="359">
        <v>450</v>
      </c>
      <c r="H4670" s="68">
        <v>8.2100000000000009</v>
      </c>
      <c r="I4670" s="83">
        <v>10.08</v>
      </c>
    </row>
    <row r="4671" spans="3:10" ht="14.5" customHeight="1" thickBot="1">
      <c r="C4671" s="402" t="s">
        <v>807</v>
      </c>
      <c r="D4671" s="394" t="s">
        <v>1441</v>
      </c>
      <c r="E4671" s="77" t="s">
        <v>791</v>
      </c>
      <c r="F4671" s="78">
        <v>3</v>
      </c>
      <c r="G4671" s="359">
        <v>540</v>
      </c>
      <c r="H4671" s="68">
        <v>8.2100000000000009</v>
      </c>
      <c r="I4671" s="83">
        <v>10.08</v>
      </c>
    </row>
    <row r="4672" spans="3:10" ht="14.5" customHeight="1" thickBot="1">
      <c r="C4672" s="402" t="s">
        <v>808</v>
      </c>
      <c r="D4672" s="394" t="s">
        <v>1442</v>
      </c>
      <c r="E4672" s="77" t="s">
        <v>791</v>
      </c>
      <c r="F4672" s="78">
        <v>2</v>
      </c>
      <c r="G4672" s="359">
        <v>230</v>
      </c>
      <c r="H4672" s="68">
        <v>8.2100000000000009</v>
      </c>
      <c r="I4672" s="83">
        <v>10.08</v>
      </c>
    </row>
    <row r="4673" spans="3:10" ht="14.5" customHeight="1" thickBot="1">
      <c r="C4673" s="402" t="s">
        <v>809</v>
      </c>
      <c r="D4673" s="394" t="s">
        <v>1443</v>
      </c>
      <c r="E4673" s="77" t="s">
        <v>791</v>
      </c>
      <c r="F4673" s="78">
        <v>2</v>
      </c>
      <c r="G4673" s="359">
        <v>200</v>
      </c>
      <c r="H4673" s="68">
        <v>8.2100000000000009</v>
      </c>
      <c r="I4673" s="83">
        <v>10.08</v>
      </c>
    </row>
    <row r="4674" spans="3:10" ht="14.5" customHeight="1" thickBot="1">
      <c r="C4674" s="402" t="s">
        <v>810</v>
      </c>
      <c r="D4674" s="394" t="s">
        <v>1444</v>
      </c>
      <c r="E4674" s="77" t="s">
        <v>791</v>
      </c>
      <c r="F4674" s="78">
        <v>2</v>
      </c>
      <c r="G4674" s="359">
        <v>430</v>
      </c>
      <c r="H4674" s="68">
        <v>8.2100000000000009</v>
      </c>
      <c r="I4674" s="83">
        <v>10.08</v>
      </c>
    </row>
    <row r="4675" spans="3:10" ht="14.5" customHeight="1" thickBot="1">
      <c r="C4675" s="402" t="s">
        <v>811</v>
      </c>
      <c r="D4675" s="394" t="s">
        <v>1445</v>
      </c>
      <c r="E4675" s="77" t="s">
        <v>791</v>
      </c>
      <c r="F4675" s="78">
        <v>3</v>
      </c>
      <c r="G4675" s="359">
        <v>480</v>
      </c>
      <c r="H4675" s="68">
        <v>8.2100000000000009</v>
      </c>
      <c r="I4675" s="83">
        <v>10.08</v>
      </c>
    </row>
    <row r="4676" spans="3:10" ht="14.5" customHeight="1" thickBot="1">
      <c r="C4676" s="402" t="s">
        <v>812</v>
      </c>
      <c r="D4676" s="394" t="s">
        <v>1446</v>
      </c>
      <c r="E4676" s="77" t="s">
        <v>791</v>
      </c>
      <c r="F4676" s="78">
        <v>2</v>
      </c>
      <c r="G4676" s="359">
        <v>390</v>
      </c>
      <c r="H4676" s="68">
        <v>8.2100000000000009</v>
      </c>
      <c r="I4676" s="83">
        <v>10.08</v>
      </c>
    </row>
    <row r="4677" spans="3:10" ht="14.5" customHeight="1" thickBot="1">
      <c r="C4677" s="402" t="s">
        <v>813</v>
      </c>
      <c r="D4677" s="394" t="s">
        <v>1447</v>
      </c>
      <c r="E4677" s="77" t="s">
        <v>791</v>
      </c>
      <c r="F4677" s="78">
        <v>2</v>
      </c>
      <c r="G4677" s="359">
        <v>460</v>
      </c>
      <c r="H4677" s="68">
        <v>8.2100000000000009</v>
      </c>
      <c r="I4677" s="83">
        <v>10.08</v>
      </c>
    </row>
    <row r="4678" spans="3:10" ht="14.5" customHeight="1" thickBot="1">
      <c r="C4678" s="402" t="s">
        <v>814</v>
      </c>
      <c r="D4678" s="394" t="s">
        <v>1448</v>
      </c>
      <c r="E4678" s="77" t="s">
        <v>791</v>
      </c>
      <c r="F4678" s="78">
        <v>3</v>
      </c>
      <c r="G4678" s="359">
        <v>480</v>
      </c>
      <c r="H4678" s="68">
        <v>8.2100000000000009</v>
      </c>
      <c r="I4678" s="83">
        <v>10.08</v>
      </c>
    </row>
    <row r="4679" spans="3:10" ht="14.5" customHeight="1" thickBot="1">
      <c r="C4679" s="402" t="s">
        <v>815</v>
      </c>
      <c r="D4679" s="394" t="s">
        <v>1449</v>
      </c>
      <c r="E4679" s="77" t="s">
        <v>791</v>
      </c>
      <c r="F4679" s="78">
        <v>2</v>
      </c>
      <c r="G4679" s="359">
        <v>270</v>
      </c>
      <c r="H4679" s="68">
        <v>8.2100000000000009</v>
      </c>
      <c r="I4679" s="83">
        <v>10.08</v>
      </c>
    </row>
    <row r="4680" spans="3:10" ht="14.5" customHeight="1" thickBot="1">
      <c r="C4680" s="402" t="s">
        <v>816</v>
      </c>
      <c r="D4680" s="394" t="s">
        <v>1450</v>
      </c>
      <c r="E4680" s="77" t="s">
        <v>791</v>
      </c>
      <c r="F4680" s="78">
        <v>3</v>
      </c>
      <c r="G4680" s="359">
        <v>520</v>
      </c>
      <c r="H4680" s="68">
        <v>8.2100000000000009</v>
      </c>
      <c r="I4680" s="83">
        <v>10.08</v>
      </c>
    </row>
    <row r="4681" spans="3:10" ht="14.5" customHeight="1" thickBot="1">
      <c r="C4681" s="402" t="s">
        <v>817</v>
      </c>
      <c r="D4681" s="394" t="s">
        <v>1451</v>
      </c>
      <c r="E4681" s="77" t="s">
        <v>791</v>
      </c>
      <c r="F4681" s="78">
        <v>2</v>
      </c>
      <c r="G4681" s="359">
        <v>360</v>
      </c>
      <c r="H4681" s="68">
        <v>8.2100000000000009</v>
      </c>
      <c r="I4681" s="83">
        <v>10.08</v>
      </c>
    </row>
    <row r="4682" spans="3:10" ht="14.5" customHeight="1" thickBot="1">
      <c r="C4682" s="402" t="s">
        <v>818</v>
      </c>
      <c r="D4682" s="394" t="s">
        <v>1452</v>
      </c>
      <c r="E4682" s="77" t="s">
        <v>791</v>
      </c>
      <c r="F4682" s="78">
        <v>1</v>
      </c>
      <c r="G4682" s="359">
        <v>200</v>
      </c>
      <c r="H4682" s="68">
        <v>8.2100000000000009</v>
      </c>
      <c r="I4682" s="83">
        <v>10.08</v>
      </c>
    </row>
    <row r="4683" spans="3:10" ht="14.5" customHeight="1" thickBot="1">
      <c r="C4683" s="402" t="s">
        <v>819</v>
      </c>
      <c r="D4683" s="394" t="s">
        <v>1453</v>
      </c>
      <c r="E4683" s="77" t="s">
        <v>791</v>
      </c>
      <c r="F4683" s="78">
        <v>2</v>
      </c>
      <c r="G4683" s="359">
        <v>400</v>
      </c>
      <c r="H4683" s="68">
        <v>8.2100000000000009</v>
      </c>
      <c r="I4683" s="83">
        <v>10.08</v>
      </c>
    </row>
    <row r="4684" spans="3:10" s="437" customFormat="1" ht="14.5" customHeight="1" thickBot="1">
      <c r="C4684" s="465" t="s">
        <v>820</v>
      </c>
      <c r="D4684" s="466" t="s">
        <v>1454</v>
      </c>
      <c r="E4684" s="467" t="s">
        <v>791</v>
      </c>
      <c r="F4684" s="468">
        <v>3</v>
      </c>
      <c r="G4684" s="463">
        <v>480</v>
      </c>
      <c r="H4684" s="425">
        <v>8.2100000000000009</v>
      </c>
      <c r="I4684" s="427">
        <v>10.08</v>
      </c>
      <c r="J4684" s="464"/>
    </row>
    <row r="4685" spans="3:10" ht="14.5" customHeight="1" thickBot="1">
      <c r="C4685" s="402" t="s">
        <v>822</v>
      </c>
      <c r="D4685" s="394" t="s">
        <v>1455</v>
      </c>
      <c r="E4685" s="77" t="s">
        <v>121</v>
      </c>
      <c r="F4685" s="78">
        <v>1</v>
      </c>
      <c r="G4685" s="359">
        <v>320</v>
      </c>
      <c r="H4685" s="68">
        <v>6.31</v>
      </c>
      <c r="I4685" s="83">
        <v>7.22</v>
      </c>
    </row>
    <row r="4686" spans="3:10" ht="14.5" customHeight="1" thickBot="1">
      <c r="C4686" s="402" t="s">
        <v>824</v>
      </c>
      <c r="D4686" s="394" t="s">
        <v>1456</v>
      </c>
      <c r="E4686" s="77" t="s">
        <v>121</v>
      </c>
      <c r="F4686" s="78">
        <v>2</v>
      </c>
      <c r="G4686" s="359">
        <v>240</v>
      </c>
      <c r="H4686" s="68">
        <v>6.31</v>
      </c>
      <c r="I4686" s="83">
        <v>7.22</v>
      </c>
    </row>
    <row r="4687" spans="3:10" ht="14.5" customHeight="1" thickBot="1">
      <c r="C4687" s="402" t="s">
        <v>826</v>
      </c>
      <c r="D4687" s="394" t="s">
        <v>1457</v>
      </c>
      <c r="E4687" s="77" t="s">
        <v>121</v>
      </c>
      <c r="F4687" s="78">
        <v>2</v>
      </c>
      <c r="G4687" s="359">
        <v>330</v>
      </c>
      <c r="H4687" s="68">
        <v>6.31</v>
      </c>
      <c r="I4687" s="83">
        <v>7.22</v>
      </c>
    </row>
    <row r="4688" spans="3:10" ht="14.5" customHeight="1" thickBot="1">
      <c r="C4688" s="402" t="s">
        <v>827</v>
      </c>
      <c r="D4688" s="394" t="s">
        <v>1458</v>
      </c>
      <c r="E4688" s="77" t="s">
        <v>121</v>
      </c>
      <c r="F4688" s="78">
        <v>2</v>
      </c>
      <c r="G4688" s="359">
        <v>270</v>
      </c>
      <c r="H4688" s="68">
        <v>6.31</v>
      </c>
      <c r="I4688" s="83">
        <v>7.22</v>
      </c>
    </row>
    <row r="4689" spans="3:10" ht="14.5" customHeight="1" thickBot="1">
      <c r="C4689" s="402" t="s">
        <v>828</v>
      </c>
      <c r="D4689" s="394" t="s">
        <v>1459</v>
      </c>
      <c r="E4689" s="77" t="s">
        <v>121</v>
      </c>
      <c r="F4689" s="78">
        <v>1</v>
      </c>
      <c r="G4689" s="359">
        <v>220</v>
      </c>
      <c r="H4689" s="68">
        <v>6.31</v>
      </c>
      <c r="I4689" s="83">
        <v>7.22</v>
      </c>
    </row>
    <row r="4690" spans="3:10" ht="14.5" customHeight="1" thickBot="1">
      <c r="C4690" s="402" t="s">
        <v>829</v>
      </c>
      <c r="D4690" s="394" t="s">
        <v>1460</v>
      </c>
      <c r="E4690" s="77" t="s">
        <v>121</v>
      </c>
      <c r="F4690" s="78">
        <v>2</v>
      </c>
      <c r="G4690" s="359">
        <v>270</v>
      </c>
      <c r="H4690" s="68">
        <v>6.31</v>
      </c>
      <c r="I4690" s="83">
        <v>7.22</v>
      </c>
    </row>
    <row r="4691" spans="3:10" ht="14.5" customHeight="1" thickBot="1">
      <c r="C4691" s="402" t="s">
        <v>830</v>
      </c>
      <c r="D4691" s="394" t="s">
        <v>1461</v>
      </c>
      <c r="E4691" s="77" t="s">
        <v>121</v>
      </c>
      <c r="F4691" s="78">
        <v>3</v>
      </c>
      <c r="G4691" s="359">
        <v>340</v>
      </c>
      <c r="H4691" s="68">
        <v>6.31</v>
      </c>
      <c r="I4691" s="83">
        <v>7.22</v>
      </c>
    </row>
    <row r="4692" spans="3:10" ht="14.5" customHeight="1" thickBot="1">
      <c r="C4692" s="402" t="s">
        <v>831</v>
      </c>
      <c r="D4692" s="394" t="s">
        <v>1462</v>
      </c>
      <c r="E4692" s="77" t="s">
        <v>121</v>
      </c>
      <c r="F4692" s="78">
        <v>2</v>
      </c>
      <c r="G4692" s="359">
        <v>430</v>
      </c>
      <c r="H4692" s="68">
        <v>6.31</v>
      </c>
      <c r="I4692" s="83">
        <v>7.22</v>
      </c>
    </row>
    <row r="4693" spans="3:10" ht="14.5" customHeight="1" thickBot="1">
      <c r="C4693" s="402" t="s">
        <v>832</v>
      </c>
      <c r="D4693" s="394" t="s">
        <v>1463</v>
      </c>
      <c r="E4693" s="77" t="s">
        <v>121</v>
      </c>
      <c r="F4693" s="78">
        <v>1</v>
      </c>
      <c r="G4693" s="359">
        <v>170</v>
      </c>
      <c r="H4693" s="68">
        <v>6.31</v>
      </c>
      <c r="I4693" s="83">
        <v>7.22</v>
      </c>
    </row>
    <row r="4694" spans="3:10" ht="14.5" customHeight="1" thickBot="1">
      <c r="C4694" s="402" t="s">
        <v>833</v>
      </c>
      <c r="D4694" s="394" t="s">
        <v>1464</v>
      </c>
      <c r="E4694" s="77" t="s">
        <v>121</v>
      </c>
      <c r="F4694" s="78">
        <v>3</v>
      </c>
      <c r="G4694" s="359">
        <v>460</v>
      </c>
      <c r="H4694" s="68">
        <v>6.31</v>
      </c>
      <c r="I4694" s="83">
        <v>7.22</v>
      </c>
    </row>
    <row r="4695" spans="3:10" ht="14.5" customHeight="1" thickBot="1">
      <c r="C4695" s="402" t="s">
        <v>834</v>
      </c>
      <c r="D4695" s="394" t="s">
        <v>1465</v>
      </c>
      <c r="E4695" s="77" t="s">
        <v>121</v>
      </c>
      <c r="F4695" s="78">
        <v>1</v>
      </c>
      <c r="G4695" s="359">
        <v>220</v>
      </c>
      <c r="H4695" s="68">
        <v>6.31</v>
      </c>
      <c r="I4695" s="83">
        <v>7.22</v>
      </c>
    </row>
    <row r="4696" spans="3:10" ht="14.5" customHeight="1" thickBot="1">
      <c r="C4696" s="402" t="s">
        <v>835</v>
      </c>
      <c r="D4696" s="394" t="s">
        <v>1466</v>
      </c>
      <c r="E4696" s="77" t="s">
        <v>121</v>
      </c>
      <c r="F4696" s="78">
        <v>3</v>
      </c>
      <c r="G4696" s="359">
        <v>450</v>
      </c>
      <c r="H4696" s="68">
        <v>6.31</v>
      </c>
      <c r="I4696" s="83">
        <v>7.22</v>
      </c>
    </row>
    <row r="4697" spans="3:10" ht="14.5" customHeight="1" thickBot="1">
      <c r="C4697" s="402" t="s">
        <v>837</v>
      </c>
      <c r="D4697" s="394" t="s">
        <v>1467</v>
      </c>
      <c r="E4697" s="77" t="s">
        <v>121</v>
      </c>
      <c r="F4697" s="78">
        <v>3</v>
      </c>
      <c r="G4697" s="359">
        <v>510</v>
      </c>
      <c r="H4697" s="68">
        <v>6.31</v>
      </c>
      <c r="I4697" s="83">
        <v>7.22</v>
      </c>
    </row>
    <row r="4698" spans="3:10" ht="14.5" customHeight="1" thickBot="1">
      <c r="C4698" s="402" t="s">
        <v>838</v>
      </c>
      <c r="D4698" s="394" t="s">
        <v>1468</v>
      </c>
      <c r="E4698" s="77" t="s">
        <v>121</v>
      </c>
      <c r="F4698" s="78">
        <v>2</v>
      </c>
      <c r="G4698" s="359">
        <v>380</v>
      </c>
      <c r="H4698" s="68">
        <v>6.31</v>
      </c>
      <c r="I4698" s="83">
        <v>7.22</v>
      </c>
    </row>
    <row r="4699" spans="3:10" ht="14.5" customHeight="1" thickBot="1">
      <c r="C4699" s="402" t="s">
        <v>840</v>
      </c>
      <c r="D4699" s="394" t="s">
        <v>1469</v>
      </c>
      <c r="E4699" s="77" t="s">
        <v>121</v>
      </c>
      <c r="F4699" s="78">
        <v>2</v>
      </c>
      <c r="G4699" s="359">
        <v>410</v>
      </c>
      <c r="H4699" s="68">
        <v>6.31</v>
      </c>
      <c r="I4699" s="83">
        <v>7.22</v>
      </c>
    </row>
    <row r="4700" spans="3:10" ht="14.5" customHeight="1" thickBot="1">
      <c r="C4700" s="402" t="s">
        <v>841</v>
      </c>
      <c r="D4700" s="394" t="s">
        <v>1470</v>
      </c>
      <c r="E4700" s="77" t="s">
        <v>121</v>
      </c>
      <c r="F4700" s="78">
        <v>2</v>
      </c>
      <c r="G4700" s="359">
        <v>400</v>
      </c>
      <c r="H4700" s="68">
        <v>6.31</v>
      </c>
      <c r="I4700" s="83">
        <v>7.22</v>
      </c>
    </row>
    <row r="4701" spans="3:10" ht="14.5" customHeight="1" thickBot="1">
      <c r="C4701" s="402" t="s">
        <v>842</v>
      </c>
      <c r="D4701" s="394" t="s">
        <v>1471</v>
      </c>
      <c r="E4701" s="77" t="s">
        <v>121</v>
      </c>
      <c r="F4701" s="78">
        <v>2</v>
      </c>
      <c r="G4701" s="359">
        <v>470</v>
      </c>
      <c r="H4701" s="68">
        <v>6.31</v>
      </c>
      <c r="I4701" s="83">
        <v>7.22</v>
      </c>
    </row>
    <row r="4702" spans="3:10" s="437" customFormat="1" ht="14.5" customHeight="1" thickBot="1">
      <c r="C4702" s="465" t="s">
        <v>843</v>
      </c>
      <c r="D4702" s="466" t="s">
        <v>1472</v>
      </c>
      <c r="E4702" s="467" t="s">
        <v>121</v>
      </c>
      <c r="F4702" s="468">
        <v>2</v>
      </c>
      <c r="G4702" s="463">
        <v>420</v>
      </c>
      <c r="H4702" s="425">
        <v>6.31</v>
      </c>
      <c r="I4702" s="427">
        <v>7.22</v>
      </c>
      <c r="J4702" s="464"/>
    </row>
    <row r="4703" spans="3:10" ht="14.5" customHeight="1" thickBot="1">
      <c r="C4703" s="402" t="s">
        <v>845</v>
      </c>
      <c r="D4703" s="394" t="s">
        <v>1473</v>
      </c>
      <c r="E4703" s="77" t="s">
        <v>846</v>
      </c>
      <c r="F4703" s="78">
        <v>1</v>
      </c>
      <c r="G4703" s="359">
        <v>330</v>
      </c>
      <c r="H4703" s="68">
        <v>6.05</v>
      </c>
      <c r="I4703" s="83">
        <v>8.01</v>
      </c>
    </row>
    <row r="4704" spans="3:10" ht="14.5" customHeight="1" thickBot="1">
      <c r="C4704" s="402" t="s">
        <v>848</v>
      </c>
      <c r="D4704" s="394" t="s">
        <v>1474</v>
      </c>
      <c r="E4704" s="77" t="s">
        <v>846</v>
      </c>
      <c r="F4704" s="78">
        <v>2</v>
      </c>
      <c r="G4704" s="359">
        <v>290</v>
      </c>
      <c r="H4704" s="68">
        <v>6.05</v>
      </c>
      <c r="I4704" s="83">
        <v>8.01</v>
      </c>
    </row>
    <row r="4705" spans="3:9" ht="14.5" customHeight="1" thickBot="1">
      <c r="C4705" s="402" t="s">
        <v>850</v>
      </c>
      <c r="D4705" s="394" t="s">
        <v>1475</v>
      </c>
      <c r="E4705" s="77" t="s">
        <v>846</v>
      </c>
      <c r="F4705" s="78">
        <v>1</v>
      </c>
      <c r="G4705" s="359">
        <v>180</v>
      </c>
      <c r="H4705" s="68">
        <v>6.05</v>
      </c>
      <c r="I4705" s="83">
        <v>8.01</v>
      </c>
    </row>
    <row r="4706" spans="3:9" ht="14.5" customHeight="1" thickBot="1">
      <c r="C4706" s="402" t="s">
        <v>852</v>
      </c>
      <c r="D4706" s="394" t="s">
        <v>1476</v>
      </c>
      <c r="E4706" s="77" t="s">
        <v>846</v>
      </c>
      <c r="F4706" s="78">
        <v>1</v>
      </c>
      <c r="G4706" s="359">
        <v>250</v>
      </c>
      <c r="H4706" s="68">
        <v>6.05</v>
      </c>
      <c r="I4706" s="83">
        <v>8.01</v>
      </c>
    </row>
    <row r="4707" spans="3:9" ht="14.5" customHeight="1" thickBot="1">
      <c r="C4707" s="402" t="s">
        <v>853</v>
      </c>
      <c r="D4707" s="394" t="s">
        <v>1477</v>
      </c>
      <c r="E4707" s="77" t="s">
        <v>846</v>
      </c>
      <c r="F4707" s="78">
        <v>2</v>
      </c>
      <c r="G4707" s="359">
        <v>350</v>
      </c>
      <c r="H4707" s="68">
        <v>6.05</v>
      </c>
      <c r="I4707" s="83">
        <v>8.01</v>
      </c>
    </row>
    <row r="4708" spans="3:9" ht="14.5" customHeight="1" thickBot="1">
      <c r="C4708" s="402" t="s">
        <v>855</v>
      </c>
      <c r="D4708" s="394" t="s">
        <v>1478</v>
      </c>
      <c r="E4708" s="77" t="s">
        <v>846</v>
      </c>
      <c r="F4708" s="78">
        <v>1</v>
      </c>
      <c r="G4708" s="359">
        <v>160</v>
      </c>
      <c r="H4708" s="68">
        <v>6.05</v>
      </c>
      <c r="I4708" s="83">
        <v>8.01</v>
      </c>
    </row>
    <row r="4709" spans="3:9" ht="14.5" customHeight="1" thickBot="1">
      <c r="C4709" s="402" t="s">
        <v>856</v>
      </c>
      <c r="D4709" s="394" t="s">
        <v>1479</v>
      </c>
      <c r="E4709" s="77" t="s">
        <v>846</v>
      </c>
      <c r="F4709" s="78">
        <v>3</v>
      </c>
      <c r="G4709" s="359">
        <v>380</v>
      </c>
      <c r="H4709" s="68">
        <v>6.05</v>
      </c>
      <c r="I4709" s="83">
        <v>8.01</v>
      </c>
    </row>
    <row r="4710" spans="3:9" ht="14.5" customHeight="1" thickBot="1">
      <c r="C4710" s="402" t="s">
        <v>857</v>
      </c>
      <c r="D4710" s="394" t="s">
        <v>1480</v>
      </c>
      <c r="E4710" s="77" t="s">
        <v>846</v>
      </c>
      <c r="F4710" s="78">
        <v>1</v>
      </c>
      <c r="G4710" s="359">
        <v>270</v>
      </c>
      <c r="H4710" s="68">
        <v>6.05</v>
      </c>
      <c r="I4710" s="83">
        <v>8.01</v>
      </c>
    </row>
    <row r="4711" spans="3:9" ht="14.5" customHeight="1" thickBot="1">
      <c r="C4711" s="402" t="s">
        <v>858</v>
      </c>
      <c r="D4711" s="394" t="s">
        <v>1481</v>
      </c>
      <c r="E4711" s="77" t="s">
        <v>846</v>
      </c>
      <c r="F4711" s="78">
        <v>2</v>
      </c>
      <c r="G4711" s="359">
        <v>270</v>
      </c>
      <c r="H4711" s="68">
        <v>6.05</v>
      </c>
      <c r="I4711" s="83">
        <v>8.01</v>
      </c>
    </row>
    <row r="4712" spans="3:9" ht="14.5" customHeight="1" thickBot="1">
      <c r="C4712" s="402" t="s">
        <v>859</v>
      </c>
      <c r="D4712" s="394" t="s">
        <v>1482</v>
      </c>
      <c r="E4712" s="77" t="s">
        <v>846</v>
      </c>
      <c r="F4712" s="78">
        <v>2</v>
      </c>
      <c r="G4712" s="359">
        <v>400</v>
      </c>
      <c r="H4712" s="68">
        <v>6.05</v>
      </c>
      <c r="I4712" s="83">
        <v>8.01</v>
      </c>
    </row>
    <row r="4713" spans="3:9" ht="14.5" customHeight="1" thickBot="1">
      <c r="C4713" s="402" t="s">
        <v>860</v>
      </c>
      <c r="D4713" s="394" t="s">
        <v>1483</v>
      </c>
      <c r="E4713" s="77" t="s">
        <v>846</v>
      </c>
      <c r="F4713" s="78">
        <v>1</v>
      </c>
      <c r="G4713" s="359">
        <v>190</v>
      </c>
      <c r="H4713" s="68">
        <v>6.05</v>
      </c>
      <c r="I4713" s="83">
        <v>8.01</v>
      </c>
    </row>
    <row r="4714" spans="3:9" ht="14.5" customHeight="1" thickBot="1">
      <c r="C4714" s="402" t="s">
        <v>861</v>
      </c>
      <c r="D4714" s="394" t="s">
        <v>1484</v>
      </c>
      <c r="E4714" s="77" t="s">
        <v>846</v>
      </c>
      <c r="F4714" s="78">
        <v>2</v>
      </c>
      <c r="G4714" s="359">
        <v>340</v>
      </c>
      <c r="H4714" s="68">
        <v>6.05</v>
      </c>
      <c r="I4714" s="83">
        <v>8.01</v>
      </c>
    </row>
    <row r="4715" spans="3:9" ht="14.5" customHeight="1" thickBot="1">
      <c r="C4715" s="402" t="s">
        <v>862</v>
      </c>
      <c r="D4715" s="394" t="s">
        <v>1485</v>
      </c>
      <c r="E4715" s="77" t="s">
        <v>846</v>
      </c>
      <c r="F4715" s="78">
        <v>2</v>
      </c>
      <c r="G4715" s="359">
        <v>590</v>
      </c>
      <c r="H4715" s="68">
        <v>6.05</v>
      </c>
      <c r="I4715" s="83">
        <v>8.01</v>
      </c>
    </row>
    <row r="4716" spans="3:9" ht="14.5" customHeight="1" thickBot="1">
      <c r="C4716" s="402" t="s">
        <v>863</v>
      </c>
      <c r="D4716" s="394" t="s">
        <v>1486</v>
      </c>
      <c r="E4716" s="77" t="s">
        <v>846</v>
      </c>
      <c r="F4716" s="78">
        <v>2</v>
      </c>
      <c r="G4716" s="359">
        <v>140</v>
      </c>
      <c r="H4716" s="68">
        <v>6.05</v>
      </c>
      <c r="I4716" s="83">
        <v>8.01</v>
      </c>
    </row>
    <row r="4717" spans="3:9" ht="14.5" customHeight="1" thickBot="1">
      <c r="C4717" s="402" t="s">
        <v>864</v>
      </c>
      <c r="D4717" s="394" t="s">
        <v>1487</v>
      </c>
      <c r="E4717" s="77" t="s">
        <v>846</v>
      </c>
      <c r="F4717" s="78">
        <v>2</v>
      </c>
      <c r="G4717" s="359">
        <v>440</v>
      </c>
      <c r="H4717" s="68">
        <v>6.05</v>
      </c>
      <c r="I4717" s="83">
        <v>8.01</v>
      </c>
    </row>
    <row r="4718" spans="3:9" ht="14.5" customHeight="1" thickBot="1">
      <c r="C4718" s="402" t="s">
        <v>865</v>
      </c>
      <c r="D4718" s="394" t="s">
        <v>1488</v>
      </c>
      <c r="E4718" s="77" t="s">
        <v>846</v>
      </c>
      <c r="F4718" s="78">
        <v>1</v>
      </c>
      <c r="G4718" s="359">
        <v>350</v>
      </c>
      <c r="H4718" s="68">
        <v>6.05</v>
      </c>
      <c r="I4718" s="83">
        <v>8.01</v>
      </c>
    </row>
    <row r="4719" spans="3:9" ht="14.5" customHeight="1" thickBot="1">
      <c r="C4719" s="402" t="s">
        <v>866</v>
      </c>
      <c r="D4719" s="394" t="s">
        <v>1489</v>
      </c>
      <c r="E4719" s="77" t="s">
        <v>846</v>
      </c>
      <c r="F4719" s="78">
        <v>3</v>
      </c>
      <c r="G4719" s="359">
        <v>400</v>
      </c>
      <c r="H4719" s="68">
        <v>6.05</v>
      </c>
      <c r="I4719" s="83">
        <v>8.01</v>
      </c>
    </row>
    <row r="4720" spans="3:9" ht="14.5" customHeight="1" thickBot="1">
      <c r="C4720" s="402" t="s">
        <v>867</v>
      </c>
      <c r="D4720" s="394" t="s">
        <v>1490</v>
      </c>
      <c r="E4720" s="77" t="s">
        <v>846</v>
      </c>
      <c r="F4720" s="78">
        <v>2</v>
      </c>
      <c r="G4720" s="359">
        <v>400</v>
      </c>
      <c r="H4720" s="68">
        <v>6.05</v>
      </c>
      <c r="I4720" s="83">
        <v>8.01</v>
      </c>
    </row>
    <row r="4721" spans="3:10" ht="14.5" customHeight="1" thickBot="1">
      <c r="C4721" s="402" t="s">
        <v>868</v>
      </c>
      <c r="D4721" s="394" t="s">
        <v>1491</v>
      </c>
      <c r="E4721" s="77" t="s">
        <v>846</v>
      </c>
      <c r="F4721" s="78">
        <v>3</v>
      </c>
      <c r="G4721" s="359">
        <v>370</v>
      </c>
      <c r="H4721" s="68">
        <v>6.05</v>
      </c>
      <c r="I4721" s="83">
        <v>8.01</v>
      </c>
    </row>
    <row r="4722" spans="3:10" ht="14.5" customHeight="1" thickBot="1">
      <c r="C4722" s="402" t="s">
        <v>869</v>
      </c>
      <c r="D4722" s="394" t="s">
        <v>1492</v>
      </c>
      <c r="E4722" s="77" t="s">
        <v>846</v>
      </c>
      <c r="F4722" s="78">
        <v>2</v>
      </c>
      <c r="G4722" s="359">
        <v>450</v>
      </c>
      <c r="H4722" s="68">
        <v>6.05</v>
      </c>
      <c r="I4722" s="83">
        <v>8.01</v>
      </c>
    </row>
    <row r="4723" spans="3:10" ht="14.5" customHeight="1" thickBot="1">
      <c r="C4723" s="402" t="s">
        <v>870</v>
      </c>
      <c r="D4723" s="394" t="s">
        <v>1493</v>
      </c>
      <c r="E4723" s="77" t="s">
        <v>846</v>
      </c>
      <c r="F4723" s="78">
        <v>2</v>
      </c>
      <c r="G4723" s="359">
        <v>340</v>
      </c>
      <c r="H4723" s="68">
        <v>6.05</v>
      </c>
      <c r="I4723" s="83">
        <v>8.01</v>
      </c>
    </row>
    <row r="4724" spans="3:10" ht="14.5" customHeight="1" thickBot="1">
      <c r="C4724" s="402" t="s">
        <v>871</v>
      </c>
      <c r="D4724" s="394" t="s">
        <v>1494</v>
      </c>
      <c r="E4724" s="77" t="s">
        <v>846</v>
      </c>
      <c r="F4724" s="78">
        <v>2</v>
      </c>
      <c r="G4724" s="359">
        <v>340</v>
      </c>
      <c r="H4724" s="68">
        <v>6.05</v>
      </c>
      <c r="I4724" s="83">
        <v>8.01</v>
      </c>
    </row>
    <row r="4725" spans="3:10" ht="14.5" customHeight="1" thickBot="1">
      <c r="C4725" s="402" t="s">
        <v>872</v>
      </c>
      <c r="D4725" s="394" t="s">
        <v>1495</v>
      </c>
      <c r="E4725" s="77" t="s">
        <v>846</v>
      </c>
      <c r="F4725" s="78">
        <v>2</v>
      </c>
      <c r="G4725" s="359">
        <v>490</v>
      </c>
      <c r="H4725" s="68">
        <v>6.05</v>
      </c>
      <c r="I4725" s="83">
        <v>8.01</v>
      </c>
    </row>
    <row r="4726" spans="3:10" ht="14.5" customHeight="1" thickBot="1">
      <c r="C4726" s="402" t="s">
        <v>873</v>
      </c>
      <c r="D4726" s="394" t="s">
        <v>1496</v>
      </c>
      <c r="E4726" s="77" t="s">
        <v>846</v>
      </c>
      <c r="F4726" s="78">
        <v>3</v>
      </c>
      <c r="G4726" s="359">
        <v>360</v>
      </c>
      <c r="H4726" s="68">
        <v>6.05</v>
      </c>
      <c r="I4726" s="83">
        <v>8.01</v>
      </c>
    </row>
    <row r="4727" spans="3:10" ht="14.5" customHeight="1" thickBot="1">
      <c r="C4727" s="402" t="s">
        <v>874</v>
      </c>
      <c r="D4727" s="394" t="s">
        <v>1497</v>
      </c>
      <c r="E4727" s="77" t="s">
        <v>846</v>
      </c>
      <c r="F4727" s="78">
        <v>2</v>
      </c>
      <c r="G4727" s="359">
        <v>290</v>
      </c>
      <c r="H4727" s="68">
        <v>6.05</v>
      </c>
      <c r="I4727" s="83">
        <v>8.01</v>
      </c>
    </row>
    <row r="4728" spans="3:10" ht="14.5" customHeight="1" thickBot="1">
      <c r="C4728" s="402" t="s">
        <v>875</v>
      </c>
      <c r="D4728" s="394" t="s">
        <v>1498</v>
      </c>
      <c r="E4728" s="77" t="s">
        <v>846</v>
      </c>
      <c r="F4728" s="78">
        <v>1</v>
      </c>
      <c r="G4728" s="359">
        <v>240</v>
      </c>
      <c r="H4728" s="68">
        <v>6.05</v>
      </c>
      <c r="I4728" s="83">
        <v>8.01</v>
      </c>
    </row>
    <row r="4729" spans="3:10" ht="14.5" customHeight="1" thickBot="1">
      <c r="C4729" s="402" t="s">
        <v>876</v>
      </c>
      <c r="D4729" s="394" t="s">
        <v>1499</v>
      </c>
      <c r="E4729" s="77" t="s">
        <v>846</v>
      </c>
      <c r="F4729" s="78">
        <v>3</v>
      </c>
      <c r="G4729" s="359">
        <v>360</v>
      </c>
      <c r="H4729" s="68">
        <v>6.05</v>
      </c>
      <c r="I4729" s="83">
        <v>8.01</v>
      </c>
    </row>
    <row r="4730" spans="3:10" ht="14.5" customHeight="1" thickBot="1">
      <c r="C4730" s="402" t="s">
        <v>877</v>
      </c>
      <c r="D4730" s="394" t="s">
        <v>1500</v>
      </c>
      <c r="E4730" s="77" t="s">
        <v>846</v>
      </c>
      <c r="F4730" s="78">
        <v>1</v>
      </c>
      <c r="G4730" s="359">
        <v>270</v>
      </c>
      <c r="H4730" s="68">
        <v>6.05</v>
      </c>
      <c r="I4730" s="83">
        <v>8.01</v>
      </c>
    </row>
    <row r="4731" spans="3:10" s="437" customFormat="1" ht="14.5" customHeight="1" thickBot="1">
      <c r="C4731" s="465" t="s">
        <v>878</v>
      </c>
      <c r="D4731" s="466" t="s">
        <v>1501</v>
      </c>
      <c r="E4731" s="467" t="s">
        <v>846</v>
      </c>
      <c r="F4731" s="468">
        <v>2</v>
      </c>
      <c r="G4731" s="463">
        <v>280</v>
      </c>
      <c r="H4731" s="425">
        <v>6.05</v>
      </c>
      <c r="I4731" s="427">
        <v>8.01</v>
      </c>
      <c r="J4731" s="464"/>
    </row>
    <row r="4732" spans="3:10" ht="14.5" customHeight="1" thickBot="1">
      <c r="C4732" s="402" t="s">
        <v>879</v>
      </c>
      <c r="D4732" s="394" t="s">
        <v>1502</v>
      </c>
      <c r="E4732" s="77" t="s">
        <v>147</v>
      </c>
      <c r="F4732" s="78">
        <v>3</v>
      </c>
      <c r="G4732" s="359">
        <v>420</v>
      </c>
      <c r="H4732" s="68">
        <v>9</v>
      </c>
      <c r="I4732" s="83">
        <v>13</v>
      </c>
    </row>
    <row r="4733" spans="3:10" ht="14.5" customHeight="1" thickBot="1">
      <c r="C4733" s="402" t="s">
        <v>881</v>
      </c>
      <c r="D4733" s="394" t="s">
        <v>1503</v>
      </c>
      <c r="E4733" s="77" t="s">
        <v>147</v>
      </c>
      <c r="F4733" s="78">
        <v>3</v>
      </c>
      <c r="G4733" s="359">
        <v>760</v>
      </c>
      <c r="H4733" s="68">
        <v>9</v>
      </c>
      <c r="I4733" s="83">
        <v>13</v>
      </c>
    </row>
    <row r="4734" spans="3:10" ht="14.5" customHeight="1" thickBot="1">
      <c r="C4734" s="402" t="s">
        <v>883</v>
      </c>
      <c r="D4734" s="394" t="s">
        <v>1504</v>
      </c>
      <c r="E4734" s="77" t="s">
        <v>147</v>
      </c>
      <c r="F4734" s="78">
        <v>3</v>
      </c>
      <c r="G4734" s="359">
        <v>700</v>
      </c>
      <c r="H4734" s="68">
        <v>9</v>
      </c>
      <c r="I4734" s="83">
        <v>13</v>
      </c>
    </row>
    <row r="4735" spans="3:10" ht="14.5" customHeight="1" thickBot="1">
      <c r="C4735" s="402" t="s">
        <v>884</v>
      </c>
      <c r="D4735" s="394" t="s">
        <v>1505</v>
      </c>
      <c r="E4735" s="77" t="s">
        <v>147</v>
      </c>
      <c r="F4735" s="78">
        <v>3</v>
      </c>
      <c r="G4735" s="359">
        <v>760</v>
      </c>
      <c r="H4735" s="68">
        <v>9</v>
      </c>
      <c r="I4735" s="83">
        <v>13</v>
      </c>
    </row>
    <row r="4736" spans="3:10" ht="14.5" customHeight="1" thickBot="1">
      <c r="C4736" s="402" t="s">
        <v>886</v>
      </c>
      <c r="D4736" s="394" t="s">
        <v>1506</v>
      </c>
      <c r="E4736" s="77" t="s">
        <v>147</v>
      </c>
      <c r="F4736" s="78">
        <v>3</v>
      </c>
      <c r="G4736" s="359">
        <v>440</v>
      </c>
      <c r="H4736" s="68">
        <v>9</v>
      </c>
      <c r="I4736" s="83">
        <v>13</v>
      </c>
    </row>
    <row r="4737" spans="3:9" ht="14.5" customHeight="1" thickBot="1">
      <c r="C4737" s="402" t="s">
        <v>887</v>
      </c>
      <c r="D4737" s="394" t="s">
        <v>1507</v>
      </c>
      <c r="E4737" s="77" t="s">
        <v>147</v>
      </c>
      <c r="F4737" s="78">
        <v>3</v>
      </c>
      <c r="G4737" s="359">
        <v>760</v>
      </c>
      <c r="H4737" s="68">
        <v>9</v>
      </c>
      <c r="I4737" s="83">
        <v>13</v>
      </c>
    </row>
    <row r="4738" spans="3:9" ht="14.5" customHeight="1" thickBot="1">
      <c r="C4738" s="402" t="s">
        <v>889</v>
      </c>
      <c r="D4738" s="394" t="s">
        <v>1508</v>
      </c>
      <c r="E4738" s="77" t="s">
        <v>147</v>
      </c>
      <c r="F4738" s="78">
        <v>2</v>
      </c>
      <c r="G4738" s="359">
        <v>530</v>
      </c>
      <c r="H4738" s="68">
        <v>9</v>
      </c>
      <c r="I4738" s="83">
        <v>13</v>
      </c>
    </row>
    <row r="4739" spans="3:9" ht="14.5" customHeight="1" thickBot="1">
      <c r="C4739" s="402" t="s">
        <v>890</v>
      </c>
      <c r="D4739" s="394" t="s">
        <v>1509</v>
      </c>
      <c r="E4739" s="77" t="s">
        <v>147</v>
      </c>
      <c r="F4739" s="78">
        <v>3</v>
      </c>
      <c r="G4739" s="359">
        <v>630</v>
      </c>
      <c r="H4739" s="68">
        <v>9</v>
      </c>
      <c r="I4739" s="83">
        <v>13</v>
      </c>
    </row>
    <row r="4740" spans="3:9" ht="14.5" customHeight="1" thickBot="1">
      <c r="C4740" s="402" t="s">
        <v>892</v>
      </c>
      <c r="D4740" s="394" t="s">
        <v>1510</v>
      </c>
      <c r="E4740" s="77" t="s">
        <v>147</v>
      </c>
      <c r="F4740" s="78">
        <v>3</v>
      </c>
      <c r="G4740" s="359">
        <v>640</v>
      </c>
      <c r="H4740" s="68">
        <v>9</v>
      </c>
      <c r="I4740" s="83">
        <v>13</v>
      </c>
    </row>
    <row r="4741" spans="3:9" ht="14.5" customHeight="1" thickBot="1">
      <c r="C4741" s="402" t="s">
        <v>893</v>
      </c>
      <c r="D4741" s="394" t="s">
        <v>1511</v>
      </c>
      <c r="E4741" s="77" t="s">
        <v>147</v>
      </c>
      <c r="F4741" s="78">
        <v>2</v>
      </c>
      <c r="G4741" s="359">
        <v>450</v>
      </c>
      <c r="H4741" s="68">
        <v>9</v>
      </c>
      <c r="I4741" s="83">
        <v>13</v>
      </c>
    </row>
    <row r="4742" spans="3:9" ht="14.5" customHeight="1" thickBot="1">
      <c r="C4742" s="402" t="s">
        <v>894</v>
      </c>
      <c r="D4742" s="394" t="s">
        <v>1512</v>
      </c>
      <c r="E4742" s="77" t="s">
        <v>147</v>
      </c>
      <c r="F4742" s="78">
        <v>1</v>
      </c>
      <c r="G4742" s="359">
        <v>220</v>
      </c>
      <c r="H4742" s="68">
        <v>9</v>
      </c>
      <c r="I4742" s="83">
        <v>13</v>
      </c>
    </row>
    <row r="4743" spans="3:9" ht="14.5" customHeight="1" thickBot="1">
      <c r="C4743" s="402" t="s">
        <v>895</v>
      </c>
      <c r="D4743" s="394" t="s">
        <v>1513</v>
      </c>
      <c r="E4743" s="77" t="s">
        <v>147</v>
      </c>
      <c r="F4743" s="78">
        <v>2</v>
      </c>
      <c r="G4743" s="359">
        <v>380</v>
      </c>
      <c r="H4743" s="68">
        <v>9</v>
      </c>
      <c r="I4743" s="83">
        <v>13</v>
      </c>
    </row>
    <row r="4744" spans="3:9" ht="14.5" customHeight="1" thickBot="1">
      <c r="C4744" s="402" t="s">
        <v>897</v>
      </c>
      <c r="D4744" s="394" t="s">
        <v>1514</v>
      </c>
      <c r="E4744" s="77" t="s">
        <v>147</v>
      </c>
      <c r="F4744" s="78">
        <v>3</v>
      </c>
      <c r="G4744" s="359">
        <v>570</v>
      </c>
      <c r="H4744" s="68">
        <v>9</v>
      </c>
      <c r="I4744" s="83">
        <v>13</v>
      </c>
    </row>
    <row r="4745" spans="3:9" ht="14.5" customHeight="1" thickBot="1">
      <c r="C4745" s="402" t="s">
        <v>898</v>
      </c>
      <c r="D4745" s="394" t="s">
        <v>1515</v>
      </c>
      <c r="E4745" s="77" t="s">
        <v>147</v>
      </c>
      <c r="F4745" s="78">
        <v>2</v>
      </c>
      <c r="G4745" s="359">
        <v>520</v>
      </c>
      <c r="H4745" s="68">
        <v>9</v>
      </c>
      <c r="I4745" s="83">
        <v>13</v>
      </c>
    </row>
    <row r="4746" spans="3:9" ht="14.5" customHeight="1" thickBot="1">
      <c r="C4746" s="402" t="s">
        <v>899</v>
      </c>
      <c r="D4746" s="394" t="s">
        <v>1516</v>
      </c>
      <c r="E4746" s="77" t="s">
        <v>147</v>
      </c>
      <c r="F4746" s="78">
        <v>3</v>
      </c>
      <c r="G4746" s="359">
        <v>580</v>
      </c>
      <c r="H4746" s="68">
        <v>9</v>
      </c>
      <c r="I4746" s="83">
        <v>13</v>
      </c>
    </row>
    <row r="4747" spans="3:9" ht="14.5" customHeight="1" thickBot="1">
      <c r="C4747" s="402" t="s">
        <v>900</v>
      </c>
      <c r="D4747" s="394" t="s">
        <v>1517</v>
      </c>
      <c r="E4747" s="77" t="s">
        <v>147</v>
      </c>
      <c r="F4747" s="78">
        <v>3</v>
      </c>
      <c r="G4747" s="359">
        <v>580</v>
      </c>
      <c r="H4747" s="68">
        <v>9</v>
      </c>
      <c r="I4747" s="83">
        <v>13</v>
      </c>
    </row>
    <row r="4748" spans="3:9" ht="14.5" customHeight="1" thickBot="1">
      <c r="C4748" s="402" t="s">
        <v>901</v>
      </c>
      <c r="D4748" s="394" t="s">
        <v>1518</v>
      </c>
      <c r="E4748" s="77" t="s">
        <v>147</v>
      </c>
      <c r="F4748" s="78">
        <v>2</v>
      </c>
      <c r="G4748" s="359">
        <v>400</v>
      </c>
      <c r="H4748" s="68">
        <v>9</v>
      </c>
      <c r="I4748" s="83">
        <v>13</v>
      </c>
    </row>
    <row r="4749" spans="3:9" ht="14.5" customHeight="1" thickBot="1">
      <c r="C4749" s="402" t="s">
        <v>902</v>
      </c>
      <c r="D4749" s="394" t="s">
        <v>1519</v>
      </c>
      <c r="E4749" s="77" t="s">
        <v>147</v>
      </c>
      <c r="F4749" s="78">
        <v>2</v>
      </c>
      <c r="G4749" s="359">
        <v>460</v>
      </c>
      <c r="H4749" s="68">
        <v>9</v>
      </c>
      <c r="I4749" s="83">
        <v>13</v>
      </c>
    </row>
    <row r="4750" spans="3:9" ht="14.5" customHeight="1" thickBot="1">
      <c r="C4750" s="402" t="s">
        <v>903</v>
      </c>
      <c r="D4750" s="394" t="s">
        <v>1520</v>
      </c>
      <c r="E4750" s="77" t="s">
        <v>147</v>
      </c>
      <c r="F4750" s="78">
        <v>2</v>
      </c>
      <c r="G4750" s="359">
        <v>450</v>
      </c>
      <c r="H4750" s="68">
        <v>9</v>
      </c>
      <c r="I4750" s="83">
        <v>13</v>
      </c>
    </row>
    <row r="4751" spans="3:9" ht="14.5" customHeight="1" thickBot="1">
      <c r="C4751" s="402" t="s">
        <v>904</v>
      </c>
      <c r="D4751" s="394" t="s">
        <v>1521</v>
      </c>
      <c r="E4751" s="77" t="s">
        <v>147</v>
      </c>
      <c r="F4751" s="78">
        <v>2</v>
      </c>
      <c r="G4751" s="359">
        <v>560</v>
      </c>
      <c r="H4751" s="68">
        <v>9</v>
      </c>
      <c r="I4751" s="83">
        <v>13</v>
      </c>
    </row>
    <row r="4752" spans="3:9" ht="14.5" customHeight="1" thickBot="1">
      <c r="C4752" s="402" t="s">
        <v>905</v>
      </c>
      <c r="D4752" s="394" t="s">
        <v>1522</v>
      </c>
      <c r="E4752" s="77" t="s">
        <v>147</v>
      </c>
      <c r="F4752" s="78">
        <v>3</v>
      </c>
      <c r="G4752" s="359">
        <v>450</v>
      </c>
      <c r="H4752" s="68">
        <v>9</v>
      </c>
      <c r="I4752" s="83">
        <v>13</v>
      </c>
    </row>
    <row r="4753" spans="3:10" ht="14.5" customHeight="1" thickBot="1">
      <c r="C4753" s="402" t="s">
        <v>906</v>
      </c>
      <c r="D4753" s="394" t="s">
        <v>1523</v>
      </c>
      <c r="E4753" s="77" t="s">
        <v>147</v>
      </c>
      <c r="F4753" s="78">
        <v>2</v>
      </c>
      <c r="G4753" s="359">
        <v>390</v>
      </c>
      <c r="H4753" s="68">
        <v>9</v>
      </c>
      <c r="I4753" s="83">
        <v>13</v>
      </c>
    </row>
    <row r="4754" spans="3:10" ht="14.5" customHeight="1" thickBot="1">
      <c r="C4754" s="402" t="s">
        <v>907</v>
      </c>
      <c r="D4754" s="394" t="s">
        <v>1524</v>
      </c>
      <c r="E4754" s="77" t="s">
        <v>147</v>
      </c>
      <c r="F4754" s="78">
        <v>3</v>
      </c>
      <c r="G4754" s="359">
        <v>580</v>
      </c>
      <c r="H4754" s="68">
        <v>9</v>
      </c>
      <c r="I4754" s="83">
        <v>13</v>
      </c>
    </row>
    <row r="4755" spans="3:10" ht="14.5" customHeight="1" thickBot="1">
      <c r="C4755" s="402" t="s">
        <v>908</v>
      </c>
      <c r="D4755" s="394" t="s">
        <v>1525</v>
      </c>
      <c r="E4755" s="77" t="s">
        <v>147</v>
      </c>
      <c r="F4755" s="78">
        <v>2</v>
      </c>
      <c r="G4755" s="359">
        <v>410</v>
      </c>
      <c r="H4755" s="68">
        <v>9</v>
      </c>
      <c r="I4755" s="83">
        <v>13</v>
      </c>
    </row>
    <row r="4756" spans="3:10" ht="14.5" customHeight="1" thickBot="1">
      <c r="C4756" s="402" t="s">
        <v>909</v>
      </c>
      <c r="D4756" s="394" t="s">
        <v>1526</v>
      </c>
      <c r="E4756" s="77" t="s">
        <v>147</v>
      </c>
      <c r="F4756" s="78">
        <v>2</v>
      </c>
      <c r="G4756" s="359">
        <v>450</v>
      </c>
      <c r="H4756" s="68">
        <v>9</v>
      </c>
      <c r="I4756" s="83">
        <v>13</v>
      </c>
    </row>
    <row r="4757" spans="3:10" ht="14.5" customHeight="1" thickBot="1">
      <c r="C4757" s="402" t="s">
        <v>910</v>
      </c>
      <c r="D4757" s="394" t="s">
        <v>1527</v>
      </c>
      <c r="E4757" s="77" t="s">
        <v>147</v>
      </c>
      <c r="F4757" s="78">
        <v>3</v>
      </c>
      <c r="G4757" s="359">
        <v>580</v>
      </c>
      <c r="H4757" s="68">
        <v>9</v>
      </c>
      <c r="I4757" s="83">
        <v>13</v>
      </c>
    </row>
    <row r="4758" spans="3:10" s="437" customFormat="1" ht="14.5" customHeight="1" thickBot="1">
      <c r="C4758" s="465" t="s">
        <v>911</v>
      </c>
      <c r="D4758" s="466" t="s">
        <v>1528</v>
      </c>
      <c r="E4758" s="467" t="s">
        <v>147</v>
      </c>
      <c r="F4758" s="468">
        <v>3</v>
      </c>
      <c r="G4758" s="463">
        <v>580</v>
      </c>
      <c r="H4758" s="425">
        <v>9</v>
      </c>
      <c r="I4758" s="427">
        <v>13</v>
      </c>
      <c r="J4758" s="464"/>
    </row>
    <row r="4759" spans="3:10" ht="14.5" customHeight="1" thickBot="1">
      <c r="C4759" s="402" t="s">
        <v>912</v>
      </c>
      <c r="D4759" s="394" t="s">
        <v>1529</v>
      </c>
      <c r="E4759" s="77" t="s">
        <v>150</v>
      </c>
      <c r="F4759" s="78">
        <v>3</v>
      </c>
      <c r="G4759" s="359">
        <v>360</v>
      </c>
      <c r="H4759" s="421">
        <v>9</v>
      </c>
      <c r="I4759" s="83">
        <v>10.73</v>
      </c>
    </row>
    <row r="4760" spans="3:10" ht="14.5" customHeight="1" thickBot="1">
      <c r="C4760" s="402" t="s">
        <v>913</v>
      </c>
      <c r="D4760" s="394" t="s">
        <v>1530</v>
      </c>
      <c r="E4760" s="77" t="s">
        <v>150</v>
      </c>
      <c r="F4760" s="78">
        <v>2</v>
      </c>
      <c r="G4760" s="359">
        <v>340</v>
      </c>
      <c r="H4760" s="421">
        <v>9</v>
      </c>
      <c r="I4760" s="83">
        <v>10.73</v>
      </c>
    </row>
    <row r="4761" spans="3:10" s="437" customFormat="1" ht="14.5" customHeight="1" thickBot="1">
      <c r="C4761" s="465" t="s">
        <v>915</v>
      </c>
      <c r="D4761" s="466" t="s">
        <v>1531</v>
      </c>
      <c r="E4761" s="467" t="s">
        <v>150</v>
      </c>
      <c r="F4761" s="468">
        <v>2</v>
      </c>
      <c r="G4761" s="463">
        <v>400</v>
      </c>
      <c r="H4761" s="425">
        <v>9</v>
      </c>
      <c r="I4761" s="427">
        <v>10.73</v>
      </c>
      <c r="J4761" s="464"/>
    </row>
    <row r="4762" spans="3:10" ht="14.5" customHeight="1" thickBot="1">
      <c r="C4762" s="402" t="s">
        <v>916</v>
      </c>
      <c r="D4762" s="394" t="s">
        <v>1532</v>
      </c>
      <c r="E4762" s="77" t="s">
        <v>153</v>
      </c>
      <c r="F4762" s="78">
        <v>2</v>
      </c>
      <c r="G4762" s="359">
        <v>610</v>
      </c>
      <c r="H4762" s="68">
        <v>7.01</v>
      </c>
      <c r="I4762" s="83">
        <v>8.23</v>
      </c>
    </row>
    <row r="4763" spans="3:10" ht="14.5" customHeight="1" thickBot="1">
      <c r="C4763" s="402" t="s">
        <v>918</v>
      </c>
      <c r="D4763" s="394" t="s">
        <v>1533</v>
      </c>
      <c r="E4763" s="77" t="s">
        <v>153</v>
      </c>
      <c r="F4763" s="78">
        <v>2</v>
      </c>
      <c r="G4763" s="359">
        <v>290</v>
      </c>
      <c r="H4763" s="68">
        <v>7.01</v>
      </c>
      <c r="I4763" s="83">
        <v>8.23</v>
      </c>
    </row>
    <row r="4764" spans="3:10" ht="14.5" customHeight="1" thickBot="1">
      <c r="C4764" s="402" t="s">
        <v>920</v>
      </c>
      <c r="D4764" s="394" t="s">
        <v>1534</v>
      </c>
      <c r="E4764" s="77" t="s">
        <v>153</v>
      </c>
      <c r="F4764" s="78">
        <v>2</v>
      </c>
      <c r="G4764" s="359">
        <v>340</v>
      </c>
      <c r="H4764" s="68">
        <v>7.01</v>
      </c>
      <c r="I4764" s="83">
        <v>8.23</v>
      </c>
    </row>
    <row r="4765" spans="3:10" ht="14.5" customHeight="1" thickBot="1">
      <c r="C4765" s="402" t="s">
        <v>921</v>
      </c>
      <c r="D4765" s="394" t="s">
        <v>1535</v>
      </c>
      <c r="E4765" s="77" t="s">
        <v>153</v>
      </c>
      <c r="F4765" s="78">
        <v>2</v>
      </c>
      <c r="G4765" s="359">
        <v>310</v>
      </c>
      <c r="H4765" s="68">
        <v>7.01</v>
      </c>
      <c r="I4765" s="83">
        <v>8.23</v>
      </c>
    </row>
    <row r="4766" spans="3:10" ht="14.5" customHeight="1" thickBot="1">
      <c r="C4766" s="402" t="s">
        <v>922</v>
      </c>
      <c r="D4766" s="394" t="s">
        <v>1536</v>
      </c>
      <c r="E4766" s="77" t="s">
        <v>153</v>
      </c>
      <c r="F4766" s="78">
        <v>3</v>
      </c>
      <c r="G4766" s="359">
        <v>540</v>
      </c>
      <c r="H4766" s="68">
        <v>7.01</v>
      </c>
      <c r="I4766" s="83">
        <v>8.23</v>
      </c>
    </row>
    <row r="4767" spans="3:10" ht="14.5" customHeight="1" thickBot="1">
      <c r="C4767" s="402" t="s">
        <v>923</v>
      </c>
      <c r="D4767" s="394" t="s">
        <v>1537</v>
      </c>
      <c r="E4767" s="77" t="s">
        <v>153</v>
      </c>
      <c r="F4767" s="78">
        <v>3</v>
      </c>
      <c r="G4767" s="359">
        <v>610</v>
      </c>
      <c r="H4767" s="68">
        <v>7.01</v>
      </c>
      <c r="I4767" s="83">
        <v>8.23</v>
      </c>
    </row>
    <row r="4768" spans="3:10" ht="14.5" customHeight="1" thickBot="1">
      <c r="C4768" s="402" t="s">
        <v>924</v>
      </c>
      <c r="D4768" s="394" t="s">
        <v>1538</v>
      </c>
      <c r="E4768" s="77" t="s">
        <v>153</v>
      </c>
      <c r="F4768" s="78">
        <v>2</v>
      </c>
      <c r="G4768" s="359">
        <v>370</v>
      </c>
      <c r="H4768" s="68">
        <v>7.01</v>
      </c>
      <c r="I4768" s="83">
        <v>8.23</v>
      </c>
    </row>
    <row r="4769" spans="3:10" ht="14.5" customHeight="1" thickBot="1">
      <c r="C4769" s="402" t="s">
        <v>925</v>
      </c>
      <c r="D4769" s="394" t="s">
        <v>1539</v>
      </c>
      <c r="E4769" s="77" t="s">
        <v>153</v>
      </c>
      <c r="F4769" s="78">
        <v>2</v>
      </c>
      <c r="G4769" s="359">
        <v>340</v>
      </c>
      <c r="H4769" s="68">
        <v>7.01</v>
      </c>
      <c r="I4769" s="83">
        <v>8.23</v>
      </c>
    </row>
    <row r="4770" spans="3:10" ht="14.5" customHeight="1" thickBot="1">
      <c r="C4770" s="402" t="s">
        <v>926</v>
      </c>
      <c r="D4770" s="394" t="s">
        <v>1540</v>
      </c>
      <c r="E4770" s="77" t="s">
        <v>153</v>
      </c>
      <c r="F4770" s="78">
        <v>3</v>
      </c>
      <c r="G4770" s="359">
        <v>520</v>
      </c>
      <c r="H4770" s="68">
        <v>7.01</v>
      </c>
      <c r="I4770" s="83">
        <v>8.23</v>
      </c>
    </row>
    <row r="4771" spans="3:10" ht="14.5" customHeight="1" thickBot="1">
      <c r="C4771" s="402" t="s">
        <v>927</v>
      </c>
      <c r="D4771" s="394" t="s">
        <v>1541</v>
      </c>
      <c r="E4771" s="77" t="s">
        <v>153</v>
      </c>
      <c r="F4771" s="78">
        <v>3</v>
      </c>
      <c r="G4771" s="359">
        <v>630</v>
      </c>
      <c r="H4771" s="68">
        <v>7.01</v>
      </c>
      <c r="I4771" s="83">
        <v>8.23</v>
      </c>
    </row>
    <row r="4772" spans="3:10" ht="14.5" customHeight="1" thickBot="1">
      <c r="C4772" s="402" t="s">
        <v>928</v>
      </c>
      <c r="D4772" s="394" t="s">
        <v>1542</v>
      </c>
      <c r="E4772" s="77" t="s">
        <v>153</v>
      </c>
      <c r="F4772" s="78">
        <v>2</v>
      </c>
      <c r="G4772" s="359">
        <v>270</v>
      </c>
      <c r="H4772" s="68">
        <v>7.01</v>
      </c>
      <c r="I4772" s="83">
        <v>8.23</v>
      </c>
    </row>
    <row r="4773" spans="3:10" ht="14.5" customHeight="1" thickBot="1">
      <c r="C4773" s="402" t="s">
        <v>930</v>
      </c>
      <c r="D4773" s="394" t="s">
        <v>1543</v>
      </c>
      <c r="E4773" s="77" t="s">
        <v>153</v>
      </c>
      <c r="F4773" s="78">
        <v>3</v>
      </c>
      <c r="G4773" s="359">
        <v>420</v>
      </c>
      <c r="H4773" s="68">
        <v>7.01</v>
      </c>
      <c r="I4773" s="83">
        <v>8.23</v>
      </c>
    </row>
    <row r="4774" spans="3:10" ht="14.5" customHeight="1" thickBot="1">
      <c r="C4774" s="402" t="s">
        <v>932</v>
      </c>
      <c r="D4774" s="394" t="s">
        <v>1544</v>
      </c>
      <c r="E4774" s="77" t="s">
        <v>153</v>
      </c>
      <c r="F4774" s="78">
        <v>2</v>
      </c>
      <c r="G4774" s="359">
        <v>290</v>
      </c>
      <c r="H4774" s="68">
        <v>7.01</v>
      </c>
      <c r="I4774" s="83">
        <v>8.23</v>
      </c>
    </row>
    <row r="4775" spans="3:10" ht="14.5" customHeight="1" thickBot="1">
      <c r="C4775" s="402" t="s">
        <v>933</v>
      </c>
      <c r="D4775" s="394" t="s">
        <v>1545</v>
      </c>
      <c r="E4775" s="77" t="s">
        <v>153</v>
      </c>
      <c r="F4775" s="78">
        <v>3</v>
      </c>
      <c r="G4775" s="359">
        <v>490</v>
      </c>
      <c r="H4775" s="68">
        <v>7.01</v>
      </c>
      <c r="I4775" s="83">
        <v>8.23</v>
      </c>
    </row>
    <row r="4776" spans="3:10" ht="14.5" customHeight="1" thickBot="1">
      <c r="C4776" s="402" t="s">
        <v>935</v>
      </c>
      <c r="D4776" s="394" t="s">
        <v>1546</v>
      </c>
      <c r="E4776" s="77" t="s">
        <v>153</v>
      </c>
      <c r="F4776" s="78">
        <v>3</v>
      </c>
      <c r="G4776" s="359">
        <v>340</v>
      </c>
      <c r="H4776" s="68">
        <v>7.01</v>
      </c>
      <c r="I4776" s="83">
        <v>8.23</v>
      </c>
    </row>
    <row r="4777" spans="3:10" ht="14.5" customHeight="1" thickBot="1">
      <c r="C4777" s="402" t="s">
        <v>936</v>
      </c>
      <c r="D4777" s="394" t="s">
        <v>1547</v>
      </c>
      <c r="E4777" s="77" t="s">
        <v>153</v>
      </c>
      <c r="F4777" s="78">
        <v>1</v>
      </c>
      <c r="G4777" s="359">
        <v>130</v>
      </c>
      <c r="H4777" s="68">
        <v>7.01</v>
      </c>
      <c r="I4777" s="83">
        <v>8.23</v>
      </c>
    </row>
    <row r="4778" spans="3:10" ht="14.5" customHeight="1" thickBot="1">
      <c r="C4778" s="402" t="s">
        <v>937</v>
      </c>
      <c r="D4778" s="394" t="s">
        <v>1548</v>
      </c>
      <c r="E4778" s="77" t="s">
        <v>153</v>
      </c>
      <c r="F4778" s="78">
        <v>2</v>
      </c>
      <c r="G4778" s="359">
        <v>460</v>
      </c>
      <c r="H4778" s="68">
        <v>7.01</v>
      </c>
      <c r="I4778" s="83">
        <v>8.23</v>
      </c>
    </row>
    <row r="4779" spans="3:10" ht="14.5" customHeight="1" thickBot="1">
      <c r="C4779" s="402" t="s">
        <v>938</v>
      </c>
      <c r="D4779" s="394" t="s">
        <v>1549</v>
      </c>
      <c r="E4779" s="77" t="s">
        <v>153</v>
      </c>
      <c r="F4779" s="78">
        <v>3</v>
      </c>
      <c r="G4779" s="359">
        <v>420</v>
      </c>
      <c r="H4779" s="68">
        <v>7.01</v>
      </c>
      <c r="I4779" s="83">
        <v>8.23</v>
      </c>
    </row>
    <row r="4780" spans="3:10" ht="14.5" customHeight="1" thickBot="1">
      <c r="C4780" s="402" t="s">
        <v>939</v>
      </c>
      <c r="D4780" s="394" t="s">
        <v>1550</v>
      </c>
      <c r="E4780" s="77" t="s">
        <v>153</v>
      </c>
      <c r="F4780" s="78">
        <v>2</v>
      </c>
      <c r="G4780" s="359">
        <v>250</v>
      </c>
      <c r="H4780" s="68">
        <v>7.01</v>
      </c>
      <c r="I4780" s="83">
        <v>8.23</v>
      </c>
    </row>
    <row r="4781" spans="3:10" ht="14.5" customHeight="1" thickBot="1">
      <c r="C4781" s="402" t="s">
        <v>940</v>
      </c>
      <c r="D4781" s="394" t="s">
        <v>1551</v>
      </c>
      <c r="E4781" s="77" t="s">
        <v>153</v>
      </c>
      <c r="F4781" s="78">
        <v>3</v>
      </c>
      <c r="G4781" s="359">
        <v>470</v>
      </c>
      <c r="H4781" s="68">
        <v>7.01</v>
      </c>
      <c r="I4781" s="83">
        <v>8.23</v>
      </c>
    </row>
    <row r="4782" spans="3:10" s="437" customFormat="1" ht="14.5" customHeight="1" thickBot="1">
      <c r="C4782" s="465" t="s">
        <v>941</v>
      </c>
      <c r="D4782" s="466" t="s">
        <v>1552</v>
      </c>
      <c r="E4782" s="467" t="s">
        <v>153</v>
      </c>
      <c r="F4782" s="468">
        <v>3</v>
      </c>
      <c r="G4782" s="463">
        <v>430</v>
      </c>
      <c r="H4782" s="425">
        <v>7.01</v>
      </c>
      <c r="I4782" s="427">
        <v>8.23</v>
      </c>
      <c r="J4782" s="464"/>
    </row>
    <row r="4783" spans="3:10" ht="14.5" customHeight="1" thickBot="1">
      <c r="C4783" s="402" t="s">
        <v>942</v>
      </c>
      <c r="D4783" s="394" t="s">
        <v>1553</v>
      </c>
      <c r="E4783" s="77" t="s">
        <v>156</v>
      </c>
      <c r="F4783" s="78">
        <v>3</v>
      </c>
      <c r="G4783" s="359">
        <v>490</v>
      </c>
      <c r="H4783" s="68">
        <v>7.11</v>
      </c>
      <c r="I4783" s="83">
        <v>8.57</v>
      </c>
    </row>
    <row r="4784" spans="3:10" ht="14.5" customHeight="1" thickBot="1">
      <c r="C4784" s="402" t="s">
        <v>944</v>
      </c>
      <c r="D4784" s="394" t="s">
        <v>1554</v>
      </c>
      <c r="E4784" s="77" t="s">
        <v>156</v>
      </c>
      <c r="F4784" s="78">
        <v>3</v>
      </c>
      <c r="G4784" s="359">
        <v>400</v>
      </c>
      <c r="H4784" s="68">
        <v>7.11</v>
      </c>
      <c r="I4784" s="83">
        <v>8.57</v>
      </c>
    </row>
    <row r="4785" spans="3:9" ht="14.5" customHeight="1" thickBot="1">
      <c r="C4785" s="402" t="s">
        <v>946</v>
      </c>
      <c r="D4785" s="394" t="s">
        <v>1555</v>
      </c>
      <c r="E4785" s="77" t="s">
        <v>156</v>
      </c>
      <c r="F4785" s="78">
        <v>3</v>
      </c>
      <c r="G4785" s="359">
        <v>420</v>
      </c>
      <c r="H4785" s="68">
        <v>7.11</v>
      </c>
      <c r="I4785" s="83">
        <v>8.57</v>
      </c>
    </row>
    <row r="4786" spans="3:9" ht="14.5" customHeight="1" thickBot="1">
      <c r="C4786" s="402" t="s">
        <v>947</v>
      </c>
      <c r="D4786" s="394" t="s">
        <v>1556</v>
      </c>
      <c r="E4786" s="77" t="s">
        <v>156</v>
      </c>
      <c r="F4786" s="78">
        <v>2</v>
      </c>
      <c r="G4786" s="359">
        <v>150</v>
      </c>
      <c r="H4786" s="68">
        <v>7.11</v>
      </c>
      <c r="I4786" s="83">
        <v>8.57</v>
      </c>
    </row>
    <row r="4787" spans="3:9" ht="14.5" customHeight="1" thickBot="1">
      <c r="C4787" s="402" t="s">
        <v>949</v>
      </c>
      <c r="D4787" s="394" t="s">
        <v>1557</v>
      </c>
      <c r="E4787" s="77" t="s">
        <v>156</v>
      </c>
      <c r="F4787" s="78">
        <v>3</v>
      </c>
      <c r="G4787" s="359">
        <v>290</v>
      </c>
      <c r="H4787" s="68">
        <v>7.11</v>
      </c>
      <c r="I4787" s="83">
        <v>8.57</v>
      </c>
    </row>
    <row r="4788" spans="3:9" ht="14.5" customHeight="1" thickBot="1">
      <c r="C4788" s="402" t="s">
        <v>950</v>
      </c>
      <c r="D4788" s="394" t="s">
        <v>1558</v>
      </c>
      <c r="E4788" s="77" t="s">
        <v>156</v>
      </c>
      <c r="F4788" s="78">
        <v>3</v>
      </c>
      <c r="G4788" s="359">
        <v>360</v>
      </c>
      <c r="H4788" s="68">
        <v>7.11</v>
      </c>
      <c r="I4788" s="83">
        <v>8.57</v>
      </c>
    </row>
    <row r="4789" spans="3:9" ht="14.5" customHeight="1" thickBot="1">
      <c r="C4789" s="402" t="s">
        <v>951</v>
      </c>
      <c r="D4789" s="394" t="s">
        <v>1559</v>
      </c>
      <c r="E4789" s="77" t="s">
        <v>156</v>
      </c>
      <c r="F4789" s="78">
        <v>3</v>
      </c>
      <c r="G4789" s="359">
        <v>340</v>
      </c>
      <c r="H4789" s="68">
        <v>7.11</v>
      </c>
      <c r="I4789" s="83">
        <v>8.57</v>
      </c>
    </row>
    <row r="4790" spans="3:9" ht="14.5" customHeight="1" thickBot="1">
      <c r="C4790" s="402" t="s">
        <v>952</v>
      </c>
      <c r="D4790" s="394" t="s">
        <v>1560</v>
      </c>
      <c r="E4790" s="77" t="s">
        <v>156</v>
      </c>
      <c r="F4790" s="78">
        <v>3</v>
      </c>
      <c r="G4790" s="359">
        <v>370</v>
      </c>
      <c r="H4790" s="68">
        <v>7.11</v>
      </c>
      <c r="I4790" s="83">
        <v>8.57</v>
      </c>
    </row>
    <row r="4791" spans="3:9" ht="14.5" customHeight="1" thickBot="1">
      <c r="C4791" s="402" t="s">
        <v>954</v>
      </c>
      <c r="D4791" s="394" t="s">
        <v>1561</v>
      </c>
      <c r="E4791" s="77" t="s">
        <v>156</v>
      </c>
      <c r="F4791" s="78">
        <v>3</v>
      </c>
      <c r="G4791" s="359">
        <v>470</v>
      </c>
      <c r="H4791" s="68">
        <v>7.11</v>
      </c>
      <c r="I4791" s="83">
        <v>8.57</v>
      </c>
    </row>
    <row r="4792" spans="3:9" ht="14.5" customHeight="1" thickBot="1">
      <c r="C4792" s="402" t="s">
        <v>955</v>
      </c>
      <c r="D4792" s="394" t="s">
        <v>1562</v>
      </c>
      <c r="E4792" s="77" t="s">
        <v>156</v>
      </c>
      <c r="F4792" s="78">
        <v>3</v>
      </c>
      <c r="G4792" s="359">
        <v>450</v>
      </c>
      <c r="H4792" s="68">
        <v>7.11</v>
      </c>
      <c r="I4792" s="83">
        <v>8.57</v>
      </c>
    </row>
    <row r="4793" spans="3:9" ht="14.5" customHeight="1" thickBot="1">
      <c r="C4793" s="402" t="s">
        <v>957</v>
      </c>
      <c r="D4793" s="394" t="s">
        <v>1563</v>
      </c>
      <c r="E4793" s="77" t="s">
        <v>156</v>
      </c>
      <c r="F4793" s="78">
        <v>3</v>
      </c>
      <c r="G4793" s="359">
        <v>350</v>
      </c>
      <c r="H4793" s="68">
        <v>7.11</v>
      </c>
      <c r="I4793" s="83">
        <v>8.57</v>
      </c>
    </row>
    <row r="4794" spans="3:9" ht="14.5" customHeight="1" thickBot="1">
      <c r="C4794" s="402" t="s">
        <v>958</v>
      </c>
      <c r="D4794" s="394" t="s">
        <v>1564</v>
      </c>
      <c r="E4794" s="77" t="s">
        <v>156</v>
      </c>
      <c r="F4794" s="78">
        <v>2</v>
      </c>
      <c r="G4794" s="359">
        <v>230</v>
      </c>
      <c r="H4794" s="68">
        <v>7.11</v>
      </c>
      <c r="I4794" s="83">
        <v>8.57</v>
      </c>
    </row>
    <row r="4795" spans="3:9" ht="14.5" customHeight="1" thickBot="1">
      <c r="C4795" s="402" t="s">
        <v>959</v>
      </c>
      <c r="D4795" s="394" t="s">
        <v>1565</v>
      </c>
      <c r="E4795" s="77" t="s">
        <v>156</v>
      </c>
      <c r="F4795" s="78">
        <v>3</v>
      </c>
      <c r="G4795" s="359">
        <v>540</v>
      </c>
      <c r="H4795" s="68">
        <v>7.11</v>
      </c>
      <c r="I4795" s="83">
        <v>8.57</v>
      </c>
    </row>
    <row r="4796" spans="3:9" ht="14.5" customHeight="1" thickBot="1">
      <c r="C4796" s="402" t="s">
        <v>960</v>
      </c>
      <c r="D4796" s="394" t="s">
        <v>1566</v>
      </c>
      <c r="E4796" s="77" t="s">
        <v>156</v>
      </c>
      <c r="F4796" s="78">
        <v>3</v>
      </c>
      <c r="G4796" s="359">
        <v>340</v>
      </c>
      <c r="H4796" s="68">
        <v>7.11</v>
      </c>
      <c r="I4796" s="83">
        <v>8.57</v>
      </c>
    </row>
    <row r="4797" spans="3:9" ht="14.5" customHeight="1" thickBot="1">
      <c r="C4797" s="402" t="s">
        <v>961</v>
      </c>
      <c r="D4797" s="394" t="s">
        <v>1567</v>
      </c>
      <c r="E4797" s="77" t="s">
        <v>156</v>
      </c>
      <c r="F4797" s="78">
        <v>3</v>
      </c>
      <c r="G4797" s="359">
        <v>710</v>
      </c>
      <c r="H4797" s="68">
        <v>7.11</v>
      </c>
      <c r="I4797" s="83">
        <v>8.57</v>
      </c>
    </row>
    <row r="4798" spans="3:9" ht="14.5" customHeight="1" thickBot="1">
      <c r="C4798" s="402" t="s">
        <v>962</v>
      </c>
      <c r="D4798" s="394" t="s">
        <v>1568</v>
      </c>
      <c r="E4798" s="77" t="s">
        <v>156</v>
      </c>
      <c r="F4798" s="78">
        <v>1</v>
      </c>
      <c r="G4798" s="359">
        <v>120</v>
      </c>
      <c r="H4798" s="68">
        <v>7.11</v>
      </c>
      <c r="I4798" s="83">
        <v>8.57</v>
      </c>
    </row>
    <row r="4799" spans="3:9" ht="14.5" customHeight="1" thickBot="1">
      <c r="C4799" s="402" t="s">
        <v>963</v>
      </c>
      <c r="D4799" s="394" t="s">
        <v>1569</v>
      </c>
      <c r="E4799" s="77" t="s">
        <v>156</v>
      </c>
      <c r="F4799" s="78">
        <v>3</v>
      </c>
      <c r="G4799" s="359">
        <v>760</v>
      </c>
      <c r="H4799" s="68">
        <v>7.11</v>
      </c>
      <c r="I4799" s="83">
        <v>8.57</v>
      </c>
    </row>
    <row r="4800" spans="3:9" ht="14.5" customHeight="1" thickBot="1">
      <c r="C4800" s="402" t="s">
        <v>964</v>
      </c>
      <c r="D4800" s="394" t="s">
        <v>1570</v>
      </c>
      <c r="E4800" s="77" t="s">
        <v>156</v>
      </c>
      <c r="F4800" s="78">
        <v>3</v>
      </c>
      <c r="G4800" s="359">
        <v>300</v>
      </c>
      <c r="H4800" s="68">
        <v>7.11</v>
      </c>
      <c r="I4800" s="83">
        <v>8.57</v>
      </c>
    </row>
    <row r="4801" spans="3:10" ht="14.5" customHeight="1" thickBot="1">
      <c r="C4801" s="402" t="s">
        <v>965</v>
      </c>
      <c r="D4801" s="394" t="s">
        <v>1571</v>
      </c>
      <c r="E4801" s="77" t="s">
        <v>156</v>
      </c>
      <c r="F4801" s="78">
        <v>1</v>
      </c>
      <c r="G4801" s="359">
        <v>170</v>
      </c>
      <c r="H4801" s="68">
        <v>7.11</v>
      </c>
      <c r="I4801" s="83">
        <v>8.57</v>
      </c>
    </row>
    <row r="4802" spans="3:10" ht="14.5" customHeight="1" thickBot="1">
      <c r="C4802" s="402" t="s">
        <v>966</v>
      </c>
      <c r="D4802" s="394" t="s">
        <v>1572</v>
      </c>
      <c r="E4802" s="77" t="s">
        <v>156</v>
      </c>
      <c r="F4802" s="78">
        <v>2</v>
      </c>
      <c r="G4802" s="359">
        <v>240</v>
      </c>
      <c r="H4802" s="68">
        <v>7.11</v>
      </c>
      <c r="I4802" s="83">
        <v>8.57</v>
      </c>
    </row>
    <row r="4803" spans="3:10" ht="14.5" customHeight="1" thickBot="1">
      <c r="C4803" s="402" t="s">
        <v>967</v>
      </c>
      <c r="D4803" s="394" t="s">
        <v>1573</v>
      </c>
      <c r="E4803" s="77" t="s">
        <v>156</v>
      </c>
      <c r="F4803" s="78">
        <v>2</v>
      </c>
      <c r="G4803" s="359">
        <v>370</v>
      </c>
      <c r="H4803" s="68">
        <v>7.11</v>
      </c>
      <c r="I4803" s="83">
        <v>8.57</v>
      </c>
    </row>
    <row r="4804" spans="3:10" ht="14.5" customHeight="1" thickBot="1">
      <c r="C4804" s="402" t="s">
        <v>968</v>
      </c>
      <c r="D4804" s="394" t="s">
        <v>1574</v>
      </c>
      <c r="E4804" s="77" t="s">
        <v>156</v>
      </c>
      <c r="F4804" s="78">
        <v>1</v>
      </c>
      <c r="G4804" s="359">
        <v>150</v>
      </c>
      <c r="H4804" s="68">
        <v>7.11</v>
      </c>
      <c r="I4804" s="83">
        <v>8.57</v>
      </c>
    </row>
    <row r="4805" spans="3:10" ht="14.5" customHeight="1" thickBot="1">
      <c r="C4805" s="402" t="s">
        <v>970</v>
      </c>
      <c r="D4805" s="394" t="s">
        <v>1575</v>
      </c>
      <c r="E4805" s="77" t="s">
        <v>156</v>
      </c>
      <c r="F4805" s="78">
        <v>2</v>
      </c>
      <c r="G4805" s="359">
        <v>480</v>
      </c>
      <c r="H4805" s="68">
        <v>7.11</v>
      </c>
      <c r="I4805" s="83">
        <v>8.57</v>
      </c>
    </row>
    <row r="4806" spans="3:10" s="437" customFormat="1" ht="14.5" customHeight="1" thickBot="1">
      <c r="C4806" s="465" t="s">
        <v>972</v>
      </c>
      <c r="D4806" s="466" t="s">
        <v>1576</v>
      </c>
      <c r="E4806" s="467" t="s">
        <v>156</v>
      </c>
      <c r="F4806" s="468">
        <v>2</v>
      </c>
      <c r="G4806" s="463">
        <v>370</v>
      </c>
      <c r="H4806" s="425">
        <v>7.11</v>
      </c>
      <c r="I4806" s="427">
        <v>8.57</v>
      </c>
      <c r="J4806" s="464"/>
    </row>
    <row r="4807" spans="3:10" ht="14.5" customHeight="1" thickBot="1">
      <c r="C4807" s="402" t="s">
        <v>973</v>
      </c>
      <c r="D4807" s="394" t="s">
        <v>1577</v>
      </c>
      <c r="E4807" s="77" t="s">
        <v>974</v>
      </c>
      <c r="F4807" s="78">
        <v>1</v>
      </c>
      <c r="G4807" s="359">
        <v>280</v>
      </c>
      <c r="H4807" s="68">
        <v>7.29</v>
      </c>
      <c r="I4807" s="83">
        <v>9.8699999999999992</v>
      </c>
    </row>
    <row r="4808" spans="3:10" ht="14.5" customHeight="1" thickBot="1">
      <c r="C4808" s="402" t="s">
        <v>976</v>
      </c>
      <c r="D4808" s="394" t="s">
        <v>1578</v>
      </c>
      <c r="E4808" s="77" t="s">
        <v>974</v>
      </c>
      <c r="F4808" s="78">
        <v>3</v>
      </c>
      <c r="G4808" s="359">
        <v>630</v>
      </c>
      <c r="H4808" s="68">
        <v>7.29</v>
      </c>
      <c r="I4808" s="83">
        <v>9.8699999999999992</v>
      </c>
    </row>
    <row r="4809" spans="3:10" ht="14.5" customHeight="1" thickBot="1">
      <c r="C4809" s="402" t="s">
        <v>978</v>
      </c>
      <c r="D4809" s="394" t="s">
        <v>1579</v>
      </c>
      <c r="E4809" s="77" t="s">
        <v>974</v>
      </c>
      <c r="F4809" s="78">
        <v>2</v>
      </c>
      <c r="G4809" s="359">
        <v>570</v>
      </c>
      <c r="H4809" s="68">
        <v>7.29</v>
      </c>
      <c r="I4809" s="83">
        <v>9.8699999999999992</v>
      </c>
    </row>
    <row r="4810" spans="3:10" ht="14.5" customHeight="1" thickBot="1">
      <c r="C4810" s="402" t="s">
        <v>979</v>
      </c>
      <c r="D4810" s="394" t="s">
        <v>1580</v>
      </c>
      <c r="E4810" s="77" t="s">
        <v>974</v>
      </c>
      <c r="F4810" s="78">
        <v>1</v>
      </c>
      <c r="G4810" s="359">
        <v>310</v>
      </c>
      <c r="H4810" s="68">
        <v>7.29</v>
      </c>
      <c r="I4810" s="83">
        <v>9.8699999999999992</v>
      </c>
    </row>
    <row r="4811" spans="3:10" ht="14.5" customHeight="1" thickBot="1">
      <c r="C4811" s="402" t="s">
        <v>980</v>
      </c>
      <c r="D4811" s="394" t="s">
        <v>1581</v>
      </c>
      <c r="E4811" s="77" t="s">
        <v>974</v>
      </c>
      <c r="F4811" s="78">
        <v>1</v>
      </c>
      <c r="G4811" s="359">
        <v>280</v>
      </c>
      <c r="H4811" s="68">
        <v>7.29</v>
      </c>
      <c r="I4811" s="83">
        <v>9.8699999999999992</v>
      </c>
    </row>
    <row r="4812" spans="3:10" ht="14.5" customHeight="1" thickBot="1">
      <c r="C4812" s="402" t="s">
        <v>982</v>
      </c>
      <c r="D4812" s="394" t="s">
        <v>1582</v>
      </c>
      <c r="E4812" s="77" t="s">
        <v>974</v>
      </c>
      <c r="F4812" s="78">
        <v>1</v>
      </c>
      <c r="G4812" s="359">
        <v>290</v>
      </c>
      <c r="H4812" s="68">
        <v>7.29</v>
      </c>
      <c r="I4812" s="83">
        <v>9.8699999999999992</v>
      </c>
    </row>
    <row r="4813" spans="3:10" ht="14.5" customHeight="1" thickBot="1">
      <c r="C4813" s="402" t="s">
        <v>983</v>
      </c>
      <c r="D4813" s="394" t="s">
        <v>1583</v>
      </c>
      <c r="E4813" s="77" t="s">
        <v>974</v>
      </c>
      <c r="F4813" s="78">
        <v>2</v>
      </c>
      <c r="G4813" s="359">
        <v>570</v>
      </c>
      <c r="H4813" s="68">
        <v>7.29</v>
      </c>
      <c r="I4813" s="83">
        <v>9.8699999999999992</v>
      </c>
    </row>
    <row r="4814" spans="3:10" ht="14.5" customHeight="1" thickBot="1">
      <c r="C4814" s="402" t="s">
        <v>984</v>
      </c>
      <c r="D4814" s="394" t="s">
        <v>1584</v>
      </c>
      <c r="E4814" s="77" t="s">
        <v>974</v>
      </c>
      <c r="F4814" s="78">
        <v>1</v>
      </c>
      <c r="G4814" s="359">
        <v>240</v>
      </c>
      <c r="H4814" s="68">
        <v>7.29</v>
      </c>
      <c r="I4814" s="83">
        <v>9.8699999999999992</v>
      </c>
    </row>
    <row r="4815" spans="3:10" ht="14.5" customHeight="1" thickBot="1">
      <c r="C4815" s="402" t="s">
        <v>985</v>
      </c>
      <c r="D4815" s="394" t="s">
        <v>1585</v>
      </c>
      <c r="E4815" s="77" t="s">
        <v>974</v>
      </c>
      <c r="F4815" s="78">
        <v>2</v>
      </c>
      <c r="G4815" s="359">
        <v>580</v>
      </c>
      <c r="H4815" s="68">
        <v>7.29</v>
      </c>
      <c r="I4815" s="83">
        <v>9.8699999999999992</v>
      </c>
    </row>
    <row r="4816" spans="3:10" ht="14.5" customHeight="1" thickBot="1">
      <c r="C4816" s="402" t="s">
        <v>986</v>
      </c>
      <c r="D4816" s="394" t="s">
        <v>1586</v>
      </c>
      <c r="E4816" s="77" t="s">
        <v>974</v>
      </c>
      <c r="F4816" s="78">
        <v>1</v>
      </c>
      <c r="G4816" s="359">
        <v>280</v>
      </c>
      <c r="H4816" s="68">
        <v>7.29</v>
      </c>
      <c r="I4816" s="83">
        <v>9.8699999999999992</v>
      </c>
    </row>
    <row r="4817" spans="3:9" ht="14.5" customHeight="1" thickBot="1">
      <c r="C4817" s="402" t="s">
        <v>987</v>
      </c>
      <c r="D4817" s="394" t="s">
        <v>1587</v>
      </c>
      <c r="E4817" s="77" t="s">
        <v>974</v>
      </c>
      <c r="F4817" s="78">
        <v>3</v>
      </c>
      <c r="G4817" s="359">
        <v>540</v>
      </c>
      <c r="H4817" s="68">
        <v>7.29</v>
      </c>
      <c r="I4817" s="83">
        <v>9.8699999999999992</v>
      </c>
    </row>
    <row r="4818" spans="3:9" ht="14.5" customHeight="1" thickBot="1">
      <c r="C4818" s="402" t="s">
        <v>988</v>
      </c>
      <c r="D4818" s="394" t="s">
        <v>1588</v>
      </c>
      <c r="E4818" s="77" t="s">
        <v>974</v>
      </c>
      <c r="F4818" s="78">
        <v>3</v>
      </c>
      <c r="G4818" s="359">
        <v>660</v>
      </c>
      <c r="H4818" s="68">
        <v>7.29</v>
      </c>
      <c r="I4818" s="83">
        <v>9.8699999999999992</v>
      </c>
    </row>
    <row r="4819" spans="3:9" ht="14.5" customHeight="1" thickBot="1">
      <c r="C4819" s="402" t="s">
        <v>989</v>
      </c>
      <c r="D4819" s="394" t="s">
        <v>1589</v>
      </c>
      <c r="E4819" s="77" t="s">
        <v>974</v>
      </c>
      <c r="F4819" s="78">
        <v>2</v>
      </c>
      <c r="G4819" s="359">
        <v>330</v>
      </c>
      <c r="H4819" s="68">
        <v>7.29</v>
      </c>
      <c r="I4819" s="83">
        <v>9.8699999999999992</v>
      </c>
    </row>
    <row r="4820" spans="3:9" ht="14.5" customHeight="1" thickBot="1">
      <c r="C4820" s="402" t="s">
        <v>990</v>
      </c>
      <c r="D4820" s="394" t="s">
        <v>1590</v>
      </c>
      <c r="E4820" s="77" t="s">
        <v>974</v>
      </c>
      <c r="F4820" s="78">
        <v>2</v>
      </c>
      <c r="G4820" s="359">
        <v>510</v>
      </c>
      <c r="H4820" s="68">
        <v>7.29</v>
      </c>
      <c r="I4820" s="83">
        <v>9.8699999999999992</v>
      </c>
    </row>
    <row r="4821" spans="3:9" ht="14.5" customHeight="1" thickBot="1">
      <c r="C4821" s="402" t="s">
        <v>991</v>
      </c>
      <c r="D4821" s="394" t="s">
        <v>1591</v>
      </c>
      <c r="E4821" s="77" t="s">
        <v>974</v>
      </c>
      <c r="F4821" s="78">
        <v>3</v>
      </c>
      <c r="G4821" s="359">
        <v>660</v>
      </c>
      <c r="H4821" s="68">
        <v>7.29</v>
      </c>
      <c r="I4821" s="83">
        <v>9.8699999999999992</v>
      </c>
    </row>
    <row r="4822" spans="3:9" ht="14.5" customHeight="1" thickBot="1">
      <c r="C4822" s="402" t="s">
        <v>992</v>
      </c>
      <c r="D4822" s="394" t="s">
        <v>1592</v>
      </c>
      <c r="E4822" s="77" t="s">
        <v>974</v>
      </c>
      <c r="F4822" s="78">
        <v>3</v>
      </c>
      <c r="G4822" s="359">
        <v>690</v>
      </c>
      <c r="H4822" s="68">
        <v>7.29</v>
      </c>
      <c r="I4822" s="83">
        <v>9.8699999999999992</v>
      </c>
    </row>
    <row r="4823" spans="3:9" ht="14.5" customHeight="1" thickBot="1">
      <c r="C4823" s="402" t="s">
        <v>993</v>
      </c>
      <c r="D4823" s="394" t="s">
        <v>1593</v>
      </c>
      <c r="E4823" s="77" t="s">
        <v>974</v>
      </c>
      <c r="F4823" s="78">
        <v>3</v>
      </c>
      <c r="G4823" s="359">
        <v>730</v>
      </c>
      <c r="H4823" s="68">
        <v>7.29</v>
      </c>
      <c r="I4823" s="83">
        <v>9.8699999999999992</v>
      </c>
    </row>
    <row r="4824" spans="3:9" ht="14.5" customHeight="1" thickBot="1">
      <c r="C4824" s="402" t="s">
        <v>994</v>
      </c>
      <c r="D4824" s="394" t="s">
        <v>1594</v>
      </c>
      <c r="E4824" s="77" t="s">
        <v>974</v>
      </c>
      <c r="F4824" s="78">
        <v>1</v>
      </c>
      <c r="G4824" s="359">
        <v>220</v>
      </c>
      <c r="H4824" s="68">
        <v>7.29</v>
      </c>
      <c r="I4824" s="83">
        <v>9.8699999999999992</v>
      </c>
    </row>
    <row r="4825" spans="3:9" ht="14.5" customHeight="1" thickBot="1">
      <c r="C4825" s="402" t="s">
        <v>995</v>
      </c>
      <c r="D4825" s="394" t="s">
        <v>1595</v>
      </c>
      <c r="E4825" s="77" t="s">
        <v>974</v>
      </c>
      <c r="F4825" s="78">
        <v>2</v>
      </c>
      <c r="G4825" s="359">
        <v>460</v>
      </c>
      <c r="H4825" s="68">
        <v>7.29</v>
      </c>
      <c r="I4825" s="83">
        <v>9.8699999999999992</v>
      </c>
    </row>
    <row r="4826" spans="3:9" ht="14.5" customHeight="1" thickBot="1">
      <c r="C4826" s="402" t="s">
        <v>996</v>
      </c>
      <c r="D4826" s="394" t="s">
        <v>1596</v>
      </c>
      <c r="E4826" s="77" t="s">
        <v>974</v>
      </c>
      <c r="F4826" s="78">
        <v>2</v>
      </c>
      <c r="G4826" s="359">
        <v>410</v>
      </c>
      <c r="H4826" s="68">
        <v>7.29</v>
      </c>
      <c r="I4826" s="83">
        <v>9.8699999999999992</v>
      </c>
    </row>
    <row r="4827" spans="3:9" ht="14.5" customHeight="1" thickBot="1">
      <c r="C4827" s="402" t="s">
        <v>997</v>
      </c>
      <c r="D4827" s="394" t="s">
        <v>1597</v>
      </c>
      <c r="E4827" s="77" t="s">
        <v>974</v>
      </c>
      <c r="F4827" s="78">
        <v>1</v>
      </c>
      <c r="G4827" s="359">
        <v>300</v>
      </c>
      <c r="H4827" s="68">
        <v>7.29</v>
      </c>
      <c r="I4827" s="83">
        <v>9.8699999999999992</v>
      </c>
    </row>
    <row r="4828" spans="3:9" ht="14.5" customHeight="1" thickBot="1">
      <c r="C4828" s="402" t="s">
        <v>998</v>
      </c>
      <c r="D4828" s="394" t="s">
        <v>1598</v>
      </c>
      <c r="E4828" s="77" t="s">
        <v>974</v>
      </c>
      <c r="F4828" s="78">
        <v>3</v>
      </c>
      <c r="G4828" s="359">
        <v>590</v>
      </c>
      <c r="H4828" s="68">
        <v>7.29</v>
      </c>
      <c r="I4828" s="83">
        <v>9.8699999999999992</v>
      </c>
    </row>
    <row r="4829" spans="3:9" ht="14.5" customHeight="1" thickBot="1">
      <c r="C4829" s="402" t="s">
        <v>999</v>
      </c>
      <c r="D4829" s="394" t="s">
        <v>1599</v>
      </c>
      <c r="E4829" s="77" t="s">
        <v>974</v>
      </c>
      <c r="F4829" s="78">
        <v>2</v>
      </c>
      <c r="G4829" s="359">
        <v>390</v>
      </c>
      <c r="H4829" s="68">
        <v>7.29</v>
      </c>
      <c r="I4829" s="83">
        <v>9.8699999999999992</v>
      </c>
    </row>
    <row r="4830" spans="3:9" ht="14.5" customHeight="1" thickBot="1">
      <c r="C4830" s="402" t="s">
        <v>1000</v>
      </c>
      <c r="D4830" s="394" t="s">
        <v>1600</v>
      </c>
      <c r="E4830" s="77" t="s">
        <v>974</v>
      </c>
      <c r="F4830" s="78">
        <v>2</v>
      </c>
      <c r="G4830" s="359">
        <v>440</v>
      </c>
      <c r="H4830" s="68">
        <v>7.29</v>
      </c>
      <c r="I4830" s="83">
        <v>9.8699999999999992</v>
      </c>
    </row>
    <row r="4831" spans="3:9" ht="14.5" customHeight="1" thickBot="1">
      <c r="C4831" s="402" t="s">
        <v>1001</v>
      </c>
      <c r="D4831" s="394" t="s">
        <v>1601</v>
      </c>
      <c r="E4831" s="77" t="s">
        <v>974</v>
      </c>
      <c r="F4831" s="78">
        <v>1</v>
      </c>
      <c r="G4831" s="359">
        <v>260</v>
      </c>
      <c r="H4831" s="68">
        <v>7.29</v>
      </c>
      <c r="I4831" s="83">
        <v>9.8699999999999992</v>
      </c>
    </row>
    <row r="4832" spans="3:9" ht="14.5" customHeight="1" thickBot="1">
      <c r="C4832" s="402" t="s">
        <v>1002</v>
      </c>
      <c r="D4832" s="394" t="s">
        <v>1602</v>
      </c>
      <c r="E4832" s="77" t="s">
        <v>974</v>
      </c>
      <c r="F4832" s="78">
        <v>3</v>
      </c>
      <c r="G4832" s="359">
        <v>560</v>
      </c>
      <c r="H4832" s="68">
        <v>7.29</v>
      </c>
      <c r="I4832" s="83">
        <v>9.8699999999999992</v>
      </c>
    </row>
    <row r="4833" spans="3:10" ht="14.5" customHeight="1" thickBot="1">
      <c r="C4833" s="402" t="s">
        <v>1003</v>
      </c>
      <c r="D4833" s="394" t="s">
        <v>1603</v>
      </c>
      <c r="E4833" s="77" t="s">
        <v>974</v>
      </c>
      <c r="F4833" s="78">
        <v>2</v>
      </c>
      <c r="G4833" s="359">
        <v>530</v>
      </c>
      <c r="H4833" s="68">
        <v>7.29</v>
      </c>
      <c r="I4833" s="83">
        <v>9.8699999999999992</v>
      </c>
    </row>
    <row r="4834" spans="3:10" ht="14.5" customHeight="1" thickBot="1">
      <c r="C4834" s="402" t="s">
        <v>1004</v>
      </c>
      <c r="D4834" s="394" t="s">
        <v>1604</v>
      </c>
      <c r="E4834" s="77" t="s">
        <v>974</v>
      </c>
      <c r="F4834" s="78">
        <v>2</v>
      </c>
      <c r="G4834" s="359">
        <v>480</v>
      </c>
      <c r="H4834" s="68">
        <v>7.29</v>
      </c>
      <c r="I4834" s="83">
        <v>9.8699999999999992</v>
      </c>
    </row>
    <row r="4835" spans="3:10" ht="14.5" customHeight="1" thickBot="1">
      <c r="C4835" s="402" t="s">
        <v>1005</v>
      </c>
      <c r="D4835" s="394" t="s">
        <v>1605</v>
      </c>
      <c r="E4835" s="77" t="s">
        <v>974</v>
      </c>
      <c r="F4835" s="78">
        <v>3</v>
      </c>
      <c r="G4835" s="359">
        <v>520</v>
      </c>
      <c r="H4835" s="68">
        <v>7.29</v>
      </c>
      <c r="I4835" s="83">
        <v>9.8699999999999992</v>
      </c>
    </row>
    <row r="4836" spans="3:10" ht="14.5" customHeight="1" thickBot="1">
      <c r="C4836" s="402" t="s">
        <v>1006</v>
      </c>
      <c r="D4836" s="394" t="s">
        <v>1606</v>
      </c>
      <c r="E4836" s="77" t="s">
        <v>974</v>
      </c>
      <c r="F4836" s="78">
        <v>3</v>
      </c>
      <c r="G4836" s="359">
        <v>630</v>
      </c>
      <c r="H4836" s="68">
        <v>7.29</v>
      </c>
      <c r="I4836" s="83">
        <v>9.8699999999999992</v>
      </c>
    </row>
    <row r="4837" spans="3:10" ht="14.5" customHeight="1" thickBot="1">
      <c r="C4837" s="402" t="s">
        <v>1007</v>
      </c>
      <c r="D4837" s="394" t="s">
        <v>1607</v>
      </c>
      <c r="E4837" s="77" t="s">
        <v>974</v>
      </c>
      <c r="F4837" s="78">
        <v>2</v>
      </c>
      <c r="G4837" s="359">
        <v>500</v>
      </c>
      <c r="H4837" s="68">
        <v>7.29</v>
      </c>
      <c r="I4837" s="83">
        <v>9.8699999999999992</v>
      </c>
    </row>
    <row r="4838" spans="3:10" ht="14.5" customHeight="1" thickBot="1">
      <c r="C4838" s="402" t="s">
        <v>1008</v>
      </c>
      <c r="D4838" s="394" t="s">
        <v>1608</v>
      </c>
      <c r="E4838" s="77" t="s">
        <v>974</v>
      </c>
      <c r="F4838" s="78">
        <v>2</v>
      </c>
      <c r="G4838" s="359">
        <v>570</v>
      </c>
      <c r="H4838" s="68">
        <v>7.29</v>
      </c>
      <c r="I4838" s="83">
        <v>9.8699999999999992</v>
      </c>
    </row>
    <row r="4839" spans="3:10" s="437" customFormat="1" ht="14.5" customHeight="1" thickBot="1">
      <c r="C4839" s="465" t="s">
        <v>1009</v>
      </c>
      <c r="D4839" s="466" t="s">
        <v>1609</v>
      </c>
      <c r="E4839" s="467" t="s">
        <v>974</v>
      </c>
      <c r="F4839" s="468">
        <v>3</v>
      </c>
      <c r="G4839" s="463">
        <v>570</v>
      </c>
      <c r="H4839" s="425">
        <v>7.29</v>
      </c>
      <c r="I4839" s="427">
        <v>9.8699999999999992</v>
      </c>
      <c r="J4839" s="464"/>
    </row>
    <row r="4840" spans="3:10" ht="14.5" customHeight="1" thickBot="1">
      <c r="C4840" s="402" t="s">
        <v>1010</v>
      </c>
      <c r="D4840" s="394" t="s">
        <v>1610</v>
      </c>
      <c r="E4840" s="77" t="s">
        <v>160</v>
      </c>
      <c r="F4840" s="78">
        <v>2</v>
      </c>
      <c r="G4840" s="359">
        <v>590</v>
      </c>
      <c r="H4840" s="68">
        <v>7.9</v>
      </c>
      <c r="I4840" s="83">
        <v>9.84</v>
      </c>
    </row>
    <row r="4841" spans="3:10" ht="14.5" customHeight="1" thickBot="1">
      <c r="C4841" s="402" t="s">
        <v>1012</v>
      </c>
      <c r="D4841" s="394" t="s">
        <v>1611</v>
      </c>
      <c r="E4841" s="77" t="s">
        <v>160</v>
      </c>
      <c r="F4841" s="78">
        <v>2</v>
      </c>
      <c r="G4841" s="359">
        <v>390</v>
      </c>
      <c r="H4841" s="68">
        <v>7.9</v>
      </c>
      <c r="I4841" s="83">
        <v>9.84</v>
      </c>
    </row>
    <row r="4842" spans="3:10" ht="14.5" customHeight="1" thickBot="1">
      <c r="C4842" s="402" t="s">
        <v>1013</v>
      </c>
      <c r="D4842" s="394" t="s">
        <v>1612</v>
      </c>
      <c r="E4842" s="77" t="s">
        <v>160</v>
      </c>
      <c r="F4842" s="78">
        <v>1</v>
      </c>
      <c r="G4842" s="359">
        <v>270</v>
      </c>
      <c r="H4842" s="68">
        <v>7.9</v>
      </c>
      <c r="I4842" s="83">
        <v>9.84</v>
      </c>
    </row>
    <row r="4843" spans="3:10" ht="14.5" customHeight="1" thickBot="1">
      <c r="C4843" s="402" t="s">
        <v>1015</v>
      </c>
      <c r="D4843" s="394" t="s">
        <v>1613</v>
      </c>
      <c r="E4843" s="77" t="s">
        <v>160</v>
      </c>
      <c r="F4843" s="78">
        <v>3</v>
      </c>
      <c r="G4843" s="359">
        <v>580</v>
      </c>
      <c r="H4843" s="68">
        <v>7.9</v>
      </c>
      <c r="I4843" s="83">
        <v>9.84</v>
      </c>
    </row>
    <row r="4844" spans="3:10" ht="14.5" customHeight="1" thickBot="1">
      <c r="C4844" s="402" t="s">
        <v>1017</v>
      </c>
      <c r="D4844" s="394" t="s">
        <v>1614</v>
      </c>
      <c r="E4844" s="77" t="s">
        <v>160</v>
      </c>
      <c r="F4844" s="78">
        <v>2</v>
      </c>
      <c r="G4844" s="359">
        <v>440</v>
      </c>
      <c r="H4844" s="68">
        <v>7.9</v>
      </c>
      <c r="I4844" s="83">
        <v>9.84</v>
      </c>
    </row>
    <row r="4845" spans="3:10" ht="14.5" customHeight="1" thickBot="1">
      <c r="C4845" s="402" t="s">
        <v>1018</v>
      </c>
      <c r="D4845" s="394" t="s">
        <v>1615</v>
      </c>
      <c r="E4845" s="77" t="s">
        <v>160</v>
      </c>
      <c r="F4845" s="78">
        <v>2</v>
      </c>
      <c r="G4845" s="359">
        <v>600</v>
      </c>
      <c r="H4845" s="68">
        <v>7.9</v>
      </c>
      <c r="I4845" s="83">
        <v>9.84</v>
      </c>
    </row>
    <row r="4846" spans="3:10" ht="14.5" customHeight="1" thickBot="1">
      <c r="C4846" s="402" t="s">
        <v>1019</v>
      </c>
      <c r="D4846" s="394" t="s">
        <v>1616</v>
      </c>
      <c r="E4846" s="77" t="s">
        <v>160</v>
      </c>
      <c r="F4846" s="78">
        <v>2</v>
      </c>
      <c r="G4846" s="359">
        <v>400</v>
      </c>
      <c r="H4846" s="68">
        <v>7.9</v>
      </c>
      <c r="I4846" s="83">
        <v>9.84</v>
      </c>
    </row>
    <row r="4847" spans="3:10" ht="14.5" customHeight="1" thickBot="1">
      <c r="C4847" s="402" t="s">
        <v>1020</v>
      </c>
      <c r="D4847" s="394" t="s">
        <v>1617</v>
      </c>
      <c r="E4847" s="77" t="s">
        <v>160</v>
      </c>
      <c r="F4847" s="78">
        <v>2</v>
      </c>
      <c r="G4847" s="359">
        <v>430</v>
      </c>
      <c r="H4847" s="68">
        <v>7.9</v>
      </c>
      <c r="I4847" s="83">
        <v>9.84</v>
      </c>
    </row>
    <row r="4848" spans="3:10" ht="14.5" customHeight="1" thickBot="1">
      <c r="C4848" s="402" t="s">
        <v>1021</v>
      </c>
      <c r="D4848" s="394" t="s">
        <v>1618</v>
      </c>
      <c r="E4848" s="77" t="s">
        <v>160</v>
      </c>
      <c r="F4848" s="78">
        <v>2</v>
      </c>
      <c r="G4848" s="359">
        <v>440</v>
      </c>
      <c r="H4848" s="68">
        <v>7.9</v>
      </c>
      <c r="I4848" s="83">
        <v>9.84</v>
      </c>
    </row>
    <row r="4849" spans="3:9" ht="14.5" customHeight="1" thickBot="1">
      <c r="C4849" s="402" t="s">
        <v>1022</v>
      </c>
      <c r="D4849" s="394" t="s">
        <v>1619</v>
      </c>
      <c r="E4849" s="77" t="s">
        <v>160</v>
      </c>
      <c r="F4849" s="78">
        <v>2</v>
      </c>
      <c r="G4849" s="359">
        <v>290</v>
      </c>
      <c r="H4849" s="68">
        <v>7.9</v>
      </c>
      <c r="I4849" s="83">
        <v>9.84</v>
      </c>
    </row>
    <row r="4850" spans="3:9" ht="14.5" customHeight="1" thickBot="1">
      <c r="C4850" s="402" t="s">
        <v>1023</v>
      </c>
      <c r="D4850" s="394" t="s">
        <v>1620</v>
      </c>
      <c r="E4850" s="77" t="s">
        <v>160</v>
      </c>
      <c r="F4850" s="78">
        <v>2</v>
      </c>
      <c r="G4850" s="359">
        <v>240</v>
      </c>
      <c r="H4850" s="68">
        <v>7.9</v>
      </c>
      <c r="I4850" s="83">
        <v>9.84</v>
      </c>
    </row>
    <row r="4851" spans="3:9" ht="14.5" customHeight="1" thickBot="1">
      <c r="C4851" s="402" t="s">
        <v>1024</v>
      </c>
      <c r="D4851" s="394" t="s">
        <v>1621</v>
      </c>
      <c r="E4851" s="77" t="s">
        <v>160</v>
      </c>
      <c r="F4851" s="78">
        <v>2</v>
      </c>
      <c r="G4851" s="359">
        <v>310</v>
      </c>
      <c r="H4851" s="68">
        <v>7.9</v>
      </c>
      <c r="I4851" s="83">
        <v>9.84</v>
      </c>
    </row>
    <row r="4852" spans="3:9" ht="14.5" customHeight="1" thickBot="1">
      <c r="C4852" s="402" t="s">
        <v>1025</v>
      </c>
      <c r="D4852" s="394" t="s">
        <v>1622</v>
      </c>
      <c r="E4852" s="77" t="s">
        <v>160</v>
      </c>
      <c r="F4852" s="78">
        <v>1</v>
      </c>
      <c r="G4852" s="359">
        <v>270</v>
      </c>
      <c r="H4852" s="68">
        <v>7.9</v>
      </c>
      <c r="I4852" s="83">
        <v>9.84</v>
      </c>
    </row>
    <row r="4853" spans="3:9" ht="14.5" customHeight="1" thickBot="1">
      <c r="C4853" s="402" t="s">
        <v>1026</v>
      </c>
      <c r="D4853" s="394" t="s">
        <v>1623</v>
      </c>
      <c r="E4853" s="77" t="s">
        <v>160</v>
      </c>
      <c r="F4853" s="78">
        <v>2</v>
      </c>
      <c r="G4853" s="359">
        <v>590</v>
      </c>
      <c r="H4853" s="68">
        <v>7.9</v>
      </c>
      <c r="I4853" s="83">
        <v>9.84</v>
      </c>
    </row>
    <row r="4854" spans="3:9" ht="14.5" customHeight="1" thickBot="1">
      <c r="C4854" s="402" t="s">
        <v>1027</v>
      </c>
      <c r="D4854" s="394" t="s">
        <v>1624</v>
      </c>
      <c r="E4854" s="77" t="s">
        <v>160</v>
      </c>
      <c r="F4854" s="78">
        <v>2</v>
      </c>
      <c r="G4854" s="359">
        <v>520</v>
      </c>
      <c r="H4854" s="68">
        <v>7.9</v>
      </c>
      <c r="I4854" s="83">
        <v>9.84</v>
      </c>
    </row>
    <row r="4855" spans="3:9" ht="14.5" customHeight="1" thickBot="1">
      <c r="C4855" s="402" t="s">
        <v>1028</v>
      </c>
      <c r="D4855" s="394" t="s">
        <v>1625</v>
      </c>
      <c r="E4855" s="77" t="s">
        <v>160</v>
      </c>
      <c r="F4855" s="78">
        <v>2</v>
      </c>
      <c r="G4855" s="359">
        <v>500</v>
      </c>
      <c r="H4855" s="68">
        <v>7.9</v>
      </c>
      <c r="I4855" s="83">
        <v>9.84</v>
      </c>
    </row>
    <row r="4856" spans="3:9" ht="14.5" customHeight="1" thickBot="1">
      <c r="C4856" s="402" t="s">
        <v>1029</v>
      </c>
      <c r="D4856" s="394" t="s">
        <v>1626</v>
      </c>
      <c r="E4856" s="77" t="s">
        <v>160</v>
      </c>
      <c r="F4856" s="78">
        <v>2</v>
      </c>
      <c r="G4856" s="359">
        <v>460</v>
      </c>
      <c r="H4856" s="68">
        <v>7.9</v>
      </c>
      <c r="I4856" s="83">
        <v>9.84</v>
      </c>
    </row>
    <row r="4857" spans="3:9" ht="14.5" customHeight="1" thickBot="1">
      <c r="C4857" s="402" t="s">
        <v>1030</v>
      </c>
      <c r="D4857" s="394" t="s">
        <v>1627</v>
      </c>
      <c r="E4857" s="77" t="s">
        <v>160</v>
      </c>
      <c r="F4857" s="78">
        <v>3</v>
      </c>
      <c r="G4857" s="359">
        <v>620</v>
      </c>
      <c r="H4857" s="68">
        <v>7.9</v>
      </c>
      <c r="I4857" s="83">
        <v>9.84</v>
      </c>
    </row>
    <row r="4858" spans="3:9" ht="14.5" customHeight="1" thickBot="1">
      <c r="C4858" s="402" t="s">
        <v>1031</v>
      </c>
      <c r="D4858" s="394" t="s">
        <v>1628</v>
      </c>
      <c r="E4858" s="77" t="s">
        <v>160</v>
      </c>
      <c r="F4858" s="78">
        <v>1</v>
      </c>
      <c r="G4858" s="359">
        <v>330</v>
      </c>
      <c r="H4858" s="68">
        <v>7.9</v>
      </c>
      <c r="I4858" s="83">
        <v>9.84</v>
      </c>
    </row>
    <row r="4859" spans="3:9" ht="14.5" customHeight="1" thickBot="1">
      <c r="C4859" s="402" t="s">
        <v>1032</v>
      </c>
      <c r="D4859" s="394" t="s">
        <v>1629</v>
      </c>
      <c r="E4859" s="77" t="s">
        <v>160</v>
      </c>
      <c r="F4859" s="78">
        <v>3</v>
      </c>
      <c r="G4859" s="359">
        <v>510</v>
      </c>
      <c r="H4859" s="68">
        <v>7.9</v>
      </c>
      <c r="I4859" s="83">
        <v>9.84</v>
      </c>
    </row>
    <row r="4860" spans="3:9" ht="14.5" customHeight="1" thickBot="1">
      <c r="C4860" s="402" t="s">
        <v>1034</v>
      </c>
      <c r="D4860" s="394" t="s">
        <v>1630</v>
      </c>
      <c r="E4860" s="77" t="s">
        <v>160</v>
      </c>
      <c r="F4860" s="78">
        <v>1</v>
      </c>
      <c r="G4860" s="359">
        <v>360</v>
      </c>
      <c r="H4860" s="68">
        <v>7.9</v>
      </c>
      <c r="I4860" s="83">
        <v>9.84</v>
      </c>
    </row>
    <row r="4861" spans="3:9" ht="14.5" customHeight="1" thickBot="1">
      <c r="C4861" s="402" t="s">
        <v>1035</v>
      </c>
      <c r="D4861" s="394" t="s">
        <v>1631</v>
      </c>
      <c r="E4861" s="77" t="s">
        <v>160</v>
      </c>
      <c r="F4861" s="78">
        <v>2</v>
      </c>
      <c r="G4861" s="359">
        <v>600</v>
      </c>
      <c r="H4861" s="68">
        <v>7.9</v>
      </c>
      <c r="I4861" s="83">
        <v>9.84</v>
      </c>
    </row>
    <row r="4862" spans="3:9" ht="14.5" customHeight="1" thickBot="1">
      <c r="C4862" s="402" t="s">
        <v>1036</v>
      </c>
      <c r="D4862" s="394" t="s">
        <v>1632</v>
      </c>
      <c r="E4862" s="77" t="s">
        <v>160</v>
      </c>
      <c r="F4862" s="78">
        <v>1</v>
      </c>
      <c r="G4862" s="359">
        <v>350</v>
      </c>
      <c r="H4862" s="68">
        <v>7.9</v>
      </c>
      <c r="I4862" s="83">
        <v>9.84</v>
      </c>
    </row>
    <row r="4863" spans="3:9" ht="14.5" customHeight="1" thickBot="1">
      <c r="C4863" s="402" t="s">
        <v>1037</v>
      </c>
      <c r="D4863" s="394" t="s">
        <v>1633</v>
      </c>
      <c r="E4863" s="77" t="s">
        <v>160</v>
      </c>
      <c r="F4863" s="78">
        <v>2</v>
      </c>
      <c r="G4863" s="359">
        <v>400</v>
      </c>
      <c r="H4863" s="68">
        <v>7.9</v>
      </c>
      <c r="I4863" s="83">
        <v>9.84</v>
      </c>
    </row>
    <row r="4864" spans="3:9" ht="14.5" customHeight="1" thickBot="1">
      <c r="C4864" s="402" t="s">
        <v>1038</v>
      </c>
      <c r="D4864" s="394" t="s">
        <v>1634</v>
      </c>
      <c r="E4864" s="77" t="s">
        <v>160</v>
      </c>
      <c r="F4864" s="78">
        <v>2</v>
      </c>
      <c r="G4864" s="359">
        <v>760</v>
      </c>
      <c r="H4864" s="68">
        <v>7.9</v>
      </c>
      <c r="I4864" s="83">
        <v>9.84</v>
      </c>
    </row>
    <row r="4865" spans="3:10" ht="14.5" customHeight="1" thickBot="1">
      <c r="C4865" s="402" t="s">
        <v>1039</v>
      </c>
      <c r="D4865" s="394" t="s">
        <v>1635</v>
      </c>
      <c r="E4865" s="77" t="s">
        <v>160</v>
      </c>
      <c r="F4865" s="78">
        <v>1</v>
      </c>
      <c r="G4865" s="359">
        <v>240</v>
      </c>
      <c r="H4865" s="68">
        <v>7.9</v>
      </c>
      <c r="I4865" s="83">
        <v>9.84</v>
      </c>
    </row>
    <row r="4866" spans="3:10" ht="14.5" customHeight="1" thickBot="1">
      <c r="C4866" s="402" t="s">
        <v>1040</v>
      </c>
      <c r="D4866" s="394" t="s">
        <v>1636</v>
      </c>
      <c r="E4866" s="77" t="s">
        <v>160</v>
      </c>
      <c r="F4866" s="78">
        <v>2</v>
      </c>
      <c r="G4866" s="359">
        <v>370</v>
      </c>
      <c r="H4866" s="68">
        <v>7.9</v>
      </c>
      <c r="I4866" s="83">
        <v>9.84</v>
      </c>
    </row>
    <row r="4867" spans="3:10" ht="14.5" customHeight="1" thickBot="1">
      <c r="C4867" s="402" t="s">
        <v>1041</v>
      </c>
      <c r="D4867" s="394" t="s">
        <v>1637</v>
      </c>
      <c r="E4867" s="77" t="s">
        <v>160</v>
      </c>
      <c r="F4867" s="78">
        <v>2</v>
      </c>
      <c r="G4867" s="359">
        <v>580</v>
      </c>
      <c r="H4867" s="68">
        <v>7.9</v>
      </c>
      <c r="I4867" s="83">
        <v>9.84</v>
      </c>
    </row>
    <row r="4868" spans="3:10" ht="14.5" customHeight="1" thickBot="1">
      <c r="C4868" s="402" t="s">
        <v>1042</v>
      </c>
      <c r="D4868" s="394" t="s">
        <v>1638</v>
      </c>
      <c r="E4868" s="77" t="s">
        <v>160</v>
      </c>
      <c r="F4868" s="78">
        <v>2</v>
      </c>
      <c r="G4868" s="359">
        <v>490</v>
      </c>
      <c r="H4868" s="68">
        <v>7.9</v>
      </c>
      <c r="I4868" s="83">
        <v>9.84</v>
      </c>
    </row>
    <row r="4869" spans="3:10" ht="14.5" customHeight="1" thickBot="1">
      <c r="C4869" s="402" t="s">
        <v>1043</v>
      </c>
      <c r="D4869" s="394" t="s">
        <v>1639</v>
      </c>
      <c r="E4869" s="77" t="s">
        <v>160</v>
      </c>
      <c r="F4869" s="78">
        <v>3</v>
      </c>
      <c r="G4869" s="359">
        <v>490</v>
      </c>
      <c r="H4869" s="68">
        <v>7.9</v>
      </c>
      <c r="I4869" s="83">
        <v>9.84</v>
      </c>
    </row>
    <row r="4870" spans="3:10" ht="14.5" customHeight="1" thickBot="1">
      <c r="C4870" s="402" t="s">
        <v>1044</v>
      </c>
      <c r="D4870" s="394" t="s">
        <v>1640</v>
      </c>
      <c r="E4870" s="77" t="s">
        <v>160</v>
      </c>
      <c r="F4870" s="78">
        <v>3</v>
      </c>
      <c r="G4870" s="359">
        <v>340</v>
      </c>
      <c r="H4870" s="68">
        <v>7.9</v>
      </c>
      <c r="I4870" s="83">
        <v>9.84</v>
      </c>
    </row>
    <row r="4871" spans="3:10" s="437" customFormat="1" ht="14.25" customHeight="1" thickBot="1">
      <c r="C4871" s="465" t="s">
        <v>1045</v>
      </c>
      <c r="D4871" s="466" t="s">
        <v>1641</v>
      </c>
      <c r="E4871" s="467" t="s">
        <v>160</v>
      </c>
      <c r="F4871" s="468">
        <v>3</v>
      </c>
      <c r="G4871" s="463">
        <v>390</v>
      </c>
      <c r="H4871" s="425">
        <v>7.9</v>
      </c>
      <c r="I4871" s="427">
        <v>9.84</v>
      </c>
      <c r="J4871" s="464"/>
    </row>
    <row r="4872" spans="3:10" ht="14.5" customHeight="1" thickBot="1">
      <c r="C4872" s="402" t="s">
        <v>1047</v>
      </c>
      <c r="D4872" s="394" t="s">
        <v>1642</v>
      </c>
      <c r="E4872" s="77" t="s">
        <v>1048</v>
      </c>
      <c r="F4872" s="78">
        <v>1</v>
      </c>
      <c r="G4872" s="359">
        <v>280</v>
      </c>
      <c r="H4872" s="68">
        <v>7.59</v>
      </c>
      <c r="I4872" s="83">
        <v>9.68</v>
      </c>
    </row>
    <row r="4873" spans="3:10" ht="14.5" customHeight="1" thickBot="1">
      <c r="C4873" s="402" t="s">
        <v>1050</v>
      </c>
      <c r="D4873" s="394" t="s">
        <v>1643</v>
      </c>
      <c r="E4873" s="77" t="s">
        <v>1048</v>
      </c>
      <c r="F4873" s="78">
        <v>2</v>
      </c>
      <c r="G4873" s="359">
        <v>260</v>
      </c>
      <c r="H4873" s="68">
        <v>7.59</v>
      </c>
      <c r="I4873" s="83">
        <v>9.68</v>
      </c>
    </row>
    <row r="4874" spans="3:10" ht="14.5" customHeight="1" thickBot="1">
      <c r="C4874" s="402" t="s">
        <v>1052</v>
      </c>
      <c r="D4874" s="394" t="s">
        <v>1644</v>
      </c>
      <c r="E4874" s="77" t="s">
        <v>1048</v>
      </c>
      <c r="F4874" s="78">
        <v>3</v>
      </c>
      <c r="G4874" s="359">
        <v>330</v>
      </c>
      <c r="H4874" s="68">
        <v>7.59</v>
      </c>
      <c r="I4874" s="83">
        <v>9.68</v>
      </c>
    </row>
    <row r="4875" spans="3:10" ht="14.5" customHeight="1" thickBot="1">
      <c r="C4875" s="402" t="s">
        <v>1054</v>
      </c>
      <c r="D4875" s="394" t="s">
        <v>1645</v>
      </c>
      <c r="E4875" s="77" t="s">
        <v>1048</v>
      </c>
      <c r="F4875" s="78">
        <v>1</v>
      </c>
      <c r="G4875" s="359">
        <v>380</v>
      </c>
      <c r="H4875" s="68">
        <v>7.59</v>
      </c>
      <c r="I4875" s="83">
        <v>9.68</v>
      </c>
    </row>
    <row r="4876" spans="3:10" ht="14.5" customHeight="1" thickBot="1">
      <c r="C4876" s="402" t="s">
        <v>1055</v>
      </c>
      <c r="D4876" s="394" t="s">
        <v>1646</v>
      </c>
      <c r="E4876" s="77" t="s">
        <v>1048</v>
      </c>
      <c r="F4876" s="78">
        <v>2</v>
      </c>
      <c r="G4876" s="359">
        <v>400</v>
      </c>
      <c r="H4876" s="68">
        <v>7.59</v>
      </c>
      <c r="I4876" s="83">
        <v>9.68</v>
      </c>
    </row>
    <row r="4877" spans="3:10" ht="14.5" customHeight="1" thickBot="1">
      <c r="C4877" s="402" t="s">
        <v>1056</v>
      </c>
      <c r="D4877" s="394" t="s">
        <v>1647</v>
      </c>
      <c r="E4877" s="77" t="s">
        <v>1048</v>
      </c>
      <c r="F4877" s="78">
        <v>3</v>
      </c>
      <c r="G4877" s="359">
        <v>440</v>
      </c>
      <c r="H4877" s="68">
        <v>7.59</v>
      </c>
      <c r="I4877" s="83">
        <v>9.68</v>
      </c>
    </row>
    <row r="4878" spans="3:10" ht="14.5" customHeight="1" thickBot="1">
      <c r="C4878" s="402" t="s">
        <v>1057</v>
      </c>
      <c r="D4878" s="394" t="s">
        <v>1648</v>
      </c>
      <c r="E4878" s="77" t="s">
        <v>1048</v>
      </c>
      <c r="F4878" s="78">
        <v>3</v>
      </c>
      <c r="G4878" s="359">
        <v>470</v>
      </c>
      <c r="H4878" s="68">
        <v>7.59</v>
      </c>
      <c r="I4878" s="83">
        <v>9.68</v>
      </c>
    </row>
    <row r="4879" spans="3:10" ht="14.5" customHeight="1" thickBot="1">
      <c r="C4879" s="402" t="s">
        <v>1058</v>
      </c>
      <c r="D4879" s="394" t="s">
        <v>1649</v>
      </c>
      <c r="E4879" s="77" t="s">
        <v>1048</v>
      </c>
      <c r="F4879" s="78">
        <v>2</v>
      </c>
      <c r="G4879" s="359">
        <v>480</v>
      </c>
      <c r="H4879" s="68">
        <v>7.59</v>
      </c>
      <c r="I4879" s="83">
        <v>9.68</v>
      </c>
    </row>
    <row r="4880" spans="3:10" ht="14.5" customHeight="1" thickBot="1">
      <c r="C4880" s="402" t="s">
        <v>1059</v>
      </c>
      <c r="D4880" s="394" t="s">
        <v>1650</v>
      </c>
      <c r="E4880" s="77" t="s">
        <v>1048</v>
      </c>
      <c r="F4880" s="78">
        <v>1</v>
      </c>
      <c r="G4880" s="359">
        <v>280</v>
      </c>
      <c r="H4880" s="68">
        <v>7.59</v>
      </c>
      <c r="I4880" s="83">
        <v>9.68</v>
      </c>
    </row>
    <row r="4881" spans="3:9" ht="14.5" customHeight="1" thickBot="1">
      <c r="C4881" s="402" t="s">
        <v>1060</v>
      </c>
      <c r="D4881" s="394" t="s">
        <v>1651</v>
      </c>
      <c r="E4881" s="77" t="s">
        <v>1048</v>
      </c>
      <c r="F4881" s="78">
        <v>1</v>
      </c>
      <c r="G4881" s="359">
        <v>400</v>
      </c>
      <c r="H4881" s="68">
        <v>7.59</v>
      </c>
      <c r="I4881" s="83">
        <v>9.68</v>
      </c>
    </row>
    <row r="4882" spans="3:9" ht="14.5" customHeight="1" thickBot="1">
      <c r="C4882" s="402" t="s">
        <v>1061</v>
      </c>
      <c r="D4882" s="394" t="s">
        <v>1652</v>
      </c>
      <c r="E4882" s="77" t="s">
        <v>1048</v>
      </c>
      <c r="F4882" s="78">
        <v>2</v>
      </c>
      <c r="G4882" s="359">
        <v>360</v>
      </c>
      <c r="H4882" s="68">
        <v>7.59</v>
      </c>
      <c r="I4882" s="83">
        <v>9.68</v>
      </c>
    </row>
    <row r="4883" spans="3:9" ht="14.5" customHeight="1" thickBot="1">
      <c r="C4883" s="402" t="s">
        <v>1063</v>
      </c>
      <c r="D4883" s="394" t="s">
        <v>1653</v>
      </c>
      <c r="E4883" s="77" t="s">
        <v>1048</v>
      </c>
      <c r="F4883" s="78">
        <v>3</v>
      </c>
      <c r="G4883" s="359">
        <v>400</v>
      </c>
      <c r="H4883" s="68">
        <v>7.59</v>
      </c>
      <c r="I4883" s="83">
        <v>9.68</v>
      </c>
    </row>
    <row r="4884" spans="3:9" ht="14.5" customHeight="1" thickBot="1">
      <c r="C4884" s="402" t="s">
        <v>1064</v>
      </c>
      <c r="D4884" s="394" t="s">
        <v>1654</v>
      </c>
      <c r="E4884" s="77" t="s">
        <v>1048</v>
      </c>
      <c r="F4884" s="78">
        <v>3</v>
      </c>
      <c r="G4884" s="359">
        <v>370</v>
      </c>
      <c r="H4884" s="68">
        <v>7.59</v>
      </c>
      <c r="I4884" s="83">
        <v>9.68</v>
      </c>
    </row>
    <row r="4885" spans="3:9" ht="14.5" customHeight="1" thickBot="1">
      <c r="C4885" s="402" t="s">
        <v>1065</v>
      </c>
      <c r="D4885" s="394" t="s">
        <v>1655</v>
      </c>
      <c r="E4885" s="77" t="s">
        <v>1048</v>
      </c>
      <c r="F4885" s="78">
        <v>2</v>
      </c>
      <c r="G4885" s="359">
        <v>500</v>
      </c>
      <c r="H4885" s="68">
        <v>7.59</v>
      </c>
      <c r="I4885" s="83">
        <v>9.68</v>
      </c>
    </row>
  </sheetData>
  <sheetProtection algorithmName="SHA-512" hashValue="kX7rNTgRrcnSYFyc+AA3E7cgt2z4q41lSWGRpLx997yfjj3xqnVWhxx/H9Z0gXuPVYKamR/Dxdfltf5HSSt2xw==" saltValue="3fKxsjDwujFPCCZ4BBgUTA==" spinCount="100000" sheet="1" objects="1" scenarios="1"/>
  <sortState ref="A1:K826">
    <sortCondition ref="C133"/>
  </sortState>
  <customSheetViews>
    <customSheetView guid="{066D8079-6AAE-4D09-8A60-19DCDBA5A268}" showGridLines="0" topLeftCell="B1">
      <pane ySplit="1" topLeftCell="A2" activePane="bottomLeft" state="frozen"/>
      <selection pane="bottomLeft" activeCell="E4" sqref="E4"/>
      <pageMargins left="0" right="0" top="0" bottom="0" header="0" footer="0"/>
      <pageSetup orientation="portrait" r:id="rId1"/>
      <headerFooter>
        <oddHeader>&amp;R&amp;"Arial,Regular"&amp;7&amp;K000000G146NFPOD-001-01</oddHeader>
        <oddFooter>&amp;C&amp;"Helvetica Neue,Regular"&amp;12&amp;K000000&amp;P</oddFooter>
      </headerFooter>
    </customSheetView>
    <customSheetView guid="{9D240B25-1ACE-4DAC-8DCF-12389D51AB50}" showGridLines="0" topLeftCell="B1">
      <pane ySplit="1" topLeftCell="A153" activePane="bottomLeft" state="frozen"/>
      <selection pane="bottomLeft" activeCell="E170" sqref="E170"/>
      <pageMargins left="0" right="0" top="0" bottom="0" header="0" footer="0"/>
      <pageSetup orientation="portrait" r:id="rId2"/>
      <headerFooter>
        <oddHeader>&amp;R&amp;"Arial,Regular"&amp;7&amp;K000000G146NFPOD-001-01</oddHeader>
        <oddFooter>&amp;C&amp;"Helvetica Neue,Regular"&amp;12&amp;K000000&amp;P</oddFooter>
      </headerFooter>
    </customSheetView>
  </customSheetViews>
  <hyperlinks>
    <hyperlink ref="C755" r:id="rId3"/>
    <hyperlink ref="C931" r:id="rId4"/>
    <hyperlink ref="D4304" r:id="rId5"/>
    <hyperlink ref="D4305" r:id="rId6"/>
    <hyperlink ref="D4306" r:id="rId7"/>
    <hyperlink ref="D4307" r:id="rId8"/>
    <hyperlink ref="D4308" r:id="rId9"/>
    <hyperlink ref="D4309" r:id="rId10"/>
    <hyperlink ref="D4310" r:id="rId11"/>
    <hyperlink ref="D4311" r:id="rId12"/>
    <hyperlink ref="D4312" r:id="rId13"/>
    <hyperlink ref="D4313" r:id="rId14"/>
    <hyperlink ref="D4314" r:id="rId15"/>
    <hyperlink ref="D4315" r:id="rId16"/>
    <hyperlink ref="D4316" r:id="rId17"/>
    <hyperlink ref="D4317" r:id="rId18"/>
    <hyperlink ref="D4334" r:id="rId19"/>
    <hyperlink ref="D4335" r:id="rId20"/>
    <hyperlink ref="D4336" r:id="rId21"/>
    <hyperlink ref="D4337" r:id="rId22"/>
    <hyperlink ref="D4338" r:id="rId23"/>
    <hyperlink ref="D4339" r:id="rId24"/>
    <hyperlink ref="D4340" r:id="rId25"/>
    <hyperlink ref="D4341" r:id="rId26"/>
    <hyperlink ref="D4342" r:id="rId27"/>
    <hyperlink ref="D4343" r:id="rId28"/>
    <hyperlink ref="D4344" r:id="rId29"/>
    <hyperlink ref="D4345" r:id="rId30"/>
    <hyperlink ref="D4346" r:id="rId31"/>
    <hyperlink ref="D4347" r:id="rId32"/>
    <hyperlink ref="D4348" r:id="rId33"/>
    <hyperlink ref="D4349" r:id="rId34"/>
    <hyperlink ref="D4350" r:id="rId35"/>
    <hyperlink ref="D4351" r:id="rId36"/>
    <hyperlink ref="D4352" r:id="rId37"/>
    <hyperlink ref="D4353" r:id="rId38"/>
    <hyperlink ref="D4354" r:id="rId39"/>
    <hyperlink ref="D4355" r:id="rId40"/>
    <hyperlink ref="D4356" r:id="rId41"/>
    <hyperlink ref="D4357" r:id="rId42"/>
    <hyperlink ref="D4358" r:id="rId43"/>
    <hyperlink ref="D4359" r:id="rId44"/>
    <hyperlink ref="D4360" r:id="rId45"/>
    <hyperlink ref="D4361" r:id="rId46"/>
    <hyperlink ref="D4362" r:id="rId47"/>
    <hyperlink ref="D4363" r:id="rId48"/>
    <hyperlink ref="D4364" r:id="rId49"/>
    <hyperlink ref="D4365" r:id="rId50"/>
    <hyperlink ref="D4366" r:id="rId51"/>
    <hyperlink ref="D4367" r:id="rId52"/>
    <hyperlink ref="D4368" r:id="rId53"/>
    <hyperlink ref="D4369" r:id="rId54"/>
    <hyperlink ref="D4370" r:id="rId55"/>
    <hyperlink ref="D4371" r:id="rId56"/>
    <hyperlink ref="D4372" r:id="rId57"/>
    <hyperlink ref="D4373" r:id="rId58"/>
    <hyperlink ref="D4374" r:id="rId59"/>
    <hyperlink ref="D4375" r:id="rId60"/>
    <hyperlink ref="D4376" r:id="rId61"/>
    <hyperlink ref="D4377" r:id="rId62"/>
    <hyperlink ref="D4378" r:id="rId63"/>
    <hyperlink ref="D4379" r:id="rId64"/>
    <hyperlink ref="D4380" r:id="rId65"/>
    <hyperlink ref="D4381" r:id="rId66"/>
    <hyperlink ref="D4382" r:id="rId67"/>
    <hyperlink ref="D4383" r:id="rId68"/>
    <hyperlink ref="D4384" r:id="rId69"/>
    <hyperlink ref="D4385" r:id="rId70"/>
    <hyperlink ref="D4386" r:id="rId71"/>
    <hyperlink ref="D4387" r:id="rId72"/>
    <hyperlink ref="D4388" r:id="rId73"/>
    <hyperlink ref="D4389" r:id="rId74"/>
    <hyperlink ref="D4390" r:id="rId75"/>
    <hyperlink ref="D4391" r:id="rId76"/>
    <hyperlink ref="D4392" r:id="rId77"/>
    <hyperlink ref="D4393" r:id="rId78"/>
    <hyperlink ref="D4394" r:id="rId79"/>
    <hyperlink ref="D4395" r:id="rId80"/>
    <hyperlink ref="D4396" r:id="rId81"/>
    <hyperlink ref="D4397" r:id="rId82"/>
    <hyperlink ref="D4398" r:id="rId83"/>
    <hyperlink ref="D4399" r:id="rId84"/>
    <hyperlink ref="D4400" r:id="rId85"/>
    <hyperlink ref="D4401" r:id="rId86"/>
    <hyperlink ref="D4402" r:id="rId87"/>
    <hyperlink ref="D4403" r:id="rId88"/>
    <hyperlink ref="D4404" r:id="rId89"/>
    <hyperlink ref="D4405" r:id="rId90"/>
    <hyperlink ref="D4406" r:id="rId91"/>
    <hyperlink ref="D4407" r:id="rId92"/>
    <hyperlink ref="D4408" r:id="rId93"/>
    <hyperlink ref="D4409" r:id="rId94"/>
    <hyperlink ref="D4431" r:id="rId95"/>
    <hyperlink ref="D4432" r:id="rId96"/>
    <hyperlink ref="D4433" r:id="rId97"/>
    <hyperlink ref="D4434" r:id="rId98"/>
    <hyperlink ref="D4435" r:id="rId99"/>
    <hyperlink ref="D4436" r:id="rId100"/>
    <hyperlink ref="D4437" r:id="rId101"/>
    <hyperlink ref="D4438" r:id="rId102"/>
    <hyperlink ref="D4439" r:id="rId103"/>
    <hyperlink ref="D4440" r:id="rId104"/>
    <hyperlink ref="D4441" r:id="rId105"/>
    <hyperlink ref="D4442" r:id="rId106"/>
    <hyperlink ref="D4443" r:id="rId107"/>
    <hyperlink ref="D4444" r:id="rId108"/>
    <hyperlink ref="D4445" r:id="rId109"/>
    <hyperlink ref="D4446" r:id="rId110"/>
    <hyperlink ref="D4447" r:id="rId111"/>
    <hyperlink ref="D4448" r:id="rId112"/>
    <hyperlink ref="D4449" r:id="rId113"/>
    <hyperlink ref="D4450" r:id="rId114"/>
    <hyperlink ref="D4451" r:id="rId115"/>
    <hyperlink ref="D4452" r:id="rId116"/>
    <hyperlink ref="D4453" r:id="rId117"/>
    <hyperlink ref="D4454" r:id="rId118"/>
    <hyperlink ref="D4455" r:id="rId119"/>
    <hyperlink ref="D4456" r:id="rId120"/>
    <hyperlink ref="D4457" r:id="rId121"/>
    <hyperlink ref="D4458" r:id="rId122"/>
    <hyperlink ref="D4459" r:id="rId123"/>
    <hyperlink ref="D4460" r:id="rId124"/>
    <hyperlink ref="D4461" r:id="rId125"/>
    <hyperlink ref="D4462" r:id="rId126"/>
    <hyperlink ref="D4463" r:id="rId127"/>
    <hyperlink ref="D4464" r:id="rId128"/>
    <hyperlink ref="D4465" r:id="rId129"/>
    <hyperlink ref="D4466" r:id="rId130"/>
    <hyperlink ref="D4467" r:id="rId131"/>
    <hyperlink ref="D4468" r:id="rId132"/>
    <hyperlink ref="D4469" r:id="rId133"/>
    <hyperlink ref="D4470" r:id="rId134"/>
    <hyperlink ref="D4471" r:id="rId135"/>
    <hyperlink ref="D4472" r:id="rId136"/>
    <hyperlink ref="D4473" r:id="rId137"/>
    <hyperlink ref="D4474" r:id="rId138"/>
    <hyperlink ref="D4475" r:id="rId139"/>
    <hyperlink ref="D4476" r:id="rId140"/>
    <hyperlink ref="D4477" r:id="rId141"/>
    <hyperlink ref="D4478" r:id="rId142"/>
    <hyperlink ref="D4479" r:id="rId143"/>
    <hyperlink ref="D4480" r:id="rId144"/>
    <hyperlink ref="D4481" r:id="rId145"/>
    <hyperlink ref="D4482" r:id="rId146"/>
    <hyperlink ref="D4483" r:id="rId147"/>
    <hyperlink ref="D4484" r:id="rId148"/>
    <hyperlink ref="D4485" r:id="rId149"/>
    <hyperlink ref="D4486" r:id="rId150"/>
    <hyperlink ref="D4487" r:id="rId151"/>
    <hyperlink ref="D4488" r:id="rId152"/>
    <hyperlink ref="D4489" r:id="rId153"/>
    <hyperlink ref="D4490" r:id="rId154"/>
    <hyperlink ref="D4491" r:id="rId155"/>
    <hyperlink ref="D4492" r:id="rId156"/>
    <hyperlink ref="D4493" r:id="rId157"/>
    <hyperlink ref="D4494" r:id="rId158"/>
    <hyperlink ref="D4495" r:id="rId159"/>
    <hyperlink ref="D4496" r:id="rId160"/>
    <hyperlink ref="D4497" r:id="rId161"/>
    <hyperlink ref="D4498" r:id="rId162"/>
    <hyperlink ref="D4499" r:id="rId163"/>
    <hyperlink ref="D4500" r:id="rId164"/>
    <hyperlink ref="D4501" r:id="rId165"/>
    <hyperlink ref="D4502" r:id="rId166"/>
    <hyperlink ref="D4503" r:id="rId167"/>
    <hyperlink ref="D4504" r:id="rId168"/>
    <hyperlink ref="D4505" r:id="rId169"/>
    <hyperlink ref="D4506" r:id="rId170"/>
    <hyperlink ref="D4507" r:id="rId171"/>
    <hyperlink ref="D4508" r:id="rId172"/>
    <hyperlink ref="D4509" r:id="rId173"/>
    <hyperlink ref="D4510" r:id="rId174"/>
    <hyperlink ref="D4511" r:id="rId175"/>
    <hyperlink ref="D4512" r:id="rId176"/>
    <hyperlink ref="D4513" r:id="rId177"/>
    <hyperlink ref="D4514" r:id="rId178"/>
    <hyperlink ref="D4515" r:id="rId179"/>
    <hyperlink ref="D4516" r:id="rId180"/>
    <hyperlink ref="D4517" r:id="rId181"/>
    <hyperlink ref="D4518" r:id="rId182"/>
    <hyperlink ref="D4519" r:id="rId183"/>
    <hyperlink ref="D4520" r:id="rId184"/>
    <hyperlink ref="D4521" r:id="rId185"/>
    <hyperlink ref="D4522" r:id="rId186"/>
    <hyperlink ref="D4523" r:id="rId187"/>
    <hyperlink ref="D4524" r:id="rId188"/>
    <hyperlink ref="D4525" r:id="rId189"/>
    <hyperlink ref="D4526" r:id="rId190"/>
    <hyperlink ref="D4527" r:id="rId191"/>
    <hyperlink ref="D4528" r:id="rId192"/>
    <hyperlink ref="D4529" r:id="rId193"/>
    <hyperlink ref="D4530" r:id="rId194"/>
    <hyperlink ref="D4531" r:id="rId195"/>
    <hyperlink ref="D4532" r:id="rId196"/>
    <hyperlink ref="D4533" r:id="rId197"/>
    <hyperlink ref="D4534" r:id="rId198"/>
    <hyperlink ref="D4535" r:id="rId199"/>
    <hyperlink ref="D4536" r:id="rId200"/>
    <hyperlink ref="D4537" r:id="rId201"/>
    <hyperlink ref="D4538" r:id="rId202"/>
    <hyperlink ref="D4539" r:id="rId203"/>
    <hyperlink ref="D4540" r:id="rId204"/>
    <hyperlink ref="D4541" r:id="rId205"/>
    <hyperlink ref="D4542" r:id="rId206"/>
    <hyperlink ref="D4543" r:id="rId207"/>
    <hyperlink ref="D4544" r:id="rId208"/>
    <hyperlink ref="D4545" r:id="rId209"/>
    <hyperlink ref="D4546" r:id="rId210"/>
    <hyperlink ref="D4547" r:id="rId211"/>
    <hyperlink ref="D4548" r:id="rId212"/>
    <hyperlink ref="D4549" r:id="rId213"/>
    <hyperlink ref="D4550" r:id="rId214"/>
    <hyperlink ref="D4551" r:id="rId215"/>
    <hyperlink ref="D4552" r:id="rId216"/>
    <hyperlink ref="D4553" r:id="rId217"/>
    <hyperlink ref="D4554" r:id="rId218"/>
    <hyperlink ref="D4555" r:id="rId219"/>
    <hyperlink ref="D4556" r:id="rId220"/>
    <hyperlink ref="D4557" r:id="rId221"/>
    <hyperlink ref="D4558" r:id="rId222"/>
    <hyperlink ref="D4559" r:id="rId223"/>
    <hyperlink ref="D4560" r:id="rId224"/>
    <hyperlink ref="D4561" r:id="rId225"/>
    <hyperlink ref="D4562" r:id="rId226"/>
    <hyperlink ref="D4563" r:id="rId227"/>
    <hyperlink ref="D4564" r:id="rId228"/>
    <hyperlink ref="D4565" r:id="rId229"/>
    <hyperlink ref="D4566" r:id="rId230"/>
    <hyperlink ref="D4567" r:id="rId231"/>
    <hyperlink ref="D4568" r:id="rId232"/>
    <hyperlink ref="D4569" r:id="rId233"/>
    <hyperlink ref="D4570" r:id="rId234"/>
    <hyperlink ref="D4571" r:id="rId235"/>
    <hyperlink ref="D4572" r:id="rId236"/>
    <hyperlink ref="D4573" r:id="rId237"/>
    <hyperlink ref="D4574" r:id="rId238"/>
    <hyperlink ref="D4575" r:id="rId239"/>
    <hyperlink ref="D4576" r:id="rId240"/>
    <hyperlink ref="D4577" r:id="rId241"/>
    <hyperlink ref="D4578" r:id="rId242"/>
    <hyperlink ref="D4579" r:id="rId243"/>
    <hyperlink ref="D4580" r:id="rId244"/>
    <hyperlink ref="D4581" r:id="rId245"/>
    <hyperlink ref="D4582" r:id="rId246"/>
    <hyperlink ref="D4583" r:id="rId247"/>
    <hyperlink ref="D4584" r:id="rId248"/>
    <hyperlink ref="D4585" r:id="rId249"/>
    <hyperlink ref="D4586" r:id="rId250"/>
    <hyperlink ref="D4587" r:id="rId251"/>
    <hyperlink ref="D4588" r:id="rId252"/>
    <hyperlink ref="D4589" r:id="rId253"/>
    <hyperlink ref="D4590" r:id="rId254"/>
    <hyperlink ref="D4591" r:id="rId255"/>
    <hyperlink ref="D4592" r:id="rId256"/>
    <hyperlink ref="D4593" r:id="rId257"/>
    <hyperlink ref="D4594" r:id="rId258"/>
    <hyperlink ref="D4595" r:id="rId259"/>
    <hyperlink ref="D4596" r:id="rId260"/>
    <hyperlink ref="D4597" r:id="rId261"/>
    <hyperlink ref="D4598" r:id="rId262"/>
    <hyperlink ref="D4599" r:id="rId263"/>
    <hyperlink ref="D4600" r:id="rId264"/>
    <hyperlink ref="D4601" r:id="rId265"/>
    <hyperlink ref="D4602" r:id="rId266"/>
    <hyperlink ref="D4603" r:id="rId267"/>
    <hyperlink ref="D4604" r:id="rId268"/>
    <hyperlink ref="D4605" r:id="rId269"/>
    <hyperlink ref="D4606" r:id="rId270"/>
    <hyperlink ref="D4607" r:id="rId271"/>
    <hyperlink ref="D4608" r:id="rId272"/>
    <hyperlink ref="D4609" r:id="rId273"/>
    <hyperlink ref="D4610" r:id="rId274"/>
    <hyperlink ref="D4611" r:id="rId275"/>
    <hyperlink ref="D4612" r:id="rId276"/>
    <hyperlink ref="D4613" r:id="rId277"/>
    <hyperlink ref="D4614" r:id="rId278"/>
    <hyperlink ref="D4615" r:id="rId279"/>
    <hyperlink ref="D4616" r:id="rId280"/>
    <hyperlink ref="D4617" r:id="rId281"/>
    <hyperlink ref="D4618" r:id="rId282"/>
    <hyperlink ref="D4619" r:id="rId283"/>
    <hyperlink ref="D4620" r:id="rId284"/>
    <hyperlink ref="D4621" r:id="rId285"/>
    <hyperlink ref="D4622" r:id="rId286"/>
    <hyperlink ref="D4623" r:id="rId287"/>
    <hyperlink ref="D4624" r:id="rId288"/>
    <hyperlink ref="D4625" r:id="rId289"/>
    <hyperlink ref="D4626" r:id="rId290"/>
    <hyperlink ref="D4627" r:id="rId291"/>
    <hyperlink ref="D4628" r:id="rId292"/>
    <hyperlink ref="D4629" r:id="rId293"/>
    <hyperlink ref="D4630" r:id="rId294"/>
    <hyperlink ref="D4631" r:id="rId295"/>
    <hyperlink ref="D4633" r:id="rId296"/>
    <hyperlink ref="D4634" r:id="rId297"/>
    <hyperlink ref="D4635" r:id="rId298"/>
    <hyperlink ref="D4636" r:id="rId299"/>
    <hyperlink ref="D4637" r:id="rId300"/>
    <hyperlink ref="D4638" r:id="rId301"/>
    <hyperlink ref="D4639" r:id="rId302"/>
    <hyperlink ref="D4640" r:id="rId303"/>
    <hyperlink ref="D4641" r:id="rId304"/>
    <hyperlink ref="D4642" r:id="rId305"/>
    <hyperlink ref="D4643" r:id="rId306"/>
    <hyperlink ref="D4644" r:id="rId307"/>
    <hyperlink ref="D4645" r:id="rId308"/>
    <hyperlink ref="D4646" r:id="rId309"/>
    <hyperlink ref="D4647" r:id="rId310"/>
    <hyperlink ref="D4648" r:id="rId311"/>
    <hyperlink ref="D4649" r:id="rId312"/>
    <hyperlink ref="D4650" r:id="rId313"/>
    <hyperlink ref="D4651" r:id="rId314"/>
    <hyperlink ref="D4652" r:id="rId315"/>
    <hyperlink ref="D4653" r:id="rId316"/>
    <hyperlink ref="D4654" r:id="rId317"/>
    <hyperlink ref="D4655" r:id="rId318"/>
    <hyperlink ref="D4656" r:id="rId319"/>
    <hyperlink ref="D4657" r:id="rId320"/>
    <hyperlink ref="D4658" r:id="rId321"/>
    <hyperlink ref="D4659" r:id="rId322"/>
    <hyperlink ref="D4660" r:id="rId323"/>
    <hyperlink ref="D4661" r:id="rId324"/>
    <hyperlink ref="D4662" r:id="rId325"/>
    <hyperlink ref="D4663" r:id="rId326"/>
    <hyperlink ref="D4664" r:id="rId327"/>
    <hyperlink ref="D4665" r:id="rId328"/>
    <hyperlink ref="D4666" r:id="rId329"/>
    <hyperlink ref="D4667" r:id="rId330"/>
    <hyperlink ref="D4668" r:id="rId331"/>
    <hyperlink ref="D4669" r:id="rId332"/>
    <hyperlink ref="D4670" r:id="rId333"/>
    <hyperlink ref="D4671" r:id="rId334"/>
    <hyperlink ref="D4672" r:id="rId335"/>
    <hyperlink ref="D4673" r:id="rId336"/>
    <hyperlink ref="D4674" r:id="rId337"/>
    <hyperlink ref="D4675" r:id="rId338"/>
    <hyperlink ref="D4676" r:id="rId339"/>
    <hyperlink ref="D4677" r:id="rId340"/>
    <hyperlink ref="D4678" r:id="rId341"/>
    <hyperlink ref="D4679" r:id="rId342"/>
    <hyperlink ref="D4680" r:id="rId343"/>
    <hyperlink ref="D4681" r:id="rId344"/>
    <hyperlink ref="D4682" r:id="rId345"/>
    <hyperlink ref="D4683" r:id="rId346"/>
    <hyperlink ref="D4684" r:id="rId347"/>
    <hyperlink ref="D4685" r:id="rId348"/>
    <hyperlink ref="D4686" r:id="rId349"/>
    <hyperlink ref="D4687" r:id="rId350"/>
    <hyperlink ref="D4688" r:id="rId351"/>
    <hyperlink ref="D4689" r:id="rId352"/>
    <hyperlink ref="D4690" r:id="rId353"/>
    <hyperlink ref="D4691" r:id="rId354"/>
    <hyperlink ref="D4692" r:id="rId355"/>
    <hyperlink ref="D4693" r:id="rId356"/>
    <hyperlink ref="D4694" r:id="rId357"/>
    <hyperlink ref="D4695" r:id="rId358"/>
    <hyperlink ref="D4696" r:id="rId359"/>
    <hyperlink ref="D4697" r:id="rId360"/>
    <hyperlink ref="D4698" r:id="rId361"/>
    <hyperlink ref="D4699" r:id="rId362"/>
    <hyperlink ref="D4700" r:id="rId363"/>
    <hyperlink ref="D4701" r:id="rId364"/>
    <hyperlink ref="D4702" r:id="rId365"/>
    <hyperlink ref="D4703" r:id="rId366"/>
    <hyperlink ref="D4704" r:id="rId367"/>
    <hyperlink ref="D4705" r:id="rId368"/>
    <hyperlink ref="D4706" r:id="rId369"/>
    <hyperlink ref="D4707" r:id="rId370"/>
    <hyperlink ref="D4708" r:id="rId371"/>
    <hyperlink ref="D4709" r:id="rId372"/>
    <hyperlink ref="D4710" r:id="rId373"/>
    <hyperlink ref="D4711" r:id="rId374"/>
    <hyperlink ref="D4712" r:id="rId375"/>
    <hyperlink ref="D4713" r:id="rId376"/>
    <hyperlink ref="D4714" r:id="rId377"/>
    <hyperlink ref="D4715" r:id="rId378"/>
    <hyperlink ref="D4716" r:id="rId379"/>
    <hyperlink ref="D4717" r:id="rId380"/>
    <hyperlink ref="D4718" r:id="rId381"/>
    <hyperlink ref="D4719" r:id="rId382"/>
    <hyperlink ref="D4720" r:id="rId383"/>
    <hyperlink ref="D4721" r:id="rId384"/>
    <hyperlink ref="D4722" r:id="rId385"/>
    <hyperlink ref="D4723" r:id="rId386"/>
    <hyperlink ref="D4724" r:id="rId387"/>
    <hyperlink ref="D4725" r:id="rId388"/>
    <hyperlink ref="D4726" r:id="rId389"/>
    <hyperlink ref="D4727" r:id="rId390"/>
    <hyperlink ref="D4728" r:id="rId391"/>
    <hyperlink ref="D4729" r:id="rId392"/>
    <hyperlink ref="D4730" r:id="rId393"/>
    <hyperlink ref="D4731" r:id="rId394"/>
    <hyperlink ref="D4732" r:id="rId395"/>
    <hyperlink ref="D4733" r:id="rId396"/>
    <hyperlink ref="D4734" r:id="rId397"/>
    <hyperlink ref="D4735" r:id="rId398"/>
    <hyperlink ref="D4736" r:id="rId399"/>
    <hyperlink ref="D4737" r:id="rId400"/>
    <hyperlink ref="D4738" r:id="rId401"/>
    <hyperlink ref="D4739" r:id="rId402"/>
    <hyperlink ref="D4740" r:id="rId403"/>
    <hyperlink ref="D4741" r:id="rId404"/>
    <hyperlink ref="D4742" r:id="rId405"/>
    <hyperlink ref="D4743" r:id="rId406"/>
    <hyperlink ref="D4744" r:id="rId407"/>
    <hyperlink ref="D4745" r:id="rId408"/>
    <hyperlink ref="D4746" r:id="rId409"/>
    <hyperlink ref="D4747" r:id="rId410"/>
    <hyperlink ref="D4748" r:id="rId411"/>
    <hyperlink ref="D4749" r:id="rId412"/>
    <hyperlink ref="D4750" r:id="rId413"/>
    <hyperlink ref="D4751" r:id="rId414"/>
    <hyperlink ref="D4752" r:id="rId415"/>
    <hyperlink ref="D4753" r:id="rId416"/>
    <hyperlink ref="D4754" r:id="rId417"/>
    <hyperlink ref="D4755" r:id="rId418"/>
    <hyperlink ref="D4756" r:id="rId419"/>
    <hyperlink ref="D4757" r:id="rId420"/>
    <hyperlink ref="D4758" r:id="rId421"/>
    <hyperlink ref="D4759" r:id="rId422"/>
    <hyperlink ref="D4760" r:id="rId423"/>
    <hyperlink ref="D4761" r:id="rId424"/>
    <hyperlink ref="D4762" r:id="rId425"/>
    <hyperlink ref="D4763" r:id="rId426"/>
    <hyperlink ref="D4764" r:id="rId427"/>
    <hyperlink ref="D4765" r:id="rId428"/>
    <hyperlink ref="D4766" r:id="rId429"/>
    <hyperlink ref="D4767" r:id="rId430"/>
    <hyperlink ref="D4768" r:id="rId431"/>
    <hyperlink ref="D4769" r:id="rId432"/>
    <hyperlink ref="D4770" r:id="rId433"/>
    <hyperlink ref="D4771" r:id="rId434"/>
    <hyperlink ref="D4772" r:id="rId435"/>
    <hyperlink ref="D4773" r:id="rId436"/>
    <hyperlink ref="D4774" r:id="rId437"/>
    <hyperlink ref="D4775" r:id="rId438"/>
    <hyperlink ref="D4776" r:id="rId439"/>
    <hyperlink ref="D4777" r:id="rId440"/>
    <hyperlink ref="D4778" r:id="rId441"/>
    <hyperlink ref="D4779" r:id="rId442"/>
    <hyperlink ref="D4780" r:id="rId443"/>
    <hyperlink ref="D4781" r:id="rId444"/>
    <hyperlink ref="D4782" r:id="rId445"/>
    <hyperlink ref="D4783" r:id="rId446"/>
    <hyperlink ref="D4784" r:id="rId447"/>
    <hyperlink ref="D4785" r:id="rId448"/>
    <hyperlink ref="D4786" r:id="rId449"/>
    <hyperlink ref="D4787" r:id="rId450"/>
    <hyperlink ref="D4788" r:id="rId451"/>
    <hyperlink ref="D4789" r:id="rId452"/>
    <hyperlink ref="D4790" r:id="rId453"/>
    <hyperlink ref="D4791" r:id="rId454"/>
    <hyperlink ref="D4792" r:id="rId455"/>
    <hyperlink ref="D4793" r:id="rId456"/>
    <hyperlink ref="D4794" r:id="rId457"/>
    <hyperlink ref="D4795" r:id="rId458"/>
    <hyperlink ref="D4796" r:id="rId459"/>
    <hyperlink ref="D4797" r:id="rId460"/>
    <hyperlink ref="D4798" r:id="rId461"/>
    <hyperlink ref="D4799" r:id="rId462"/>
    <hyperlink ref="D4800" r:id="rId463"/>
    <hyperlink ref="D4801" r:id="rId464"/>
    <hyperlink ref="D4802" r:id="rId465"/>
    <hyperlink ref="D4803" r:id="rId466"/>
    <hyperlink ref="D4804" r:id="rId467"/>
    <hyperlink ref="D4805" r:id="rId468"/>
    <hyperlink ref="D4806" r:id="rId469"/>
    <hyperlink ref="D4807" r:id="rId470"/>
    <hyperlink ref="D4808" r:id="rId471"/>
    <hyperlink ref="D4809" r:id="rId472"/>
    <hyperlink ref="D4810" r:id="rId473"/>
    <hyperlink ref="D4811" r:id="rId474"/>
    <hyperlink ref="D4812" r:id="rId475"/>
    <hyperlink ref="D4813" r:id="rId476"/>
    <hyperlink ref="D4814" r:id="rId477"/>
    <hyperlink ref="D4815" r:id="rId478"/>
    <hyperlink ref="D4816" r:id="rId479"/>
    <hyperlink ref="D4817" r:id="rId480"/>
    <hyperlink ref="D4818" r:id="rId481"/>
    <hyperlink ref="D4819" r:id="rId482"/>
    <hyperlink ref="D4820" r:id="rId483"/>
    <hyperlink ref="D4821" r:id="rId484"/>
    <hyperlink ref="D4822" r:id="rId485"/>
    <hyperlink ref="D4823" r:id="rId486"/>
    <hyperlink ref="D4824" r:id="rId487"/>
    <hyperlink ref="D4825" r:id="rId488"/>
    <hyperlink ref="D4826" r:id="rId489"/>
    <hyperlink ref="D4827" r:id="rId490"/>
    <hyperlink ref="D4828" r:id="rId491"/>
    <hyperlink ref="D4829" r:id="rId492"/>
    <hyperlink ref="D4830" r:id="rId493"/>
    <hyperlink ref="D4831" r:id="rId494"/>
    <hyperlink ref="D4832" r:id="rId495"/>
    <hyperlink ref="D4833" r:id="rId496"/>
    <hyperlink ref="D4834" r:id="rId497"/>
    <hyperlink ref="D4835" r:id="rId498"/>
    <hyperlink ref="D4836" r:id="rId499"/>
    <hyperlink ref="D4837" r:id="rId500"/>
    <hyperlink ref="D4838" r:id="rId501"/>
    <hyperlink ref="D4839" r:id="rId502"/>
    <hyperlink ref="D4840" r:id="rId503"/>
    <hyperlink ref="D4841" r:id="rId504"/>
    <hyperlink ref="D4842" r:id="rId505"/>
    <hyperlink ref="D4843" r:id="rId506"/>
    <hyperlink ref="D4844" r:id="rId507"/>
    <hyperlink ref="D4845" r:id="rId508"/>
    <hyperlink ref="D4846" r:id="rId509"/>
    <hyperlink ref="D4847" r:id="rId510"/>
    <hyperlink ref="D4848" r:id="rId511"/>
    <hyperlink ref="D4849" r:id="rId512"/>
    <hyperlink ref="D4850" r:id="rId513"/>
    <hyperlink ref="D4851" r:id="rId514"/>
    <hyperlink ref="D4852" r:id="rId515"/>
    <hyperlink ref="D4853" r:id="rId516"/>
    <hyperlink ref="D4854" r:id="rId517"/>
    <hyperlink ref="D4855" r:id="rId518"/>
    <hyperlink ref="D4856" r:id="rId519"/>
    <hyperlink ref="D4857" r:id="rId520"/>
    <hyperlink ref="D4858" r:id="rId521"/>
    <hyperlink ref="D4859" r:id="rId522"/>
    <hyperlink ref="D4860" r:id="rId523"/>
    <hyperlink ref="D4861" r:id="rId524"/>
    <hyperlink ref="D4862" r:id="rId525"/>
    <hyperlink ref="D4863" r:id="rId526"/>
    <hyperlink ref="D4864" r:id="rId527"/>
    <hyperlink ref="D4865" r:id="rId528"/>
    <hyperlink ref="D4866" r:id="rId529"/>
    <hyperlink ref="D4867" r:id="rId530"/>
    <hyperlink ref="D4868" r:id="rId531"/>
    <hyperlink ref="D4869" r:id="rId532"/>
    <hyperlink ref="D4870" r:id="rId533"/>
    <hyperlink ref="D4871" r:id="rId534"/>
    <hyperlink ref="D4872" r:id="rId535"/>
    <hyperlink ref="D4873" r:id="rId536"/>
    <hyperlink ref="D4874" r:id="rId537"/>
    <hyperlink ref="D4875" r:id="rId538"/>
    <hyperlink ref="D4876" r:id="rId539"/>
    <hyperlink ref="D4877" r:id="rId540"/>
    <hyperlink ref="D4878" r:id="rId541"/>
    <hyperlink ref="D4879" r:id="rId542"/>
    <hyperlink ref="D4880" r:id="rId543"/>
    <hyperlink ref="D4881" r:id="rId544"/>
    <hyperlink ref="D4882" r:id="rId545"/>
    <hyperlink ref="D4883" r:id="rId546"/>
    <hyperlink ref="D4884" r:id="rId547"/>
    <hyperlink ref="D4885" r:id="rId548"/>
    <hyperlink ref="D4632" r:id="rId549" display="https://www.oficinadetreball.gencat.cat/socfuncions/DetallEspecialitat.do?codiEspecialitat=IMPE0108"/>
  </hyperlinks>
  <pageMargins left="0.70866099999999999" right="0.70866099999999999" top="0.748031" bottom="0.748031" header="0.31496099999999999" footer="0.31496099999999999"/>
  <pageSetup orientation="portrait" r:id="rId550"/>
  <headerFooter>
    <oddHeader>&amp;R&amp;"Arial,Regular"&amp;7&amp;K000000G146NFPOD-001-01</oddHead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10</vt:i4>
      </vt:variant>
    </vt:vector>
  </HeadingPairs>
  <TitlesOfParts>
    <vt:vector size="10" baseType="lpstr">
      <vt:lpstr>Resumen de exportación</vt:lpstr>
      <vt:lpstr>Instruccions</vt:lpstr>
      <vt:lpstr>a) Justificació projecte</vt:lpstr>
      <vt:lpstr>b) Descripció del projecte </vt:lpstr>
      <vt:lpstr>1. Actuació Orient_Acomp</vt:lpstr>
      <vt:lpstr>2. Actuació Formació</vt:lpstr>
      <vt:lpstr>3. Actuació Contractació</vt:lpstr>
      <vt:lpstr>TAULES</vt:lpstr>
      <vt:lpstr>FORMACIÓ NO VINCULADA A CP</vt:lpstr>
      <vt:lpstr>CP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Sampere Juan, Anna</dc:creator>
  <cp:keywords/>
  <dc:description/>
  <cp:lastModifiedBy>Àrea d'Organització</cp:lastModifiedBy>
  <cp:revision/>
  <cp:lastPrinted>2023-09-21T12:09:16Z</cp:lastPrinted>
  <dcterms:created xsi:type="dcterms:W3CDTF">2022-04-05T08:08:24Z</dcterms:created>
  <dcterms:modified xsi:type="dcterms:W3CDTF">2023-10-04T06:14:54Z</dcterms:modified>
  <cp:category/>
  <cp:contentStatus/>
</cp:coreProperties>
</file>