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5_COMUNALITATS URBANES\2026 - 2028\Documentació\"/>
    </mc:Choice>
  </mc:AlternateContent>
  <xr:revisionPtr revIDLastSave="0" documentId="13_ncr:1_{788154FD-EE4B-4919-B0B8-20A67998E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 I PRESSUPOST" sheetId="1" r:id="rId1"/>
    <sheet name="DADES ENTITATS" sheetId="3" r:id="rId2"/>
    <sheet name="CODIS" sheetId="5" state="hidden" r:id="rId3"/>
  </sheets>
  <definedNames>
    <definedName name="Abast">CODIS!$E$2:$E$8</definedName>
    <definedName name="_xlnm.Print_Area" localSheetId="1">'DADES ENTITATS'!$A$1:$L$22</definedName>
    <definedName name="_xlnm.Print_Area" localSheetId="0">'RESUM I PRESSUPOST'!$A$1:$S$17</definedName>
    <definedName name="comarca">CODIS!$C$2:$C$43</definedName>
    <definedName name="ENTITAT">CODIS!$G$2:$G$3</definedName>
    <definedName name="Municipi">CODIS!$A$2:$A$600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 s="1"/>
  <c r="P21" i="3"/>
  <c r="M21" i="3"/>
  <c r="C11" i="3"/>
  <c r="B11" i="3"/>
  <c r="O12" i="3"/>
  <c r="Q12" i="3" s="1"/>
  <c r="O13" i="3"/>
  <c r="Q13" i="3" s="1"/>
  <c r="O14" i="3"/>
  <c r="O15" i="3"/>
  <c r="Q15" i="3" s="1"/>
  <c r="O16" i="3"/>
  <c r="O17" i="3"/>
  <c r="O18" i="3"/>
  <c r="O19" i="3"/>
  <c r="Q19" i="3" s="1"/>
  <c r="O20" i="3"/>
  <c r="O11" i="3"/>
  <c r="Q16" i="3"/>
  <c r="L11" i="3"/>
  <c r="L12" i="3"/>
  <c r="N12" i="3" s="1"/>
  <c r="M12" i="3"/>
  <c r="P12" i="3"/>
  <c r="L13" i="3"/>
  <c r="N13" i="3" s="1"/>
  <c r="M13" i="3"/>
  <c r="P13" i="3"/>
  <c r="L14" i="3"/>
  <c r="N14" i="3" s="1"/>
  <c r="M14" i="3"/>
  <c r="P14" i="3"/>
  <c r="L15" i="3"/>
  <c r="N15" i="3" s="1"/>
  <c r="M15" i="3"/>
  <c r="P15" i="3"/>
  <c r="L16" i="3"/>
  <c r="M16" i="3"/>
  <c r="P16" i="3"/>
  <c r="L17" i="3"/>
  <c r="N17" i="3" s="1"/>
  <c r="M17" i="3"/>
  <c r="Q17" i="3"/>
  <c r="P17" i="3"/>
  <c r="L18" i="3"/>
  <c r="N18" i="3" s="1"/>
  <c r="M18" i="3"/>
  <c r="P18" i="3"/>
  <c r="L19" i="3"/>
  <c r="N19" i="3" s="1"/>
  <c r="M19" i="3"/>
  <c r="P19" i="3"/>
  <c r="L20" i="3"/>
  <c r="M20" i="3"/>
  <c r="P20" i="3"/>
  <c r="P11" i="3"/>
  <c r="M11" i="3"/>
  <c r="N10" i="1"/>
  <c r="N11" i="1"/>
  <c r="N12" i="1"/>
  <c r="N13" i="1"/>
  <c r="N14" i="1"/>
  <c r="N15" i="1"/>
  <c r="N9" i="1"/>
  <c r="I3" i="3"/>
  <c r="C4" i="3"/>
  <c r="C3" i="3"/>
  <c r="N16" i="3" l="1"/>
  <c r="L21" i="3"/>
  <c r="Q18" i="3"/>
  <c r="O21" i="3"/>
  <c r="Q14" i="3"/>
  <c r="Q20" i="3"/>
  <c r="N20" i="3"/>
  <c r="N11" i="3"/>
  <c r="Q11" i="3"/>
  <c r="P12" i="1"/>
  <c r="P13" i="1"/>
  <c r="B16" i="1"/>
  <c r="B17" i="1" s="1"/>
  <c r="P14" i="1"/>
  <c r="P15" i="1"/>
  <c r="G16" i="1"/>
  <c r="G17" i="1" s="1"/>
  <c r="I16" i="1"/>
  <c r="I17" i="1" s="1"/>
  <c r="J16" i="1"/>
  <c r="J17" i="1" s="1"/>
  <c r="K16" i="1"/>
  <c r="K17" i="1" s="1"/>
  <c r="L16" i="1"/>
  <c r="L17" i="1" s="1"/>
  <c r="M16" i="1"/>
  <c r="M17" i="1" s="1"/>
  <c r="N21" i="3" l="1"/>
  <c r="Q21" i="3"/>
  <c r="P11" i="1"/>
  <c r="I21" i="3" l="1"/>
  <c r="H21" i="3"/>
  <c r="O22" i="3" s="1"/>
  <c r="K20" i="3"/>
  <c r="J15" i="3" l="1"/>
  <c r="J18" i="3"/>
  <c r="J19" i="3"/>
  <c r="J16" i="3"/>
  <c r="J17" i="3"/>
  <c r="J20" i="3"/>
  <c r="J12" i="3"/>
  <c r="J14" i="3"/>
  <c r="J13" i="3"/>
  <c r="L22" i="3"/>
  <c r="J11" i="3"/>
  <c r="O16" i="1"/>
  <c r="O17" i="1" s="1"/>
  <c r="I22" i="3" s="1"/>
  <c r="D16" i="1"/>
  <c r="D17" i="1" s="1"/>
  <c r="E16" i="1"/>
  <c r="E17" i="1" s="1"/>
  <c r="F16" i="1"/>
  <c r="F17" i="1" s="1"/>
  <c r="C16" i="1"/>
  <c r="C17" i="1" s="1"/>
  <c r="J21" i="3" l="1"/>
  <c r="K18" i="3"/>
  <c r="K19" i="3"/>
  <c r="K12" i="3"/>
  <c r="K13" i="3"/>
  <c r="K14" i="3"/>
  <c r="K15" i="3"/>
  <c r="K16" i="3"/>
  <c r="K17" i="3"/>
  <c r="N16" i="1" l="1"/>
  <c r="N17" i="1" s="1"/>
  <c r="H22" i="3" s="1"/>
  <c r="P9" i="1"/>
  <c r="P10" i="1"/>
  <c r="J22" i="3" l="1"/>
  <c r="P16" i="1"/>
  <c r="K11" i="3"/>
  <c r="K21" i="3" s="1"/>
  <c r="N22" i="3" l="1"/>
  <c r="Q22" i="3"/>
  <c r="P17" i="1"/>
  <c r="K22" i="3" s="1"/>
</calcChain>
</file>

<file path=xl/sharedStrings.xml><?xml version="1.0" encoding="utf-8"?>
<sst xmlns="http://schemas.openxmlformats.org/spreadsheetml/2006/main" count="802" uniqueCount="790">
  <si>
    <t>NIF</t>
  </si>
  <si>
    <t>NOM DEL PROJECTE</t>
  </si>
  <si>
    <t xml:space="preserve">Primes d’assegurances </t>
  </si>
  <si>
    <t>TOTAL</t>
  </si>
  <si>
    <t>MUNICIPI</t>
  </si>
  <si>
    <t>Municipi</t>
  </si>
  <si>
    <t>Abrera</t>
  </si>
  <si>
    <t>Agramunt</t>
  </si>
  <si>
    <t>Aguilar De Segarra</t>
  </si>
  <si>
    <t>Aiguamúrcia</t>
  </si>
  <si>
    <t>Aiguaviva</t>
  </si>
  <si>
    <t>Aitona</t>
  </si>
  <si>
    <t>Albagés, L'</t>
  </si>
  <si>
    <t>Albatàrrec</t>
  </si>
  <si>
    <t>Albesa</t>
  </si>
  <si>
    <t>Albi, L'</t>
  </si>
  <si>
    <t>Albinyana</t>
  </si>
  <si>
    <t>Alcanar</t>
  </si>
  <si>
    <t>Alcanó</t>
  </si>
  <si>
    <t>Alcarràs</t>
  </si>
  <si>
    <t>Alcoletge</t>
  </si>
  <si>
    <t>Alcover</t>
  </si>
  <si>
    <t>Aldea, L'</t>
  </si>
  <si>
    <t>Aleixar, L'</t>
  </si>
  <si>
    <t>Alella</t>
  </si>
  <si>
    <t>Alfarràs</t>
  </si>
  <si>
    <t>Alfés</t>
  </si>
  <si>
    <t>Alforja</t>
  </si>
  <si>
    <t>Algerri</t>
  </si>
  <si>
    <t>Alguaire</t>
  </si>
  <si>
    <t>Alió</t>
  </si>
  <si>
    <t>Almacelles</t>
  </si>
  <si>
    <t>Almatret</t>
  </si>
  <si>
    <t>Almenar</t>
  </si>
  <si>
    <t>Almoster</t>
  </si>
  <si>
    <t>Alpicat</t>
  </si>
  <si>
    <t>Altafulla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</si>
  <si>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</si>
  <si>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</si>
  <si>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</si>
  <si>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</si>
  <si>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</si>
  <si>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</si>
  <si>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</si>
  <si>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</si>
  <si>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Arbúcies</t>
  </si>
  <si>
    <t>Arenys De Mar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</si>
  <si>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</si>
  <si>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</si>
  <si>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</si>
  <si>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</si>
  <si>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</si>
  <si>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</si>
  <si>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</si>
  <si>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</si>
  <si>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</si>
  <si>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</si>
  <si>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</si>
  <si>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</si>
  <si>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</si>
  <si>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</si>
  <si>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</si>
  <si>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</si>
  <si>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</si>
  <si>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</si>
  <si>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</si>
  <si>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</si>
  <si>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</si>
  <si>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</si>
  <si>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Barcelona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</si>
  <si>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</si>
  <si>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</si>
  <si>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</si>
  <si>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</si>
  <si>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</si>
  <si>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</si>
  <si>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</si>
  <si>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</si>
  <si>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</si>
  <si>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</si>
  <si>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</si>
  <si>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</si>
  <si>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</si>
  <si>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</si>
  <si>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</si>
  <si>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</si>
  <si>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</si>
  <si>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</si>
  <si>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</si>
  <si>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</si>
  <si>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</si>
  <si>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</si>
  <si>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</si>
  <si>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</si>
  <si>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</si>
  <si>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</si>
  <si>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</si>
  <si>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</si>
  <si>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</si>
  <si>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</si>
  <si>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</si>
  <si>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</si>
  <si>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</si>
  <si>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Cabra Del Camp</t>
  </si>
  <si>
    <t>Cabrera D'Anoia</t>
  </si>
  <si>
    <t>Cabrera De Mar</t>
  </si>
  <si>
    <t>Calafell</t>
  </si>
  <si>
    <t>Calders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</si>
  <si>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</si>
  <si>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</si>
  <si>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</si>
  <si>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</si>
  <si>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</si>
  <si>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</si>
  <si>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</si>
  <si>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</si>
  <si>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</si>
  <si>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</si>
  <si>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</si>
  <si>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</si>
  <si>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</si>
  <si>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</si>
  <si>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</si>
  <si>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</si>
  <si>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</si>
  <si>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</si>
  <si>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</si>
  <si>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</si>
  <si>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</si>
  <si>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</si>
  <si>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</si>
  <si>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</si>
  <si>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</si>
  <si>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</si>
  <si>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</si>
  <si>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</si>
  <si>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</si>
  <si>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</si>
  <si>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</si>
  <si>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</si>
  <si>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</si>
  <si>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</si>
  <si>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</si>
  <si>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</si>
  <si>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</si>
  <si>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</si>
  <si>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</si>
  <si>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</si>
  <si>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</si>
  <si>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</si>
  <si>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</si>
  <si>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</si>
  <si>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</si>
  <si>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</si>
  <si>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</si>
  <si>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</si>
  <si>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</si>
  <si>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</si>
  <si>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</si>
  <si>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</si>
  <si>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</si>
  <si>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</si>
  <si>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</si>
  <si>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</si>
  <si>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</si>
  <si>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</si>
  <si>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</si>
  <si>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</si>
  <si>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</si>
  <si>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</si>
  <si>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</si>
  <si>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</si>
  <si>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</si>
  <si>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</si>
  <si>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</si>
  <si>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</si>
  <si>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</si>
  <si>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</si>
  <si>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</si>
  <si>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</si>
  <si>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</si>
  <si>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</si>
  <si>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</si>
  <si>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</si>
  <si>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</si>
  <si>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</si>
  <si>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</si>
  <si>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</si>
  <si>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</si>
  <si>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</si>
  <si>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</si>
  <si>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</si>
  <si>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</si>
  <si>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</si>
  <si>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</si>
  <si>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</si>
  <si>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</si>
  <si>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</si>
  <si>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</si>
  <si>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</si>
  <si>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</si>
  <si>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</si>
  <si>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</si>
  <si>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</si>
  <si>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Girona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</si>
  <si>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</si>
  <si>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</si>
  <si>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</si>
  <si>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</si>
  <si>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</si>
  <si>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</si>
  <si>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</si>
  <si>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</si>
  <si>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</si>
  <si>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</si>
  <si>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</si>
  <si>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</si>
  <si>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</si>
  <si>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</si>
  <si>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</si>
  <si>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</si>
  <si>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</si>
  <si>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</si>
  <si>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</si>
  <si>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</si>
  <si>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</si>
  <si>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</si>
  <si>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</si>
  <si>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</si>
  <si>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</si>
  <si>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</si>
  <si>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</si>
  <si>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</si>
  <si>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</si>
  <si>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</si>
  <si>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</si>
  <si>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</si>
  <si>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</si>
  <si>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</si>
  <si>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</si>
  <si>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</si>
  <si>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</si>
  <si>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</si>
  <si>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</si>
  <si>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</si>
  <si>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</si>
  <si>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</si>
  <si>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</si>
  <si>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</si>
  <si>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</si>
  <si>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</si>
  <si>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</si>
  <si>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</si>
  <si>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</si>
  <si>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</si>
  <si>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</si>
  <si>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</si>
  <si>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</si>
  <si>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</si>
  <si>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</si>
  <si>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</si>
  <si>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</si>
  <si>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</si>
  <si>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</si>
  <si>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</si>
  <si>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</si>
  <si>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</si>
  <si>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</si>
  <si>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</si>
  <si>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</si>
  <si>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</si>
  <si>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</si>
  <si>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</si>
  <si>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</si>
  <si>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</si>
  <si>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</si>
  <si>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</si>
  <si>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</si>
  <si>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</si>
  <si>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</si>
  <si>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</si>
  <si>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</si>
  <si>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</si>
  <si>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</si>
  <si>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</si>
  <si>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</si>
  <si>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</si>
  <si>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</si>
  <si>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</si>
  <si>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</si>
  <si>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</si>
  <si>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</si>
  <si>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</si>
  <si>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</si>
  <si>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</si>
  <si>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</si>
  <si>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</si>
  <si>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</si>
  <si>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</si>
  <si>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</si>
  <si>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</si>
  <si>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</si>
  <si>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</si>
  <si>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</si>
  <si>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</si>
  <si>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</si>
  <si>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</si>
  <si>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</si>
  <si>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</si>
  <si>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</si>
  <si>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</si>
  <si>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</si>
  <si>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</si>
  <si>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</si>
  <si>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</si>
  <si>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</si>
  <si>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</si>
  <si>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</si>
  <si>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</si>
  <si>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</si>
  <si>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</si>
  <si>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</si>
  <si>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</si>
  <si>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</si>
  <si>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</si>
  <si>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</si>
  <si>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</si>
  <si>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</si>
  <si>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</si>
  <si>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</si>
  <si>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</si>
  <si>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</si>
  <si>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</si>
  <si>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</si>
  <si>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</si>
  <si>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</si>
  <si>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</si>
  <si>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</si>
  <si>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</si>
  <si>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</si>
  <si>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</si>
  <si>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</si>
  <si>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</si>
  <si>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</si>
  <si>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</si>
  <si>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</si>
  <si>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</si>
  <si>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</si>
  <si>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</si>
  <si>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</si>
  <si>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</si>
  <si>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</si>
  <si>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</si>
  <si>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</si>
  <si>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</si>
  <si>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</si>
  <si>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</si>
  <si>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</si>
  <si>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</si>
  <si>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</si>
  <si>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</si>
  <si>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</si>
  <si>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</si>
  <si>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</si>
  <si>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</si>
  <si>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</si>
  <si>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</si>
  <si>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</si>
  <si>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</si>
  <si>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</si>
  <si>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</si>
  <si>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</si>
  <si>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</si>
  <si>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</si>
  <si>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</si>
  <si>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</si>
  <si>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</si>
  <si>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</si>
  <si>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</si>
  <si>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</si>
  <si>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</si>
  <si>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</si>
  <si>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</si>
  <si>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</si>
  <si>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</si>
  <si>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</si>
  <si>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</si>
  <si>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</si>
  <si>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</si>
  <si>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</si>
  <si>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</si>
  <si>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</si>
  <si>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</si>
  <si>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</si>
  <si>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</si>
  <si>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</si>
  <si>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</si>
  <si>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</si>
  <si>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</si>
  <si>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</si>
  <si>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</si>
  <si>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</si>
  <si>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</si>
  <si>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</si>
  <si>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</si>
  <si>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</si>
  <si>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</si>
  <si>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</si>
  <si>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</si>
  <si>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</si>
  <si>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</si>
  <si>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</si>
  <si>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</si>
  <si>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</si>
  <si>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</si>
  <si>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</si>
  <si>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</si>
  <si>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</si>
  <si>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</si>
  <si>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</si>
  <si>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</si>
  <si>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</si>
  <si>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</si>
  <si>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</si>
  <si>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</si>
  <si>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</si>
  <si>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</si>
  <si>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</si>
  <si>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</si>
  <si>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</si>
  <si>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</si>
  <si>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</si>
  <si>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</si>
  <si>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</si>
  <si>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</si>
  <si>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</si>
  <si>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D'Hortons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</si>
  <si>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</si>
  <si>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</si>
  <si>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</si>
  <si>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</si>
  <si>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</si>
  <si>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</si>
  <si>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</si>
  <si>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</si>
  <si>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</si>
  <si>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</si>
  <si>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</si>
  <si>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</si>
  <si>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</si>
  <si>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</si>
  <si>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</si>
  <si>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</si>
  <si>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</si>
  <si>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</si>
  <si>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</si>
  <si>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</si>
  <si>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</si>
  <si>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</si>
  <si>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</si>
  <si>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</si>
  <si>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</si>
  <si>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</si>
  <si>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</si>
  <si>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</si>
  <si>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</si>
  <si>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</si>
  <si>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</si>
  <si>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</si>
  <si>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</si>
  <si>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</si>
  <si>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</si>
  <si>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</si>
  <si>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</si>
  <si>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</si>
  <si>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</si>
  <si>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</si>
  <si>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</si>
  <si>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</si>
  <si>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</si>
  <si>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</si>
  <si>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</si>
  <si>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</si>
  <si>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</si>
  <si>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</si>
  <si>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</si>
  <si>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</si>
  <si>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</si>
  <si>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</si>
  <si>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</si>
  <si>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</si>
  <si>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</si>
  <si>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</si>
  <si>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</si>
  <si>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</si>
  <si>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</si>
  <si>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</si>
  <si>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</si>
  <si>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</si>
  <si>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Talavera</t>
  </si>
  <si>
    <t>Taradell</t>
  </si>
  <si>
    <t>Tarragona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</si>
  <si>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</si>
  <si>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</si>
  <si>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</si>
  <si>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</si>
  <si>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</si>
  <si>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</si>
  <si>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</si>
  <si>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</si>
  <si>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</si>
  <si>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</si>
  <si>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</si>
  <si>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</si>
  <si>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</si>
  <si>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</si>
  <si>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</si>
  <si>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</si>
  <si>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</si>
  <si>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</si>
  <si>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</si>
  <si>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</si>
  <si>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</si>
  <si>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</si>
  <si>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</si>
  <si>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</si>
  <si>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</si>
  <si>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</si>
  <si>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</si>
  <si>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</si>
  <si>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</si>
  <si>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</si>
  <si>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</si>
  <si>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</si>
  <si>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</si>
  <si>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</si>
  <si>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</si>
  <si>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</si>
  <si>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</si>
  <si>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</si>
  <si>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</si>
  <si>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</si>
  <si>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</si>
  <si>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</si>
  <si>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</si>
  <si>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</si>
  <si>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</si>
  <si>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</si>
  <si>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</si>
  <si>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</si>
  <si>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</si>
  <si>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</si>
  <si>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</si>
  <si>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</si>
  <si>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</si>
  <si>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</si>
  <si>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</si>
  <si>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</si>
  <si>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</si>
  <si>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</si>
  <si>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</si>
  <si>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</si>
  <si>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</si>
  <si>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</si>
  <si>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</si>
  <si>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</si>
  <si>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</si>
  <si>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</si>
  <si>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</si>
  <si>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</si>
  <si>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</si>
  <si>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</si>
  <si>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</si>
  <si>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</si>
  <si>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</si>
  <si>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</si>
  <si>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</si>
  <si>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</si>
  <si>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</si>
  <si>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</si>
  <si>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</si>
  <si>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</si>
  <si>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</si>
  <si>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Vilosell, El</t>
  </si>
  <si>
    <t>Vimbodí I Poblet</t>
  </si>
  <si>
    <t>Vinaixa</t>
  </si>
  <si>
    <t>Vinyols I Els Arcs</t>
  </si>
  <si>
    <t>Viver I Serrateix</t>
  </si>
  <si>
    <t>Xerta</t>
  </si>
  <si>
    <t>Cabanyes, Les</t>
  </si>
  <si>
    <t>Puigdàlber</t>
  </si>
  <si>
    <t>Vilanova De L'Aguda</t>
  </si>
  <si>
    <t>Vilopriu</t>
  </si>
  <si>
    <t>Cabrils</t>
  </si>
  <si>
    <t>Caldes de Malavella</t>
  </si>
  <si>
    <t>Cornellà Del Terri</t>
  </si>
  <si>
    <t>Talamanca</t>
  </si>
  <si>
    <t>Avinyonet del Penedès</t>
  </si>
  <si>
    <t>Penelles</t>
  </si>
  <si>
    <t>Sant Llorenç De Morunys</t>
  </si>
  <si>
    <t>Sant Llorenç Savall</t>
  </si>
  <si>
    <t>Alt Àneu</t>
  </si>
  <si>
    <t>Sant Feliu De Buixalleu</t>
  </si>
  <si>
    <t>Canonja, La</t>
  </si>
  <si>
    <t>Montagut I Oix</t>
  </si>
  <si>
    <t>Comarca</t>
  </si>
  <si>
    <t>Baix Llobregat</t>
  </si>
  <si>
    <t>Urgell</t>
  </si>
  <si>
    <t>Bages</t>
  </si>
  <si>
    <t>Alt Camp</t>
  </si>
  <si>
    <t>Gironès</t>
  </si>
  <si>
    <t>Segrià</t>
  </si>
  <si>
    <t>Garrigues</t>
  </si>
  <si>
    <t>Noguera</t>
  </si>
  <si>
    <t>Baix Penedès</t>
  </si>
  <si>
    <t>Montsià</t>
  </si>
  <si>
    <t>Baix Ebre</t>
  </si>
  <si>
    <t>Baix Camp</t>
  </si>
  <si>
    <t>Maresme</t>
  </si>
  <si>
    <t>Tarragonès</t>
  </si>
  <si>
    <t>Vallès Oriental</t>
  </si>
  <si>
    <t>Selva</t>
  </si>
  <si>
    <t>Garrotxa</t>
  </si>
  <si>
    <t>Alt Empordà</t>
  </si>
  <si>
    <t>Terra Alta</t>
  </si>
  <si>
    <t>Ribera d'Ebre</t>
  </si>
  <si>
    <t>Berguedà</t>
  </si>
  <si>
    <t>Barcelonès</t>
  </si>
  <si>
    <t>Vallès Occidental</t>
  </si>
  <si>
    <t>Osona</t>
  </si>
  <si>
    <t>Pla de l'Estany</t>
  </si>
  <si>
    <t>Conca de Barberà</t>
  </si>
  <si>
    <t>Baix Empordà</t>
  </si>
  <si>
    <t>Pla d'Urgell</t>
  </si>
  <si>
    <t>Priorat</t>
  </si>
  <si>
    <t>Cerdanya</t>
  </si>
  <si>
    <t>Anoia</t>
  </si>
  <si>
    <t>Moianès</t>
  </si>
  <si>
    <t>Ripollès</t>
  </si>
  <si>
    <t>Garraf</t>
  </si>
  <si>
    <t>Pallars Jussà</t>
  </si>
  <si>
    <t>Alt Penedès</t>
  </si>
  <si>
    <t>Segarra</t>
  </si>
  <si>
    <t>Alt Urgell</t>
  </si>
  <si>
    <t>Solsonès</t>
  </si>
  <si>
    <t>Alta Ribagorça</t>
  </si>
  <si>
    <t>Pallars Sobirà</t>
  </si>
  <si>
    <t>Val d'Aran</t>
  </si>
  <si>
    <t>Catalunya Central</t>
  </si>
  <si>
    <t>Penedès</t>
  </si>
  <si>
    <t>Terres de l'Ebre</t>
  </si>
  <si>
    <t>Pirineu i Aran</t>
  </si>
  <si>
    <t>Abast</t>
  </si>
  <si>
    <t>ENTITAT</t>
  </si>
  <si>
    <t>S</t>
  </si>
  <si>
    <t>A</t>
  </si>
  <si>
    <t>Import total</t>
  </si>
  <si>
    <t>Import cofinançament</t>
  </si>
  <si>
    <t>Import subvenció sol·licitada</t>
  </si>
  <si>
    <t>Pes econòmic</t>
  </si>
  <si>
    <t>Actuació</t>
  </si>
  <si>
    <t xml:space="preserve">Remuneracions del personal </t>
  </si>
  <si>
    <t>Lloguer</t>
  </si>
  <si>
    <t>Indirectes 
(màxim 15%)</t>
  </si>
  <si>
    <t xml:space="preserve">Informe de l’auditor </t>
  </si>
  <si>
    <t>NÚMERO</t>
  </si>
  <si>
    <t>Altres despeses necessàries</t>
  </si>
  <si>
    <t>a) Planificació del calendari de reunions, i les visites a les diferents comunalitats urbanes</t>
  </si>
  <si>
    <t>b) Disseny de la metodologia de seguiment de cadascun dels projectes</t>
  </si>
  <si>
    <t>d) Elaboració dels informes de seguiment corresponents, o d'altres informes que es requereixin per una millor coordinació, promoció i difusió de projectes</t>
  </si>
  <si>
    <t>e) Planificació del calendari de reunions de treball específiques per al seguiment de la justificació econòmica i tècnica a les diferents comunalitats urbanes</t>
  </si>
  <si>
    <t>f) Elaboració del pla de dinamització i continguts per a les xarxes socials</t>
  </si>
  <si>
    <t>IMPORT ANUAL DEL PROJECTE</t>
  </si>
  <si>
    <t>IMPORTS TOTALS DEL PROJECTE (SUMA DELS DOS ANYS)</t>
  </si>
  <si>
    <t>=SI('RESUM I PRESSUPOST'!F3="";"";'RESUM I PRESSUPOST'!F3)</t>
  </si>
  <si>
    <t>Les cel·les de color gris representen l'import anual. 
A les cel·les de color blau es tradueix automàticament el cost total pels 2 anys.</t>
  </si>
  <si>
    <t>FITXA RESUM I PRESSUPOST PROJECTE LINIA 2</t>
  </si>
  <si>
    <t>DADES ENTITAT/S PROJECTE LINIA 2</t>
  </si>
  <si>
    <t xml:space="preserve">ENTITAT SOL·LICITANT </t>
  </si>
  <si>
    <t xml:space="preserve">NOM ENTITAT </t>
  </si>
  <si>
    <t xml:space="preserve">TIPUS D’ENTITAT
S=Sol·licitant
A=Agrupada
</t>
  </si>
  <si>
    <t>Import total
(2 anys)</t>
  </si>
  <si>
    <t>Import cofinançament
(total 2 anys)</t>
  </si>
  <si>
    <t xml:space="preserve"> Import subvenció sol·licitada
(total 2 anys)</t>
  </si>
  <si>
    <t>Estudi de viabilitat tècnica i econòmica</t>
  </si>
  <si>
    <t>Despeses de desplaçament</t>
  </si>
  <si>
    <t>Serveis professionals externs</t>
  </si>
  <si>
    <t>Publicitat, comunicació i difusió</t>
  </si>
  <si>
    <t>c) Seguiment dels projectes d'ajuda mútua o d'intercooperació derivats de les bases de l'Ordre EMT/244/2021, de 22 de desembre, modificació Ordre EMT/241/2023, Modificació Ordre EMT/219/2025</t>
  </si>
  <si>
    <t>g) Participació en les reunions de seguiment del Programa d'economia social o de la Subdirecció General d'Economia Social i Solidària, de la Direcció General d'Economia Social i Solidària, i el Cooperativisme</t>
  </si>
  <si>
    <t>Sessions de treball/Espais/Materials</t>
  </si>
  <si>
    <t>CCAE</t>
  </si>
  <si>
    <t>Subministraments</t>
  </si>
  <si>
    <t>01   Agricultura, ramaderia, caça i activitats dels serveis que s'hi relacionen</t>
  </si>
  <si>
    <t>02   Silvicultura i explotació forestal</t>
  </si>
  <si>
    <t>03   Pesca i aqüicultura</t>
  </si>
  <si>
    <t>05   Extracció d'antracita, hulla i lignit</t>
  </si>
  <si>
    <t>06   Extracció de petroli brut i de gas natural</t>
  </si>
  <si>
    <t>07   Extracció de minerals metàl·lics</t>
  </si>
  <si>
    <t>08   Extracció de minerals no metàl·lics ni energètics</t>
  </si>
  <si>
    <t>09   Activitats de suport a les indústries extractives</t>
  </si>
  <si>
    <t>10   Indústries de productes alimentaris</t>
  </si>
  <si>
    <t>11   Fabricació de begudes</t>
  </si>
  <si>
    <t>12   Indústries del tabac</t>
  </si>
  <si>
    <t>13   Indústries tèxtils</t>
  </si>
  <si>
    <t>14   Confecció de peces de vestir</t>
  </si>
  <si>
    <t>15   Indústria del cuir i del calçat</t>
  </si>
  <si>
    <t>16   Indústria de la fusta i del suro, excepte mobles; cistelleria i esparteria</t>
  </si>
  <si>
    <t>17   Indústries del paper</t>
  </si>
  <si>
    <t>18   Arts gràfiques i reproducció de suports enregistrats</t>
  </si>
  <si>
    <t>19   Coqueries i refinació del petroli</t>
  </si>
  <si>
    <t>20   Indústries químiques</t>
  </si>
  <si>
    <t>21   Fabricació de productes farmacèutics</t>
  </si>
  <si>
    <t>22   Fabricació de productes de cautxú i matèries plàstiques</t>
  </si>
  <si>
    <t>23   Fabricació d'altres productes minerals no metàl·lics</t>
  </si>
  <si>
    <t>24   Metal·lúrgia; fabricació de productes bàsics de ferro, acer i ferroaliatges</t>
  </si>
  <si>
    <t>25   Fabricació de productes metàl·lics, excepte maquinària i equips</t>
  </si>
  <si>
    <t>26   Fabricació de productes informàtics, electrònics i òptics</t>
  </si>
  <si>
    <t>27   Fabricació de materials i equips elèctrics</t>
  </si>
  <si>
    <t>28   Fabricació de maquinària i equips ncaa</t>
  </si>
  <si>
    <t>29   Fabricació de vehicles de motor, remolcs i semiremolcs</t>
  </si>
  <si>
    <t>30   Fabricació d'altres materials de transport</t>
  </si>
  <si>
    <t>31   Fabricació de mobles</t>
  </si>
  <si>
    <t>32   Indústries manufactureres diverses</t>
  </si>
  <si>
    <t>33   Reparació i instal·lació de maquinària i equips</t>
  </si>
  <si>
    <t>35   Subministrament d'energia elèctrica, gas, vapor i aire condicionat</t>
  </si>
  <si>
    <t>36   Captació, potabilització i distribució d'aigua</t>
  </si>
  <si>
    <t>37   Recollida i tractament d'aigües residuals</t>
  </si>
  <si>
    <t>38   Activitats de recollida, tractament i eliminació de residus; activitats de valorització</t>
  </si>
  <si>
    <t>39   Activitats de descontaminació i altres serveis de gestió de residus</t>
  </si>
  <si>
    <t>41   Construcció d'immobles</t>
  </si>
  <si>
    <t>42   Construcció d'obres d'enginyeria civil</t>
  </si>
  <si>
    <t>43   Activitats especialitzades de la construcció</t>
  </si>
  <si>
    <t>45   Venda i reparació de vehicles de motor i motocicletes</t>
  </si>
  <si>
    <t>46   Comerç a l'engròs i intermediaris del comerç, excepte vehicles de motor i motocicletes</t>
  </si>
  <si>
    <t>47   Comerç al detall, excepte el comerç de vehicles de motor i motocicletes</t>
  </si>
  <si>
    <t>49   Transport terrestre; transport per canonades</t>
  </si>
  <si>
    <t>50   Transport marítim i per vies de navegació interiors</t>
  </si>
  <si>
    <t>51   Transport aeri</t>
  </si>
  <si>
    <t>52   Emmagatzematge i activitats afins al transport</t>
  </si>
  <si>
    <t>53   Activitats postals i de correus</t>
  </si>
  <si>
    <t>55   Serveis d'allotjament</t>
  </si>
  <si>
    <t>56   Serveis de menjar i begudes</t>
  </si>
  <si>
    <t>58   Edició</t>
  </si>
  <si>
    <t>59   Activitats de cinematografia, de vídeo i de programes de televisió; activitats d'enregistrament de so i edició musical</t>
  </si>
  <si>
    <t>60   Activitats d'emissió i programació de ràdio i televisió</t>
  </si>
  <si>
    <t>61   Telecomunicacions</t>
  </si>
  <si>
    <t>62   Serveis de tecnologies de la informació</t>
  </si>
  <si>
    <t>63   Serveis d'informació</t>
  </si>
  <si>
    <t>64   Mediació financera, excepte assegurances i fons de pensions</t>
  </si>
  <si>
    <t>65   Assegurances, reassegurances i fons de pensions, excepte la Seguretat Social obligatòria</t>
  </si>
  <si>
    <t>66   Activitats auxiliars de la mediació financera i d'assegurances</t>
  </si>
  <si>
    <t>68   Activitats immobiliàries</t>
  </si>
  <si>
    <t>69   Activitats jurídiques i de comptabilitat</t>
  </si>
  <si>
    <t>70   Activitats de les seus centrals; activitats de consultoria de gestió empresarial</t>
  </si>
  <si>
    <t>71   Serveis tècnics d'arquitectura i enginyeria; assajos i anàlisis tècnics</t>
  </si>
  <si>
    <t>72   Recerca i desenvolupament</t>
  </si>
  <si>
    <t>73   Publicitat i estudis de mercat</t>
  </si>
  <si>
    <t>74   Altres activitats professionals, científiques i tècniques</t>
  </si>
  <si>
    <t>75   Activitats veterinàries</t>
  </si>
  <si>
    <t>77   Activitats de lloguer</t>
  </si>
  <si>
    <t>78   Activitats relacionades amb l'ocupació</t>
  </si>
  <si>
    <t>79   Activitats de les agències de viatges, operadors turístics i altres serveis de reserves i activitats que s'hi relacionen</t>
  </si>
  <si>
    <t>80   Activitats de seguretat i investigació</t>
  </si>
  <si>
    <t>81   Serveis a edificis i activitats de jardineria</t>
  </si>
  <si>
    <t>82   Activitats administratives d'oficina i altres activitats auxiliars a les empreses</t>
  </si>
  <si>
    <t>84   Administració pública, Defensa i Seguretat Social obligatòria</t>
  </si>
  <si>
    <t>85   Educació</t>
  </si>
  <si>
    <t>86   Activitats sanitàries</t>
  </si>
  <si>
    <t>87   Activitats de serveis socials amb allotjament</t>
  </si>
  <si>
    <t>88   Activitats de serveis socials sense allotjament</t>
  </si>
  <si>
    <t>90   Activitats de creació, artístiques i d'espectacles</t>
  </si>
  <si>
    <t>91   Activitats de biblioteques, arxius, museus i altres activitats culturals</t>
  </si>
  <si>
    <t>92   Activitats relacionades amb els jocs d'atzar i les apostes</t>
  </si>
  <si>
    <t>93   Activitats esportives, recreatives i d'entreteniment</t>
  </si>
  <si>
    <t>94   Activitats associatives</t>
  </si>
  <si>
    <t>95   Reparació d'ordinadors, d'efectes personals i efectes domèstics</t>
  </si>
  <si>
    <t>96   Altres activitats de serveis personals</t>
  </si>
  <si>
    <t>97   Activitats de les llars que donen ocupació a personal domèstic</t>
  </si>
  <si>
    <t>98   Activitats de les llars que produeixen béns i serveis per a ús propi</t>
  </si>
  <si>
    <t>99   Organismes extraterritorials</t>
  </si>
  <si>
    <t>PRESSUPOST TOTAL (2 ANYS)</t>
  </si>
  <si>
    <t>ANUALITAT 1</t>
  </si>
  <si>
    <t>ANUALITAT 2</t>
  </si>
  <si>
    <t>Import Pressupost
Anualitat 1</t>
  </si>
  <si>
    <t>Import Cofinançament
Anualitat 2</t>
  </si>
  <si>
    <t>Import subvenció
Anualitat 1</t>
  </si>
  <si>
    <t>Import Pressupost
Anualitat 2</t>
  </si>
  <si>
    <t>Import subvenció
Anualitat 2</t>
  </si>
  <si>
    <t>TIPOLOGIA ENTITAT
(Forma Jurídica)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</si>
</sst>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0" fillId="0" borderId="4" xfId="0" applyBorder="1"/>
    <xf numFmtId="0" fontId="3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6" borderId="0" xfId="0" applyFont="1" applyFill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justify" vertical="center"/>
      <protection hidden="1"/>
    </xf>
    <xf numFmtId="164" fontId="3" fillId="0" borderId="22" xfId="0" applyNumberFormat="1" applyFont="1" applyFill="1" applyBorder="1" applyProtection="1">
      <protection locked="0" hidden="1"/>
    </xf>
    <xf numFmtId="164" fontId="3" fillId="0" borderId="1" xfId="0" applyNumberFormat="1" applyFont="1" applyBorder="1" applyProtection="1">
      <protection locked="0"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164" fontId="2" fillId="2" borderId="8" xfId="0" applyNumberFormat="1" applyFont="1" applyFill="1" applyBorder="1" applyProtection="1">
      <protection hidden="1"/>
    </xf>
    <xf numFmtId="164" fontId="2" fillId="2" borderId="11" xfId="0" applyNumberFormat="1" applyFont="1" applyFill="1" applyBorder="1" applyProtection="1">
      <protection hidden="1"/>
    </xf>
    <xf numFmtId="0" fontId="2" fillId="5" borderId="10" xfId="0" applyFont="1" applyFill="1" applyBorder="1" applyAlignment="1" applyProtection="1">
      <alignment horizontal="center" vertical="center"/>
      <protection hidden="1"/>
    </xf>
    <xf numFmtId="164" fontId="3" fillId="5" borderId="20" xfId="0" applyNumberFormat="1" applyFont="1" applyFill="1" applyBorder="1" applyProtection="1">
      <protection hidden="1"/>
    </xf>
    <xf numFmtId="164" fontId="3" fillId="5" borderId="19" xfId="0" applyNumberFormat="1" applyFont="1" applyFill="1" applyBorder="1" applyProtection="1">
      <protection hidden="1"/>
    </xf>
    <xf numFmtId="164" fontId="3" fillId="5" borderId="21" xfId="0" applyNumberFormat="1" applyFont="1" applyFill="1" applyBorder="1" applyProtection="1">
      <protection hidden="1"/>
    </xf>
    <xf numFmtId="164" fontId="3" fillId="5" borderId="17" xfId="0" applyNumberFormat="1" applyFont="1" applyFill="1" applyBorder="1" applyProtection="1">
      <protection hidden="1"/>
    </xf>
    <xf numFmtId="164" fontId="2" fillId="4" borderId="10" xfId="0" applyNumberFormat="1" applyFont="1" applyFill="1" applyBorder="1" applyProtection="1">
      <protection hidden="1"/>
    </xf>
    <xf numFmtId="164" fontId="2" fillId="4" borderId="17" xfId="0" applyNumberFormat="1" applyFont="1" applyFill="1" applyBorder="1" applyProtection="1">
      <protection hidden="1"/>
    </xf>
    <xf numFmtId="0" fontId="3" fillId="7" borderId="3" xfId="0" applyFont="1" applyFill="1" applyBorder="1" applyAlignment="1" applyProtection="1">
      <alignment horizontal="right"/>
      <protection hidden="1"/>
    </xf>
    <xf numFmtId="0" fontId="3" fillId="7" borderId="3" xfId="0" applyFont="1" applyFill="1" applyBorder="1" applyProtection="1">
      <protection hidden="1"/>
    </xf>
    <xf numFmtId="0" fontId="3" fillId="7" borderId="0" xfId="0" applyFont="1" applyFill="1" applyProtection="1">
      <protection hidden="1"/>
    </xf>
    <xf numFmtId="0" fontId="3" fillId="7" borderId="0" xfId="0" applyFont="1" applyFill="1" applyAlignment="1" applyProtection="1">
      <alignment horizontal="right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Border="1" applyAlignment="1" applyProtection="1">
      <alignment horizontal="center"/>
      <protection hidden="1"/>
    </xf>
    <xf numFmtId="0" fontId="4" fillId="7" borderId="0" xfId="0" applyFont="1" applyFill="1" applyBorder="1" applyAlignment="1" applyProtection="1">
      <alignment horizontal="left" vertical="center"/>
      <protection hidden="1"/>
    </xf>
    <xf numFmtId="0" fontId="6" fillId="7" borderId="0" xfId="0" applyFont="1" applyFill="1" applyAlignment="1" applyProtection="1">
      <alignment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49" fontId="3" fillId="2" borderId="1" xfId="0" applyNumberFormat="1" applyFont="1" applyFill="1" applyBorder="1" applyAlignment="1" applyProtection="1">
      <protection hidden="1"/>
    </xf>
    <xf numFmtId="0" fontId="2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left" wrapText="1"/>
      <protection hidden="1"/>
    </xf>
    <xf numFmtId="0" fontId="3" fillId="0" borderId="5" xfId="0" applyFont="1" applyBorder="1" applyProtection="1">
      <protection locked="0" hidden="1"/>
    </xf>
    <xf numFmtId="0" fontId="6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horizontal="left" wrapText="1"/>
      <protection locked="0" hidden="1"/>
    </xf>
    <xf numFmtId="0" fontId="3" fillId="0" borderId="1" xfId="0" applyFont="1" applyBorder="1" applyProtection="1">
      <protection locked="0" hidden="1"/>
    </xf>
    <xf numFmtId="0" fontId="3" fillId="0" borderId="1" xfId="0" applyFont="1" applyFill="1" applyBorder="1" applyProtection="1">
      <protection locked="0" hidden="1"/>
    </xf>
    <xf numFmtId="164" fontId="3" fillId="4" borderId="10" xfId="0" applyNumberFormat="1" applyFont="1" applyFill="1" applyBorder="1" applyProtection="1">
      <protection hidden="1"/>
    </xf>
    <xf numFmtId="10" fontId="3" fillId="2" borderId="10" xfId="0" applyNumberFormat="1" applyFont="1" applyFill="1" applyBorder="1" applyProtection="1">
      <protection hidden="1"/>
    </xf>
    <xf numFmtId="164" fontId="3" fillId="0" borderId="26" xfId="0" applyNumberFormat="1" applyFont="1" applyFill="1" applyBorder="1" applyProtection="1">
      <protection locked="0" hidden="1"/>
    </xf>
    <xf numFmtId="164" fontId="3" fillId="0" borderId="13" xfId="0" applyNumberFormat="1" applyFont="1" applyFill="1" applyBorder="1" applyProtection="1"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164" fontId="3" fillId="0" borderId="27" xfId="0" applyNumberFormat="1" applyFont="1" applyFill="1" applyBorder="1" applyProtection="1">
      <protection locked="0" hidden="1"/>
    </xf>
    <xf numFmtId="164" fontId="3" fillId="0" borderId="5" xfId="0" applyNumberFormat="1" applyFont="1" applyBorder="1" applyProtection="1">
      <protection locked="0" hidden="1"/>
    </xf>
    <xf numFmtId="164" fontId="2" fillId="2" borderId="28" xfId="0" applyNumberFormat="1" applyFont="1" applyFill="1" applyBorder="1" applyProtection="1">
      <protection hidden="1"/>
    </xf>
    <xf numFmtId="0" fontId="2" fillId="2" borderId="29" xfId="0" applyFont="1" applyFill="1" applyBorder="1" applyAlignment="1" applyProtection="1">
      <alignment horizontal="center" vertical="center" wrapText="1"/>
      <protection hidden="1"/>
    </xf>
    <xf numFmtId="164" fontId="2" fillId="2" borderId="30" xfId="0" applyNumberFormat="1" applyFont="1" applyFill="1" applyBorder="1" applyProtection="1">
      <protection hidden="1"/>
    </xf>
    <xf numFmtId="164" fontId="2" fillId="2" borderId="31" xfId="0" applyNumberFormat="1" applyFont="1" applyFill="1" applyBorder="1" applyProtection="1"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165" fontId="3" fillId="0" borderId="3" xfId="0" applyNumberFormat="1" applyFont="1" applyFill="1" applyBorder="1" applyProtection="1">
      <protection locked="0" hidden="1"/>
    </xf>
    <xf numFmtId="165" fontId="3" fillId="0" borderId="9" xfId="0" applyNumberFormat="1" applyFont="1" applyBorder="1" applyProtection="1">
      <protection locked="0" hidden="1"/>
    </xf>
    <xf numFmtId="164" fontId="2" fillId="2" borderId="32" xfId="0" applyNumberFormat="1" applyFont="1" applyFill="1" applyBorder="1" applyProtection="1"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left"/>
      <protection hidden="1"/>
    </xf>
    <xf numFmtId="49" fontId="3" fillId="7" borderId="1" xfId="0" applyNumberFormat="1" applyFont="1" applyFill="1" applyBorder="1" applyAlignment="1" applyProtection="1">
      <alignment horizontal="left" wrapText="1"/>
      <protection hidden="1"/>
    </xf>
    <xf numFmtId="166" fontId="3" fillId="0" borderId="1" xfId="0" applyNumberFormat="1" applyFont="1" applyFill="1" applyBorder="1" applyProtection="1">
      <protection locked="0" hidden="1"/>
    </xf>
    <xf numFmtId="166" fontId="3" fillId="0" borderId="6" xfId="0" applyNumberFormat="1" applyFont="1" applyBorder="1" applyProtection="1">
      <protection locked="0" hidden="1"/>
    </xf>
    <xf numFmtId="166" fontId="3" fillId="4" borderId="1" xfId="0" applyNumberFormat="1" applyFont="1" applyFill="1" applyBorder="1" applyProtection="1">
      <protection hidden="1"/>
    </xf>
    <xf numFmtId="166" fontId="3" fillId="2" borderId="36" xfId="1" applyNumberFormat="1" applyFont="1" applyFill="1" applyBorder="1" applyAlignment="1" applyProtection="1">
      <alignment horizontal="center"/>
      <protection hidden="1"/>
    </xf>
    <xf numFmtId="166" fontId="3" fillId="2" borderId="5" xfId="1" applyNumberFormat="1" applyFont="1" applyFill="1" applyBorder="1" applyAlignment="1" applyProtection="1">
      <alignment horizontal="center"/>
      <protection hidden="1"/>
    </xf>
    <xf numFmtId="166" fontId="3" fillId="8" borderId="7" xfId="1" applyNumberFormat="1" applyFont="1" applyFill="1" applyBorder="1" applyAlignment="1" applyProtection="1">
      <alignment horizontal="center"/>
      <protection hidden="1"/>
    </xf>
    <xf numFmtId="166" fontId="3" fillId="2" borderId="37" xfId="1" applyNumberFormat="1" applyFont="1" applyFill="1" applyBorder="1" applyAlignment="1" applyProtection="1">
      <alignment horizontal="center"/>
      <protection hidden="1"/>
    </xf>
    <xf numFmtId="166" fontId="3" fillId="2" borderId="38" xfId="1" applyNumberFormat="1" applyFont="1" applyFill="1" applyBorder="1" applyAlignment="1" applyProtection="1">
      <alignment horizontal="center"/>
      <protection hidden="1"/>
    </xf>
    <xf numFmtId="166" fontId="3" fillId="8" borderId="39" xfId="1" applyNumberFormat="1" applyFont="1" applyFill="1" applyBorder="1" applyAlignment="1" applyProtection="1">
      <alignment horizontal="center"/>
      <protection hidden="1"/>
    </xf>
    <xf numFmtId="166" fontId="3" fillId="2" borderId="16" xfId="1" applyNumberFormat="1" applyFont="1" applyFill="1" applyBorder="1" applyAlignment="1" applyProtection="1">
      <alignment horizontal="center"/>
      <protection hidden="1"/>
    </xf>
    <xf numFmtId="166" fontId="3" fillId="8" borderId="33" xfId="1" applyNumberFormat="1" applyFont="1" applyFill="1" applyBorder="1" applyAlignment="1" applyProtection="1">
      <alignment horizontal="center"/>
      <protection hidden="1"/>
    </xf>
    <xf numFmtId="10" fontId="3" fillId="2" borderId="1" xfId="0" applyNumberFormat="1" applyFont="1" applyFill="1" applyBorder="1" applyProtection="1">
      <protection hidden="1"/>
    </xf>
    <xf numFmtId="0" fontId="2" fillId="7" borderId="3" xfId="0" applyFont="1" applyFill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left" vertical="top"/>
      <protection locked="0" hidden="1"/>
    </xf>
    <xf numFmtId="0" fontId="4" fillId="0" borderId="5" xfId="0" applyFont="1" applyBorder="1" applyAlignment="1" applyProtection="1">
      <alignment horizontal="center" vertical="center"/>
      <protection locked="0" hidden="1"/>
    </xf>
    <xf numFmtId="0" fontId="4" fillId="0" borderId="9" xfId="0" applyFont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6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0" fontId="2" fillId="2" borderId="34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35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21" xfId="0" applyFont="1" applyFill="1" applyBorder="1" applyAlignment="1" applyProtection="1">
      <alignment horizontal="center"/>
      <protection hidden="1"/>
    </xf>
    <xf numFmtId="0" fontId="2" fillId="4" borderId="33" xfId="0" applyFont="1" applyFill="1" applyBorder="1" applyAlignment="1" applyProtection="1">
      <alignment horizontal="center"/>
      <protection hidden="1"/>
    </xf>
    <xf numFmtId="0" fontId="3" fillId="3" borderId="5" xfId="0" applyNumberFormat="1" applyFont="1" applyFill="1" applyBorder="1" applyAlignment="1" applyProtection="1">
      <alignment horizontal="center" vertical="top"/>
      <protection hidden="1"/>
    </xf>
    <xf numFmtId="0" fontId="3" fillId="3" borderId="9" xfId="0" applyNumberFormat="1" applyFont="1" applyFill="1" applyBorder="1" applyAlignment="1" applyProtection="1">
      <alignment horizontal="center" vertical="top"/>
      <protection hidden="1"/>
    </xf>
    <xf numFmtId="0" fontId="3" fillId="3" borderId="6" xfId="0" applyNumberFormat="1" applyFont="1" applyFill="1" applyBorder="1" applyAlignment="1" applyProtection="1">
      <alignment horizontal="center" vertical="top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0</xdr:row>
      <xdr:rowOff>9525</xdr:rowOff>
    </xdr:from>
    <xdr:ext cx="971549" cy="195566"/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91000" y="9525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9</xdr:col>
      <xdr:colOff>920750</xdr:colOff>
      <xdr:row>1</xdr:row>
      <xdr:rowOff>63500</xdr:rowOff>
    </xdr:from>
    <xdr:to>
      <xdr:col>11</xdr:col>
      <xdr:colOff>808644</xdr:colOff>
      <xdr:row>3</xdr:row>
      <xdr:rowOff>178360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2700" y="273050"/>
          <a:ext cx="2111188" cy="537135"/>
        </a:xfrm>
        <a:prstGeom prst="rect">
          <a:avLst/>
        </a:prstGeom>
      </xdr:spPr>
    </xdr:pic>
    <xdr:clientData/>
  </xdr:twoCellAnchor>
  <xdr:twoCellAnchor editAs="oneCell">
    <xdr:from>
      <xdr:col>12</xdr:col>
      <xdr:colOff>115094</xdr:colOff>
      <xdr:row>1</xdr:row>
      <xdr:rowOff>32544</xdr:rowOff>
    </xdr:from>
    <xdr:to>
      <xdr:col>12</xdr:col>
      <xdr:colOff>969287</xdr:colOff>
      <xdr:row>4</xdr:row>
      <xdr:rowOff>15361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0469" y="246857"/>
          <a:ext cx="854193" cy="625754"/>
        </a:xfrm>
        <a:prstGeom prst="rect">
          <a:avLst/>
        </a:prstGeom>
      </xdr:spPr>
    </xdr:pic>
    <xdr:clientData/>
  </xdr:twoCellAnchor>
  <xdr:twoCellAnchor>
    <xdr:from>
      <xdr:col>14</xdr:col>
      <xdr:colOff>535782</xdr:colOff>
      <xdr:row>1</xdr:row>
      <xdr:rowOff>178593</xdr:rowOff>
    </xdr:from>
    <xdr:to>
      <xdr:col>16</xdr:col>
      <xdr:colOff>11907</xdr:colOff>
      <xdr:row>3</xdr:row>
      <xdr:rowOff>11906</xdr:rowOff>
    </xdr:to>
    <xdr:sp macro="" textlink="">
      <xdr:nvSpPr>
        <xdr:cNvPr id="2" name="Rectangle: cantonades arrodonides 1">
          <a:extLst>
            <a:ext uri="{FF2B5EF4-FFF2-40B4-BE49-F238E27FC236}">
              <a16:creationId xmlns:a16="http://schemas.microsoft.com/office/drawing/2014/main" id="{807ACD46-0187-5E63-799D-B2DA98DC7C5D}"/>
            </a:ext>
          </a:extLst>
        </xdr:cNvPr>
        <xdr:cNvSpPr/>
      </xdr:nvSpPr>
      <xdr:spPr>
        <a:xfrm>
          <a:off x="18847595" y="392906"/>
          <a:ext cx="1583531" cy="261938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900" b="0">
              <a:ln>
                <a:solidFill>
                  <a:schemeClr val="bg1">
                    <a:lumMod val="75000"/>
                  </a:schemeClr>
                </a:solidFill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G146NCTC-886-00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25365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10</xdr:col>
      <xdr:colOff>1230309</xdr:colOff>
      <xdr:row>1</xdr:row>
      <xdr:rowOff>19050</xdr:rowOff>
    </xdr:from>
    <xdr:to>
      <xdr:col>12</xdr:col>
      <xdr:colOff>1142</xdr:colOff>
      <xdr:row>3</xdr:row>
      <xdr:rowOff>231084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5359" y="209550"/>
          <a:ext cx="894908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314326</xdr:colOff>
      <xdr:row>2</xdr:row>
      <xdr:rowOff>16969</xdr:rowOff>
    </xdr:from>
    <xdr:to>
      <xdr:col>10</xdr:col>
      <xdr:colOff>1085850</xdr:colOff>
      <xdr:row>3</xdr:row>
      <xdr:rowOff>107508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6" y="350344"/>
          <a:ext cx="1409700" cy="379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7"/>
  <sheetViews>
    <sheetView tabSelected="1" zoomScale="80" zoomScaleNormal="80" zoomScaleSheetLayoutView="88" workbookViewId="0">
      <selection activeCell="R8" sqref="R8"/>
    </sheetView>
  </sheetViews>
  <sheetFormatPr defaultColWidth="8.85546875" defaultRowHeight="12" x14ac:dyDescent="0.2"/>
  <cols>
    <col min="1" max="1" width="67" style="5" customWidth="1"/>
    <col min="2" max="2" width="14.85546875" style="5" customWidth="1"/>
    <col min="3" max="3" width="16.140625" style="5" customWidth="1"/>
    <col min="4" max="4" width="14.85546875" style="10" customWidth="1"/>
    <col min="5" max="6" width="14.85546875" style="5" customWidth="1"/>
    <col min="7" max="7" width="17.7109375" style="5" customWidth="1"/>
    <col min="8" max="8" width="23.85546875" style="5" customWidth="1"/>
    <col min="9" max="9" width="14.85546875" style="5" customWidth="1"/>
    <col min="10" max="10" width="16.5703125" style="5" customWidth="1"/>
    <col min="11" max="14" width="14.85546875" style="5" customWidth="1"/>
    <col min="15" max="15" width="16.7109375" style="5" customWidth="1"/>
    <col min="16" max="16" width="14.85546875" style="5" customWidth="1"/>
    <col min="17" max="17" width="11.42578125" style="28" customWidth="1"/>
    <col min="18" max="18" width="13.7109375" style="28" customWidth="1"/>
    <col min="19" max="19" width="10.5703125" style="28" customWidth="1"/>
    <col min="20" max="45" width="8.85546875" style="28"/>
    <col min="46" max="16384" width="8.85546875" style="5"/>
  </cols>
  <sheetData>
    <row r="1" spans="1:49" s="28" customFormat="1" ht="16.5" customHeight="1" x14ac:dyDescent="0.2">
      <c r="A1" s="76" t="s">
        <v>676</v>
      </c>
      <c r="B1" s="76"/>
      <c r="C1" s="76"/>
      <c r="D1" s="2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49" s="28" customFormat="1" ht="16.5" customHeight="1" x14ac:dyDescent="0.2">
      <c r="D2" s="29"/>
    </row>
    <row r="3" spans="1:49" ht="16.5" customHeight="1" x14ac:dyDescent="0.2">
      <c r="A3" s="6" t="s">
        <v>678</v>
      </c>
      <c r="B3" s="77"/>
      <c r="C3" s="77"/>
      <c r="D3" s="77"/>
      <c r="E3" s="7" t="s">
        <v>0</v>
      </c>
      <c r="F3" s="8"/>
      <c r="G3" s="31"/>
      <c r="H3" s="31"/>
      <c r="I3" s="31"/>
      <c r="J3" s="31"/>
      <c r="K3" s="28"/>
      <c r="L3" s="28"/>
      <c r="M3" s="28"/>
      <c r="N3" s="28"/>
      <c r="O3" s="28"/>
      <c r="P3" s="28"/>
      <c r="AT3" s="28"/>
      <c r="AU3" s="28"/>
      <c r="AV3" s="28"/>
      <c r="AW3" s="28"/>
    </row>
    <row r="4" spans="1:49" ht="16.5" customHeight="1" x14ac:dyDescent="0.2">
      <c r="A4" s="6" t="s">
        <v>1</v>
      </c>
      <c r="B4" s="78"/>
      <c r="C4" s="79"/>
      <c r="D4" s="79"/>
      <c r="E4" s="79"/>
      <c r="F4" s="80"/>
      <c r="G4" s="32"/>
      <c r="H4" s="32"/>
      <c r="I4" s="32"/>
      <c r="J4" s="32"/>
      <c r="K4" s="28"/>
      <c r="L4" s="28"/>
      <c r="M4" s="28"/>
      <c r="N4" s="28"/>
      <c r="O4" s="28"/>
      <c r="P4" s="28"/>
      <c r="AT4" s="28"/>
      <c r="AU4" s="28"/>
      <c r="AV4" s="28"/>
      <c r="AW4" s="28"/>
    </row>
    <row r="5" spans="1:49" s="28" customFormat="1" ht="17.45" customHeight="1" x14ac:dyDescent="0.2">
      <c r="A5" s="30"/>
      <c r="D5" s="29"/>
    </row>
    <row r="6" spans="1:49" s="28" customFormat="1" ht="17.45" customHeight="1" thickBot="1" x14ac:dyDescent="0.25">
      <c r="D6" s="29"/>
    </row>
    <row r="7" spans="1:49" ht="42" customHeight="1" thickBot="1" x14ac:dyDescent="0.25">
      <c r="A7" s="11" t="s">
        <v>675</v>
      </c>
      <c r="B7" s="81" t="s">
        <v>672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/>
    </row>
    <row r="8" spans="1:49" s="9" customFormat="1" ht="69.599999999999994" customHeight="1" x14ac:dyDescent="0.25">
      <c r="A8" s="12" t="s">
        <v>660</v>
      </c>
      <c r="B8" s="48" t="s">
        <v>684</v>
      </c>
      <c r="C8" s="48" t="s">
        <v>661</v>
      </c>
      <c r="D8" s="48" t="s">
        <v>662</v>
      </c>
      <c r="E8" s="48" t="s">
        <v>685</v>
      </c>
      <c r="F8" s="48" t="s">
        <v>686</v>
      </c>
      <c r="G8" s="48" t="s">
        <v>692</v>
      </c>
      <c r="H8" s="48" t="s">
        <v>690</v>
      </c>
      <c r="I8" s="48" t="s">
        <v>687</v>
      </c>
      <c r="J8" s="48" t="s">
        <v>2</v>
      </c>
      <c r="K8" s="48" t="s">
        <v>663</v>
      </c>
      <c r="L8" s="48" t="s">
        <v>664</v>
      </c>
      <c r="M8" s="50" t="s">
        <v>666</v>
      </c>
      <c r="N8" s="54" t="s">
        <v>656</v>
      </c>
      <c r="O8" s="57" t="s">
        <v>657</v>
      </c>
      <c r="P8" s="54" t="s">
        <v>658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9" ht="33" customHeight="1" x14ac:dyDescent="0.2">
      <c r="A9" s="13" t="s">
        <v>667</v>
      </c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51"/>
      <c r="N9" s="55">
        <f>SUM(B9:M9)</f>
        <v>0</v>
      </c>
      <c r="O9" s="58"/>
      <c r="P9" s="55">
        <f>N9-O9</f>
        <v>0</v>
      </c>
    </row>
    <row r="10" spans="1:49" ht="33" customHeight="1" x14ac:dyDescent="0.2">
      <c r="A10" s="13" t="s">
        <v>668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52"/>
      <c r="N10" s="56">
        <f t="shared" ref="N10:N15" si="0">SUM(B10:M10)</f>
        <v>0</v>
      </c>
      <c r="O10" s="59"/>
      <c r="P10" s="56">
        <f t="shared" ref="P10:P11" si="1">N10-O10</f>
        <v>0</v>
      </c>
    </row>
    <row r="11" spans="1:49" ht="39.950000000000003" customHeight="1" x14ac:dyDescent="0.2">
      <c r="A11" s="13" t="s">
        <v>688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52"/>
      <c r="N11" s="56">
        <f t="shared" si="0"/>
        <v>0</v>
      </c>
      <c r="O11" s="59"/>
      <c r="P11" s="56">
        <f t="shared" si="1"/>
        <v>0</v>
      </c>
    </row>
    <row r="12" spans="1:49" ht="33" customHeight="1" x14ac:dyDescent="0.2">
      <c r="A12" s="13" t="s">
        <v>669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52"/>
      <c r="N12" s="56">
        <f t="shared" si="0"/>
        <v>0</v>
      </c>
      <c r="O12" s="59"/>
      <c r="P12" s="56">
        <f t="shared" ref="P12:P15" si="2">N12-O12</f>
        <v>0</v>
      </c>
    </row>
    <row r="13" spans="1:49" ht="33" customHeight="1" x14ac:dyDescent="0.2">
      <c r="A13" s="13" t="s">
        <v>670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52"/>
      <c r="N13" s="56">
        <f t="shared" si="0"/>
        <v>0</v>
      </c>
      <c r="O13" s="59"/>
      <c r="P13" s="56">
        <f t="shared" si="2"/>
        <v>0</v>
      </c>
    </row>
    <row r="14" spans="1:49" ht="33" customHeight="1" x14ac:dyDescent="0.2">
      <c r="A14" s="13" t="s">
        <v>671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52"/>
      <c r="N14" s="56">
        <f t="shared" si="0"/>
        <v>0</v>
      </c>
      <c r="O14" s="59"/>
      <c r="P14" s="56">
        <f t="shared" si="2"/>
        <v>0</v>
      </c>
    </row>
    <row r="15" spans="1:49" ht="41.45" customHeight="1" x14ac:dyDescent="0.2">
      <c r="A15" s="13" t="s">
        <v>689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52"/>
      <c r="N15" s="56">
        <f t="shared" si="0"/>
        <v>0</v>
      </c>
      <c r="O15" s="59"/>
      <c r="P15" s="56">
        <f t="shared" si="2"/>
        <v>0</v>
      </c>
    </row>
    <row r="16" spans="1:49" ht="18.95" customHeight="1" thickBot="1" x14ac:dyDescent="0.25">
      <c r="A16" s="16" t="s">
        <v>3</v>
      </c>
      <c r="B16" s="17">
        <f t="shared" ref="B16:P16" si="3">SUM(B9:B15)</f>
        <v>0</v>
      </c>
      <c r="C16" s="17">
        <f t="shared" si="3"/>
        <v>0</v>
      </c>
      <c r="D16" s="17">
        <f t="shared" si="3"/>
        <v>0</v>
      </c>
      <c r="E16" s="17">
        <f t="shared" si="3"/>
        <v>0</v>
      </c>
      <c r="F16" s="17">
        <f t="shared" si="3"/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53">
        <f t="shared" si="3"/>
        <v>0</v>
      </c>
      <c r="N16" s="18">
        <f t="shared" si="3"/>
        <v>0</v>
      </c>
      <c r="O16" s="60">
        <f t="shared" si="3"/>
        <v>0</v>
      </c>
      <c r="P16" s="18">
        <f t="shared" si="3"/>
        <v>0</v>
      </c>
    </row>
    <row r="17" spans="1:16" ht="54.95" customHeight="1" thickBot="1" x14ac:dyDescent="0.25">
      <c r="A17" s="19" t="s">
        <v>673</v>
      </c>
      <c r="B17" s="20">
        <f>B16*2</f>
        <v>0</v>
      </c>
      <c r="C17" s="21">
        <f t="shared" ref="C17:M17" si="4">C16*2</f>
        <v>0</v>
      </c>
      <c r="D17" s="22">
        <f t="shared" si="4"/>
        <v>0</v>
      </c>
      <c r="E17" s="22">
        <f t="shared" si="4"/>
        <v>0</v>
      </c>
      <c r="F17" s="21">
        <f t="shared" si="4"/>
        <v>0</v>
      </c>
      <c r="G17" s="21">
        <f t="shared" si="4"/>
        <v>0</v>
      </c>
      <c r="H17" s="21">
        <f t="shared" si="4"/>
        <v>0</v>
      </c>
      <c r="I17" s="21">
        <f t="shared" si="4"/>
        <v>0</v>
      </c>
      <c r="J17" s="21">
        <f t="shared" si="4"/>
        <v>0</v>
      </c>
      <c r="K17" s="21">
        <f t="shared" si="4"/>
        <v>0</v>
      </c>
      <c r="L17" s="21">
        <f t="shared" si="4"/>
        <v>0</v>
      </c>
      <c r="M17" s="23">
        <f t="shared" si="4"/>
        <v>0</v>
      </c>
      <c r="N17" s="24">
        <f t="shared" ref="N17" si="5">N16*2</f>
        <v>0</v>
      </c>
      <c r="O17" s="25">
        <f t="shared" ref="O17" si="6">O16*2</f>
        <v>0</v>
      </c>
      <c r="P17" s="24">
        <f t="shared" ref="P17" si="7">P16*2</f>
        <v>0</v>
      </c>
    </row>
    <row r="18" spans="1:16" s="28" customFormat="1" ht="57.95" customHeight="1" x14ac:dyDescent="0.2">
      <c r="D18" s="29"/>
      <c r="P18" s="33"/>
    </row>
    <row r="19" spans="1:16" s="28" customFormat="1" x14ac:dyDescent="0.2">
      <c r="D19" s="29"/>
    </row>
    <row r="20" spans="1:16" s="28" customFormat="1" x14ac:dyDescent="0.2">
      <c r="D20" s="29"/>
    </row>
    <row r="21" spans="1:16" s="28" customFormat="1" x14ac:dyDescent="0.2">
      <c r="D21" s="29"/>
    </row>
    <row r="22" spans="1:16" s="28" customFormat="1" x14ac:dyDescent="0.2">
      <c r="D22" s="29"/>
    </row>
    <row r="23" spans="1:16" s="28" customFormat="1" x14ac:dyDescent="0.2">
      <c r="D23" s="29"/>
    </row>
    <row r="24" spans="1:16" s="28" customFormat="1" x14ac:dyDescent="0.2">
      <c r="D24" s="29"/>
    </row>
    <row r="25" spans="1:16" s="28" customFormat="1" x14ac:dyDescent="0.2">
      <c r="D25" s="29"/>
    </row>
    <row r="26" spans="1:16" s="28" customFormat="1" x14ac:dyDescent="0.2">
      <c r="D26" s="29"/>
    </row>
    <row r="27" spans="1:16" s="28" customFormat="1" x14ac:dyDescent="0.2">
      <c r="D27" s="29"/>
    </row>
    <row r="28" spans="1:16" s="28" customFormat="1" x14ac:dyDescent="0.2">
      <c r="D28" s="29"/>
    </row>
    <row r="29" spans="1:16" s="28" customFormat="1" x14ac:dyDescent="0.2">
      <c r="D29" s="29"/>
    </row>
    <row r="30" spans="1:16" s="28" customFormat="1" x14ac:dyDescent="0.2">
      <c r="D30" s="29"/>
    </row>
    <row r="31" spans="1:16" s="28" customFormat="1" x14ac:dyDescent="0.2">
      <c r="D31" s="29"/>
    </row>
    <row r="32" spans="1:16" s="28" customFormat="1" x14ac:dyDescent="0.2">
      <c r="D32" s="29"/>
    </row>
    <row r="33" spans="4:4" s="28" customFormat="1" x14ac:dyDescent="0.2">
      <c r="D33" s="29"/>
    </row>
    <row r="34" spans="4:4" s="28" customFormat="1" x14ac:dyDescent="0.2">
      <c r="D34" s="29"/>
    </row>
    <row r="35" spans="4:4" s="28" customFormat="1" x14ac:dyDescent="0.2">
      <c r="D35" s="29"/>
    </row>
    <row r="36" spans="4:4" s="28" customFormat="1" x14ac:dyDescent="0.2">
      <c r="D36" s="29"/>
    </row>
    <row r="37" spans="4:4" s="28" customFormat="1" x14ac:dyDescent="0.2">
      <c r="D37" s="29"/>
    </row>
    <row r="38" spans="4:4" s="28" customFormat="1" x14ac:dyDescent="0.2">
      <c r="D38" s="29"/>
    </row>
    <row r="39" spans="4:4" s="28" customFormat="1" x14ac:dyDescent="0.2">
      <c r="D39" s="29"/>
    </row>
    <row r="40" spans="4:4" s="28" customFormat="1" x14ac:dyDescent="0.2">
      <c r="D40" s="29"/>
    </row>
    <row r="41" spans="4:4" s="28" customFormat="1" x14ac:dyDescent="0.2">
      <c r="D41" s="29"/>
    </row>
    <row r="42" spans="4:4" s="28" customFormat="1" x14ac:dyDescent="0.2">
      <c r="D42" s="29"/>
    </row>
    <row r="43" spans="4:4" s="28" customFormat="1" x14ac:dyDescent="0.2">
      <c r="D43" s="29"/>
    </row>
    <row r="44" spans="4:4" s="28" customFormat="1" x14ac:dyDescent="0.2">
      <c r="D44" s="29"/>
    </row>
    <row r="45" spans="4:4" s="28" customFormat="1" x14ac:dyDescent="0.2">
      <c r="D45" s="29"/>
    </row>
    <row r="46" spans="4:4" s="28" customFormat="1" x14ac:dyDescent="0.2">
      <c r="D46" s="29"/>
    </row>
    <row r="47" spans="4:4" s="28" customFormat="1" x14ac:dyDescent="0.2">
      <c r="D47" s="29"/>
    </row>
    <row r="48" spans="4:4" s="28" customFormat="1" x14ac:dyDescent="0.2">
      <c r="D48" s="29"/>
    </row>
    <row r="49" spans="4:4" s="28" customFormat="1" x14ac:dyDescent="0.2">
      <c r="D49" s="29"/>
    </row>
    <row r="50" spans="4:4" s="28" customFormat="1" x14ac:dyDescent="0.2">
      <c r="D50" s="29"/>
    </row>
    <row r="51" spans="4:4" s="28" customFormat="1" x14ac:dyDescent="0.2">
      <c r="D51" s="29"/>
    </row>
    <row r="52" spans="4:4" s="28" customFormat="1" x14ac:dyDescent="0.2">
      <c r="D52" s="29"/>
    </row>
    <row r="53" spans="4:4" s="28" customFormat="1" x14ac:dyDescent="0.2">
      <c r="D53" s="29"/>
    </row>
    <row r="54" spans="4:4" s="28" customFormat="1" x14ac:dyDescent="0.2">
      <c r="D54" s="29"/>
    </row>
    <row r="55" spans="4:4" s="28" customFormat="1" x14ac:dyDescent="0.2">
      <c r="D55" s="29"/>
    </row>
    <row r="56" spans="4:4" s="28" customFormat="1" x14ac:dyDescent="0.2">
      <c r="D56" s="29"/>
    </row>
    <row r="57" spans="4:4" s="28" customFormat="1" x14ac:dyDescent="0.2">
      <c r="D57" s="29"/>
    </row>
    <row r="58" spans="4:4" s="28" customFormat="1" x14ac:dyDescent="0.2">
      <c r="D58" s="29"/>
    </row>
    <row r="59" spans="4:4" s="28" customFormat="1" x14ac:dyDescent="0.2">
      <c r="D59" s="29"/>
    </row>
    <row r="60" spans="4:4" s="28" customFormat="1" x14ac:dyDescent="0.2">
      <c r="D60" s="29"/>
    </row>
    <row r="61" spans="4:4" s="28" customFormat="1" x14ac:dyDescent="0.2">
      <c r="D61" s="29"/>
    </row>
    <row r="62" spans="4:4" s="28" customFormat="1" x14ac:dyDescent="0.2">
      <c r="D62" s="29"/>
    </row>
    <row r="63" spans="4:4" s="28" customFormat="1" x14ac:dyDescent="0.2">
      <c r="D63" s="29"/>
    </row>
    <row r="64" spans="4:4" s="28" customFormat="1" x14ac:dyDescent="0.2">
      <c r="D64" s="29"/>
    </row>
    <row r="65" spans="4:4" s="28" customFormat="1" x14ac:dyDescent="0.2">
      <c r="D65" s="29"/>
    </row>
    <row r="66" spans="4:4" s="28" customFormat="1" x14ac:dyDescent="0.2">
      <c r="D66" s="29"/>
    </row>
    <row r="67" spans="4:4" s="28" customFormat="1" x14ac:dyDescent="0.2">
      <c r="D67" s="29"/>
    </row>
    <row r="68" spans="4:4" s="28" customFormat="1" x14ac:dyDescent="0.2">
      <c r="D68" s="29"/>
    </row>
    <row r="69" spans="4:4" s="28" customFormat="1" x14ac:dyDescent="0.2">
      <c r="D69" s="29"/>
    </row>
    <row r="70" spans="4:4" s="28" customFormat="1" x14ac:dyDescent="0.2">
      <c r="D70" s="29"/>
    </row>
    <row r="71" spans="4:4" s="28" customFormat="1" x14ac:dyDescent="0.2">
      <c r="D71" s="29"/>
    </row>
    <row r="72" spans="4:4" s="28" customFormat="1" x14ac:dyDescent="0.2">
      <c r="D72" s="29"/>
    </row>
    <row r="73" spans="4:4" s="28" customFormat="1" x14ac:dyDescent="0.2">
      <c r="D73" s="29"/>
    </row>
    <row r="74" spans="4:4" s="28" customFormat="1" x14ac:dyDescent="0.2">
      <c r="D74" s="29"/>
    </row>
    <row r="75" spans="4:4" s="28" customFormat="1" x14ac:dyDescent="0.2">
      <c r="D75" s="29"/>
    </row>
    <row r="76" spans="4:4" s="28" customFormat="1" x14ac:dyDescent="0.2">
      <c r="D76" s="29"/>
    </row>
    <row r="77" spans="4:4" s="28" customFormat="1" x14ac:dyDescent="0.2">
      <c r="D77" s="29"/>
    </row>
    <row r="78" spans="4:4" s="28" customFormat="1" x14ac:dyDescent="0.2">
      <c r="D78" s="29"/>
    </row>
    <row r="79" spans="4:4" s="28" customFormat="1" x14ac:dyDescent="0.2">
      <c r="D79" s="29"/>
    </row>
    <row r="80" spans="4:4" s="28" customFormat="1" x14ac:dyDescent="0.2">
      <c r="D80" s="29"/>
    </row>
    <row r="81" spans="4:4" s="28" customFormat="1" x14ac:dyDescent="0.2">
      <c r="D81" s="29"/>
    </row>
    <row r="82" spans="4:4" s="28" customFormat="1" x14ac:dyDescent="0.2">
      <c r="D82" s="29"/>
    </row>
    <row r="83" spans="4:4" s="28" customFormat="1" x14ac:dyDescent="0.2">
      <c r="D83" s="29"/>
    </row>
    <row r="84" spans="4:4" s="28" customFormat="1" x14ac:dyDescent="0.2">
      <c r="D84" s="29"/>
    </row>
    <row r="85" spans="4:4" s="28" customFormat="1" x14ac:dyDescent="0.2">
      <c r="D85" s="29"/>
    </row>
    <row r="86" spans="4:4" s="28" customFormat="1" x14ac:dyDescent="0.2">
      <c r="D86" s="29"/>
    </row>
    <row r="87" spans="4:4" s="28" customFormat="1" x14ac:dyDescent="0.2">
      <c r="D87" s="29"/>
    </row>
    <row r="88" spans="4:4" s="28" customFormat="1" x14ac:dyDescent="0.2">
      <c r="D88" s="29"/>
    </row>
    <row r="89" spans="4:4" s="28" customFormat="1" x14ac:dyDescent="0.2">
      <c r="D89" s="29"/>
    </row>
    <row r="90" spans="4:4" s="28" customFormat="1" x14ac:dyDescent="0.2">
      <c r="D90" s="29"/>
    </row>
    <row r="91" spans="4:4" s="28" customFormat="1" x14ac:dyDescent="0.2">
      <c r="D91" s="29"/>
    </row>
    <row r="92" spans="4:4" s="28" customFormat="1" x14ac:dyDescent="0.2">
      <c r="D92" s="29"/>
    </row>
    <row r="93" spans="4:4" s="28" customFormat="1" x14ac:dyDescent="0.2">
      <c r="D93" s="29"/>
    </row>
    <row r="94" spans="4:4" s="28" customFormat="1" x14ac:dyDescent="0.2">
      <c r="D94" s="29"/>
    </row>
    <row r="95" spans="4:4" s="28" customFormat="1" x14ac:dyDescent="0.2">
      <c r="D95" s="29"/>
    </row>
    <row r="96" spans="4:4" s="28" customFormat="1" x14ac:dyDescent="0.2">
      <c r="D96" s="29"/>
    </row>
    <row r="97" spans="4:4" s="28" customFormat="1" x14ac:dyDescent="0.2">
      <c r="D97" s="29"/>
    </row>
    <row r="98" spans="4:4" s="28" customFormat="1" x14ac:dyDescent="0.2">
      <c r="D98" s="29"/>
    </row>
    <row r="99" spans="4:4" s="28" customFormat="1" x14ac:dyDescent="0.2">
      <c r="D99" s="29"/>
    </row>
    <row r="100" spans="4:4" s="28" customFormat="1" x14ac:dyDescent="0.2">
      <c r="D100" s="29"/>
    </row>
    <row r="101" spans="4:4" s="28" customFormat="1" x14ac:dyDescent="0.2">
      <c r="D101" s="29"/>
    </row>
    <row r="102" spans="4:4" s="28" customFormat="1" x14ac:dyDescent="0.2">
      <c r="D102" s="29"/>
    </row>
    <row r="103" spans="4:4" s="28" customFormat="1" x14ac:dyDescent="0.2">
      <c r="D103" s="29"/>
    </row>
    <row r="104" spans="4:4" s="28" customFormat="1" x14ac:dyDescent="0.2">
      <c r="D104" s="29"/>
    </row>
    <row r="105" spans="4:4" s="28" customFormat="1" x14ac:dyDescent="0.2">
      <c r="D105" s="29"/>
    </row>
    <row r="106" spans="4:4" s="28" customFormat="1" x14ac:dyDescent="0.2">
      <c r="D106" s="29"/>
    </row>
    <row r="107" spans="4:4" s="28" customFormat="1" x14ac:dyDescent="0.2">
      <c r="D107" s="29"/>
    </row>
    <row r="108" spans="4:4" s="28" customFormat="1" x14ac:dyDescent="0.2">
      <c r="D108" s="29"/>
    </row>
    <row r="109" spans="4:4" s="28" customFormat="1" x14ac:dyDescent="0.2">
      <c r="D109" s="29"/>
    </row>
    <row r="110" spans="4:4" s="28" customFormat="1" x14ac:dyDescent="0.2">
      <c r="D110" s="29"/>
    </row>
    <row r="111" spans="4:4" s="28" customFormat="1" x14ac:dyDescent="0.2">
      <c r="D111" s="29"/>
    </row>
    <row r="112" spans="4:4" s="28" customFormat="1" x14ac:dyDescent="0.2">
      <c r="D112" s="29"/>
    </row>
    <row r="113" spans="4:4" s="28" customFormat="1" x14ac:dyDescent="0.2">
      <c r="D113" s="29"/>
    </row>
    <row r="114" spans="4:4" s="28" customFormat="1" x14ac:dyDescent="0.2">
      <c r="D114" s="29"/>
    </row>
    <row r="115" spans="4:4" s="28" customFormat="1" x14ac:dyDescent="0.2">
      <c r="D115" s="29"/>
    </row>
    <row r="116" spans="4:4" s="28" customFormat="1" x14ac:dyDescent="0.2">
      <c r="D116" s="29"/>
    </row>
    <row r="117" spans="4:4" s="28" customFormat="1" x14ac:dyDescent="0.2">
      <c r="D117" s="29"/>
    </row>
    <row r="118" spans="4:4" s="28" customFormat="1" x14ac:dyDescent="0.2">
      <c r="D118" s="29"/>
    </row>
    <row r="119" spans="4:4" s="28" customFormat="1" x14ac:dyDescent="0.2">
      <c r="D119" s="29"/>
    </row>
    <row r="120" spans="4:4" s="28" customFormat="1" x14ac:dyDescent="0.2">
      <c r="D120" s="29"/>
    </row>
    <row r="121" spans="4:4" s="28" customFormat="1" x14ac:dyDescent="0.2">
      <c r="D121" s="29"/>
    </row>
    <row r="122" spans="4:4" s="28" customFormat="1" x14ac:dyDescent="0.2">
      <c r="D122" s="29"/>
    </row>
    <row r="123" spans="4:4" s="28" customFormat="1" x14ac:dyDescent="0.2">
      <c r="D123" s="29"/>
    </row>
    <row r="124" spans="4:4" s="28" customFormat="1" x14ac:dyDescent="0.2">
      <c r="D124" s="29"/>
    </row>
    <row r="125" spans="4:4" s="28" customFormat="1" x14ac:dyDescent="0.2">
      <c r="D125" s="29"/>
    </row>
    <row r="126" spans="4:4" s="28" customFormat="1" x14ac:dyDescent="0.2">
      <c r="D126" s="29"/>
    </row>
    <row r="127" spans="4:4" s="28" customFormat="1" x14ac:dyDescent="0.2">
      <c r="D127" s="29"/>
    </row>
    <row r="128" spans="4:4" s="28" customFormat="1" x14ac:dyDescent="0.2">
      <c r="D128" s="29"/>
    </row>
    <row r="129" spans="4:4" s="28" customFormat="1" x14ac:dyDescent="0.2">
      <c r="D129" s="29"/>
    </row>
    <row r="130" spans="4:4" s="28" customFormat="1" x14ac:dyDescent="0.2">
      <c r="D130" s="29"/>
    </row>
    <row r="131" spans="4:4" s="28" customFormat="1" x14ac:dyDescent="0.2">
      <c r="D131" s="29"/>
    </row>
    <row r="132" spans="4:4" s="28" customFormat="1" x14ac:dyDescent="0.2">
      <c r="D132" s="29"/>
    </row>
    <row r="133" spans="4:4" s="28" customFormat="1" x14ac:dyDescent="0.2">
      <c r="D133" s="29"/>
    </row>
    <row r="134" spans="4:4" s="28" customFormat="1" x14ac:dyDescent="0.2">
      <c r="D134" s="29"/>
    </row>
    <row r="135" spans="4:4" s="28" customFormat="1" x14ac:dyDescent="0.2">
      <c r="D135" s="29"/>
    </row>
    <row r="136" spans="4:4" s="28" customFormat="1" x14ac:dyDescent="0.2">
      <c r="D136" s="29"/>
    </row>
    <row r="137" spans="4:4" s="28" customFormat="1" x14ac:dyDescent="0.2">
      <c r="D137" s="29"/>
    </row>
  </sheetData>
  <sheetProtection algorithmName="SHA-512" hashValue="O60yiI3ynP19Gmwyfz5rKMBR1LyhlU0PSxJRFZJVEGeuEEk2+dPAAG3FStZtPJguPe5YD1TGJYrnPz8eJqB5BQ==" saltValue="G1L18+I9PVXl1lm7fQ58FA==" spinCount="100000" sheet="1" formatColumns="0" insertRows="0" autoFilter="0"/>
  <mergeCells count="4">
    <mergeCell ref="A1:C1"/>
    <mergeCell ref="B3:D3"/>
    <mergeCell ref="B4:F4"/>
    <mergeCell ref="B7:P7"/>
  </mergeCells>
  <dataValidations count="2">
    <dataValidation type="decimal" operator="greaterThanOrEqual" allowBlank="1" showInputMessage="1" showErrorMessage="1" sqref="O9:O15 B9:M15" xr:uid="{00000000-0002-0000-0000-000000000000}">
      <formula1>0</formula1>
    </dataValidation>
    <dataValidation type="textLength" operator="equal" allowBlank="1" showInputMessage="1" showErrorMessage="1" sqref="F3:J3" xr:uid="{00000000-0002-0000-0000-000001000000}">
      <formula1>9</formula1>
    </dataValidation>
  </dataValidations>
  <pageMargins left="0.70866141732283472" right="0.70866141732283472" top="0.9448818897637796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topLeftCell="A3" zoomScaleNormal="100" zoomScaleSheetLayoutView="94" workbookViewId="0">
      <selection activeCell="H16" sqref="H16"/>
    </sheetView>
  </sheetViews>
  <sheetFormatPr defaultColWidth="8.85546875" defaultRowHeight="12" x14ac:dyDescent="0.2"/>
  <cols>
    <col min="1" max="1" width="8.85546875" style="5"/>
    <col min="2" max="2" width="27.5703125" style="5" customWidth="1"/>
    <col min="3" max="4" width="12.5703125" style="5" customWidth="1"/>
    <col min="5" max="5" width="12.42578125" style="5" customWidth="1"/>
    <col min="6" max="6" width="15.140625" style="5" customWidth="1"/>
    <col min="7" max="7" width="11" style="5" customWidth="1"/>
    <col min="8" max="8" width="21.28515625" style="5" customWidth="1"/>
    <col min="9" max="9" width="19.28515625" style="5" customWidth="1"/>
    <col min="10" max="10" width="9.5703125" style="5" customWidth="1"/>
    <col min="11" max="11" width="21" style="5" customWidth="1"/>
    <col min="12" max="12" width="10.85546875" style="5" customWidth="1"/>
    <col min="13" max="13" width="13" style="5" customWidth="1"/>
    <col min="14" max="14" width="9.5703125" style="5" customWidth="1"/>
    <col min="15" max="15" width="9.85546875" style="5" customWidth="1"/>
    <col min="16" max="16" width="12.7109375" style="5" customWidth="1"/>
    <col min="17" max="17" width="9.85546875" style="5" customWidth="1"/>
    <col min="18" max="16384" width="8.85546875" style="5"/>
  </cols>
  <sheetData>
    <row r="1" spans="1:17" x14ac:dyDescent="0.2">
      <c r="A1" s="94" t="s">
        <v>677</v>
      </c>
      <c r="B1" s="94"/>
      <c r="C1" s="94"/>
      <c r="D1" s="94"/>
      <c r="E1" s="94"/>
      <c r="F1" s="34"/>
      <c r="G1" s="34"/>
      <c r="H1" s="35"/>
      <c r="I1" s="35"/>
      <c r="J1" s="35"/>
      <c r="K1" s="35"/>
    </row>
    <row r="2" spans="1:17" s="28" customFormat="1" x14ac:dyDescent="0.2"/>
    <row r="3" spans="1:17" ht="23.25" customHeight="1" x14ac:dyDescent="0.2">
      <c r="A3" s="95" t="s">
        <v>678</v>
      </c>
      <c r="B3" s="95"/>
      <c r="C3" s="104" t="str">
        <f>IF('RESUM I PRESSUPOST'!B3="","",'RESUM I PRESSUPOST'!B3)</f>
        <v/>
      </c>
      <c r="D3" s="105"/>
      <c r="E3" s="105"/>
      <c r="F3" s="105"/>
      <c r="G3" s="106"/>
      <c r="H3" s="61" t="s">
        <v>0</v>
      </c>
      <c r="I3" s="36" t="str">
        <f>IF('RESUM I PRESSUPOST'!F3="","",'RESUM I PRESSUPOST'!F3)</f>
        <v/>
      </c>
    </row>
    <row r="4" spans="1:17" ht="20.25" customHeight="1" x14ac:dyDescent="0.2">
      <c r="A4" s="95" t="s">
        <v>1</v>
      </c>
      <c r="B4" s="95"/>
      <c r="C4" s="98" t="str">
        <f>IF('RESUM I PRESSUPOST'!B4="","",'RESUM I PRESSUPOST'!B4)</f>
        <v/>
      </c>
      <c r="D4" s="98"/>
      <c r="E4" s="98" t="s">
        <v>674</v>
      </c>
      <c r="F4" s="98" t="s">
        <v>674</v>
      </c>
      <c r="G4" s="98"/>
      <c r="H4" s="98" t="s">
        <v>674</v>
      </c>
      <c r="I4" s="98" t="s">
        <v>674</v>
      </c>
    </row>
    <row r="5" spans="1:17" s="28" customFormat="1" ht="12.75" thickBot="1" x14ac:dyDescent="0.25">
      <c r="K5" s="30"/>
    </row>
    <row r="6" spans="1:17" s="28" customFormat="1" ht="12.75" thickBot="1" x14ac:dyDescent="0.25">
      <c r="H6" s="101" t="s">
        <v>781</v>
      </c>
      <c r="I6" s="102"/>
      <c r="J6" s="102"/>
      <c r="K6" s="103"/>
      <c r="L6" s="86" t="s">
        <v>782</v>
      </c>
      <c r="M6" s="87"/>
      <c r="N6" s="88"/>
      <c r="O6" s="86" t="s">
        <v>783</v>
      </c>
      <c r="P6" s="87"/>
      <c r="Q6" s="88"/>
    </row>
    <row r="7" spans="1:17" ht="93.6" customHeight="1" x14ac:dyDescent="0.2">
      <c r="A7" s="99" t="s">
        <v>665</v>
      </c>
      <c r="B7" s="99" t="s">
        <v>679</v>
      </c>
      <c r="C7" s="99" t="s">
        <v>0</v>
      </c>
      <c r="D7" s="84" t="s">
        <v>789</v>
      </c>
      <c r="E7" s="99" t="s">
        <v>680</v>
      </c>
      <c r="F7" s="100" t="s">
        <v>4</v>
      </c>
      <c r="G7" s="84" t="s">
        <v>691</v>
      </c>
      <c r="H7" s="96" t="s">
        <v>681</v>
      </c>
      <c r="I7" s="97" t="s">
        <v>682</v>
      </c>
      <c r="J7" s="84" t="s">
        <v>659</v>
      </c>
      <c r="K7" s="96" t="s">
        <v>683</v>
      </c>
      <c r="L7" s="89" t="s">
        <v>784</v>
      </c>
      <c r="M7" s="91" t="s">
        <v>785</v>
      </c>
      <c r="N7" s="92" t="s">
        <v>786</v>
      </c>
      <c r="O7" s="89" t="s">
        <v>787</v>
      </c>
      <c r="P7" s="91" t="s">
        <v>785</v>
      </c>
      <c r="Q7" s="92" t="s">
        <v>788</v>
      </c>
    </row>
    <row r="8" spans="1:17" ht="6" customHeight="1" x14ac:dyDescent="0.2">
      <c r="A8" s="99"/>
      <c r="B8" s="99"/>
      <c r="C8" s="99"/>
      <c r="D8" s="85"/>
      <c r="E8" s="99"/>
      <c r="F8" s="100"/>
      <c r="G8" s="85"/>
      <c r="H8" s="96"/>
      <c r="I8" s="97"/>
      <c r="J8" s="91"/>
      <c r="K8" s="96"/>
      <c r="L8" s="89"/>
      <c r="M8" s="91"/>
      <c r="N8" s="92"/>
      <c r="O8" s="89"/>
      <c r="P8" s="91"/>
      <c r="Q8" s="92"/>
    </row>
    <row r="9" spans="1:17" ht="11.45" hidden="1" customHeight="1" x14ac:dyDescent="0.2">
      <c r="A9" s="99"/>
      <c r="B9" s="99"/>
      <c r="C9" s="99"/>
      <c r="D9" s="49"/>
      <c r="E9" s="99"/>
      <c r="F9" s="100"/>
      <c r="G9" s="12"/>
      <c r="H9" s="96"/>
      <c r="I9" s="97"/>
      <c r="J9" s="91"/>
      <c r="K9" s="96"/>
      <c r="L9" s="89"/>
      <c r="M9" s="91"/>
      <c r="N9" s="92"/>
      <c r="O9" s="89"/>
      <c r="P9" s="91"/>
      <c r="Q9" s="92"/>
    </row>
    <row r="10" spans="1:17" ht="21.95" hidden="1" customHeight="1" x14ac:dyDescent="0.2">
      <c r="A10" s="99"/>
      <c r="B10" s="99"/>
      <c r="C10" s="99"/>
      <c r="D10" s="49"/>
      <c r="E10" s="99"/>
      <c r="F10" s="100"/>
      <c r="G10" s="12"/>
      <c r="H10" s="96"/>
      <c r="I10" s="97"/>
      <c r="J10" s="85"/>
      <c r="K10" s="96"/>
      <c r="L10" s="90"/>
      <c r="M10" s="85"/>
      <c r="N10" s="93"/>
      <c r="O10" s="90"/>
      <c r="P10" s="85"/>
      <c r="Q10" s="93"/>
    </row>
    <row r="11" spans="1:17" ht="25.5" customHeight="1" x14ac:dyDescent="0.2">
      <c r="A11" s="37">
        <v>1</v>
      </c>
      <c r="B11" s="38">
        <f>'RESUM I PRESSUPOST'!B3</f>
        <v>0</v>
      </c>
      <c r="C11" s="38">
        <f>'RESUM I PRESSUPOST'!F3</f>
        <v>0</v>
      </c>
      <c r="D11" s="63"/>
      <c r="E11" s="62" t="s">
        <v>654</v>
      </c>
      <c r="F11" s="39"/>
      <c r="G11" s="39"/>
      <c r="H11" s="64"/>
      <c r="I11" s="65"/>
      <c r="J11" s="75" t="e">
        <f>H11/H21</f>
        <v>#DIV/0!</v>
      </c>
      <c r="K11" s="66">
        <f>H11-I11</f>
        <v>0</v>
      </c>
      <c r="L11" s="67">
        <f>H11/2</f>
        <v>0</v>
      </c>
      <c r="M11" s="68">
        <f>I11/2</f>
        <v>0</v>
      </c>
      <c r="N11" s="69">
        <f>L11-M11</f>
        <v>0</v>
      </c>
      <c r="O11" s="67">
        <f>H11/2</f>
        <v>0</v>
      </c>
      <c r="P11" s="68">
        <f>I11/2</f>
        <v>0</v>
      </c>
      <c r="Q11" s="69">
        <f>O11-P11</f>
        <v>0</v>
      </c>
    </row>
    <row r="12" spans="1:17" ht="25.5" customHeight="1" x14ac:dyDescent="0.2">
      <c r="A12" s="37">
        <v>2</v>
      </c>
      <c r="B12" s="41"/>
      <c r="C12" s="42"/>
      <c r="D12" s="42"/>
      <c r="E12" s="43"/>
      <c r="F12" s="39"/>
      <c r="G12" s="39"/>
      <c r="H12" s="64"/>
      <c r="I12" s="65"/>
      <c r="J12" s="75" t="e">
        <f>IF(H12/$H$21&gt;0.6,"ERROR",H12/$H$21)</f>
        <v>#DIV/0!</v>
      </c>
      <c r="K12" s="66">
        <f t="shared" ref="K12:K20" si="0">H12-I12</f>
        <v>0</v>
      </c>
      <c r="L12" s="67">
        <f t="shared" ref="L12:M20" si="1">H12/2</f>
        <v>0</v>
      </c>
      <c r="M12" s="68">
        <f t="shared" si="1"/>
        <v>0</v>
      </c>
      <c r="N12" s="69">
        <f t="shared" ref="N12:N20" si="2">L12-M12</f>
        <v>0</v>
      </c>
      <c r="O12" s="67">
        <f t="shared" ref="O12:O20" si="3">H12/2</f>
        <v>0</v>
      </c>
      <c r="P12" s="68">
        <f t="shared" ref="P12:P20" si="4">I12/2</f>
        <v>0</v>
      </c>
      <c r="Q12" s="69">
        <f t="shared" ref="Q12:Q20" si="5">O12-P12</f>
        <v>0</v>
      </c>
    </row>
    <row r="13" spans="1:17" ht="25.5" customHeight="1" x14ac:dyDescent="0.2">
      <c r="A13" s="37">
        <v>3</v>
      </c>
      <c r="B13" s="41"/>
      <c r="C13" s="42"/>
      <c r="D13" s="42"/>
      <c r="E13" s="43"/>
      <c r="F13" s="39"/>
      <c r="G13" s="39"/>
      <c r="H13" s="64"/>
      <c r="I13" s="65"/>
      <c r="J13" s="75" t="e">
        <f t="shared" ref="J13:J20" si="6">IF(H13/$H$21&gt;0.6,"ERROR",H13/$H$21)</f>
        <v>#DIV/0!</v>
      </c>
      <c r="K13" s="66">
        <f t="shared" si="0"/>
        <v>0</v>
      </c>
      <c r="L13" s="67">
        <f t="shared" si="1"/>
        <v>0</v>
      </c>
      <c r="M13" s="68">
        <f t="shared" si="1"/>
        <v>0</v>
      </c>
      <c r="N13" s="69">
        <f t="shared" si="2"/>
        <v>0</v>
      </c>
      <c r="O13" s="67">
        <f t="shared" si="3"/>
        <v>0</v>
      </c>
      <c r="P13" s="68">
        <f t="shared" si="4"/>
        <v>0</v>
      </c>
      <c r="Q13" s="69">
        <f t="shared" si="5"/>
        <v>0</v>
      </c>
    </row>
    <row r="14" spans="1:17" ht="25.5" customHeight="1" x14ac:dyDescent="0.2">
      <c r="A14" s="37">
        <v>4</v>
      </c>
      <c r="B14" s="41"/>
      <c r="C14" s="42"/>
      <c r="D14" s="42"/>
      <c r="E14" s="43"/>
      <c r="F14" s="39"/>
      <c r="G14" s="39"/>
      <c r="H14" s="64"/>
      <c r="I14" s="65"/>
      <c r="J14" s="75" t="e">
        <f t="shared" si="6"/>
        <v>#DIV/0!</v>
      </c>
      <c r="K14" s="66">
        <f t="shared" si="0"/>
        <v>0</v>
      </c>
      <c r="L14" s="67">
        <f t="shared" si="1"/>
        <v>0</v>
      </c>
      <c r="M14" s="68">
        <f t="shared" si="1"/>
        <v>0</v>
      </c>
      <c r="N14" s="69">
        <f t="shared" si="2"/>
        <v>0</v>
      </c>
      <c r="O14" s="67">
        <f t="shared" si="3"/>
        <v>0</v>
      </c>
      <c r="P14" s="68">
        <f t="shared" si="4"/>
        <v>0</v>
      </c>
      <c r="Q14" s="69">
        <f t="shared" si="5"/>
        <v>0</v>
      </c>
    </row>
    <row r="15" spans="1:17" ht="25.5" customHeight="1" x14ac:dyDescent="0.2">
      <c r="A15" s="37">
        <v>5</v>
      </c>
      <c r="B15" s="41"/>
      <c r="C15" s="42"/>
      <c r="D15" s="42"/>
      <c r="E15" s="43"/>
      <c r="F15" s="39"/>
      <c r="G15" s="39"/>
      <c r="H15" s="64"/>
      <c r="I15" s="65"/>
      <c r="J15" s="75" t="e">
        <f t="shared" si="6"/>
        <v>#DIV/0!</v>
      </c>
      <c r="K15" s="66">
        <f t="shared" si="0"/>
        <v>0</v>
      </c>
      <c r="L15" s="67">
        <f t="shared" si="1"/>
        <v>0</v>
      </c>
      <c r="M15" s="68">
        <f t="shared" si="1"/>
        <v>0</v>
      </c>
      <c r="N15" s="69">
        <f t="shared" si="2"/>
        <v>0</v>
      </c>
      <c r="O15" s="67">
        <f t="shared" si="3"/>
        <v>0</v>
      </c>
      <c r="P15" s="68">
        <f t="shared" si="4"/>
        <v>0</v>
      </c>
      <c r="Q15" s="69">
        <f t="shared" si="5"/>
        <v>0</v>
      </c>
    </row>
    <row r="16" spans="1:17" ht="25.5" customHeight="1" x14ac:dyDescent="0.2">
      <c r="A16" s="37">
        <v>6</v>
      </c>
      <c r="B16" s="41"/>
      <c r="C16" s="42"/>
      <c r="D16" s="42"/>
      <c r="E16" s="43"/>
      <c r="F16" s="39"/>
      <c r="G16" s="39"/>
      <c r="H16" s="64"/>
      <c r="I16" s="65"/>
      <c r="J16" s="75" t="e">
        <f t="shared" si="6"/>
        <v>#DIV/0!</v>
      </c>
      <c r="K16" s="66">
        <f t="shared" si="0"/>
        <v>0</v>
      </c>
      <c r="L16" s="67">
        <f t="shared" si="1"/>
        <v>0</v>
      </c>
      <c r="M16" s="68">
        <f t="shared" si="1"/>
        <v>0</v>
      </c>
      <c r="N16" s="69">
        <f t="shared" si="2"/>
        <v>0</v>
      </c>
      <c r="O16" s="67">
        <f t="shared" si="3"/>
        <v>0</v>
      </c>
      <c r="P16" s="68">
        <f t="shared" si="4"/>
        <v>0</v>
      </c>
      <c r="Q16" s="69">
        <f t="shared" si="5"/>
        <v>0</v>
      </c>
    </row>
    <row r="17" spans="1:17" ht="25.5" customHeight="1" x14ac:dyDescent="0.2">
      <c r="A17" s="37">
        <v>7</v>
      </c>
      <c r="B17" s="41"/>
      <c r="C17" s="42"/>
      <c r="D17" s="42"/>
      <c r="E17" s="43"/>
      <c r="F17" s="39"/>
      <c r="G17" s="39"/>
      <c r="H17" s="64"/>
      <c r="I17" s="65"/>
      <c r="J17" s="75" t="e">
        <f t="shared" si="6"/>
        <v>#DIV/0!</v>
      </c>
      <c r="K17" s="66">
        <f t="shared" si="0"/>
        <v>0</v>
      </c>
      <c r="L17" s="67">
        <f t="shared" si="1"/>
        <v>0</v>
      </c>
      <c r="M17" s="68">
        <f t="shared" si="1"/>
        <v>0</v>
      </c>
      <c r="N17" s="69">
        <f t="shared" si="2"/>
        <v>0</v>
      </c>
      <c r="O17" s="67">
        <f t="shared" si="3"/>
        <v>0</v>
      </c>
      <c r="P17" s="68">
        <f t="shared" si="4"/>
        <v>0</v>
      </c>
      <c r="Q17" s="69">
        <f t="shared" si="5"/>
        <v>0</v>
      </c>
    </row>
    <row r="18" spans="1:17" ht="25.5" customHeight="1" x14ac:dyDescent="0.2">
      <c r="A18" s="37">
        <v>8</v>
      </c>
      <c r="B18" s="41"/>
      <c r="C18" s="42"/>
      <c r="D18" s="42"/>
      <c r="E18" s="43"/>
      <c r="F18" s="39"/>
      <c r="G18" s="39"/>
      <c r="H18" s="64"/>
      <c r="I18" s="65"/>
      <c r="J18" s="75" t="e">
        <f t="shared" si="6"/>
        <v>#DIV/0!</v>
      </c>
      <c r="K18" s="66">
        <f t="shared" si="0"/>
        <v>0</v>
      </c>
      <c r="L18" s="67">
        <f t="shared" si="1"/>
        <v>0</v>
      </c>
      <c r="M18" s="68">
        <f t="shared" si="1"/>
        <v>0</v>
      </c>
      <c r="N18" s="69">
        <f t="shared" si="2"/>
        <v>0</v>
      </c>
      <c r="O18" s="67">
        <f t="shared" si="3"/>
        <v>0</v>
      </c>
      <c r="P18" s="68">
        <f t="shared" si="4"/>
        <v>0</v>
      </c>
      <c r="Q18" s="69">
        <f t="shared" si="5"/>
        <v>0</v>
      </c>
    </row>
    <row r="19" spans="1:17" ht="25.5" customHeight="1" x14ac:dyDescent="0.2">
      <c r="A19" s="37">
        <v>9</v>
      </c>
      <c r="B19" s="41"/>
      <c r="C19" s="42"/>
      <c r="D19" s="42"/>
      <c r="E19" s="43"/>
      <c r="F19" s="39"/>
      <c r="G19" s="39"/>
      <c r="H19" s="64"/>
      <c r="I19" s="65"/>
      <c r="J19" s="75" t="e">
        <f t="shared" si="6"/>
        <v>#DIV/0!</v>
      </c>
      <c r="K19" s="66">
        <f t="shared" si="0"/>
        <v>0</v>
      </c>
      <c r="L19" s="67">
        <f t="shared" si="1"/>
        <v>0</v>
      </c>
      <c r="M19" s="68">
        <f t="shared" si="1"/>
        <v>0</v>
      </c>
      <c r="N19" s="69">
        <f t="shared" si="2"/>
        <v>0</v>
      </c>
      <c r="O19" s="67">
        <f t="shared" si="3"/>
        <v>0</v>
      </c>
      <c r="P19" s="68">
        <f t="shared" si="4"/>
        <v>0</v>
      </c>
      <c r="Q19" s="69">
        <f t="shared" si="5"/>
        <v>0</v>
      </c>
    </row>
    <row r="20" spans="1:17" ht="25.5" customHeight="1" thickBot="1" x14ac:dyDescent="0.25">
      <c r="A20" s="37">
        <v>10</v>
      </c>
      <c r="B20" s="41"/>
      <c r="C20" s="42"/>
      <c r="D20" s="42"/>
      <c r="E20" s="43"/>
      <c r="F20" s="39"/>
      <c r="G20" s="39"/>
      <c r="H20" s="64"/>
      <c r="I20" s="65"/>
      <c r="J20" s="75" t="e">
        <f t="shared" si="6"/>
        <v>#DIV/0!</v>
      </c>
      <c r="K20" s="66">
        <f t="shared" si="0"/>
        <v>0</v>
      </c>
      <c r="L20" s="70">
        <f t="shared" si="1"/>
        <v>0</v>
      </c>
      <c r="M20" s="71">
        <f t="shared" si="1"/>
        <v>0</v>
      </c>
      <c r="N20" s="72">
        <f t="shared" si="2"/>
        <v>0</v>
      </c>
      <c r="O20" s="67">
        <f t="shared" si="3"/>
        <v>0</v>
      </c>
      <c r="P20" s="71">
        <f t="shared" si="4"/>
        <v>0</v>
      </c>
      <c r="Q20" s="72">
        <f t="shared" si="5"/>
        <v>0</v>
      </c>
    </row>
    <row r="21" spans="1:17" ht="12.75" thickBot="1" x14ac:dyDescent="0.25">
      <c r="H21" s="44">
        <f t="shared" ref="H21:Q21" si="7">SUM(H11:H20)</f>
        <v>0</v>
      </c>
      <c r="I21" s="44">
        <f t="shared" si="7"/>
        <v>0</v>
      </c>
      <c r="J21" s="45" t="e">
        <f t="shared" si="7"/>
        <v>#DIV/0!</v>
      </c>
      <c r="K21" s="44">
        <f t="shared" si="7"/>
        <v>0</v>
      </c>
      <c r="L21" s="73">
        <f t="shared" si="7"/>
        <v>0</v>
      </c>
      <c r="M21" s="73">
        <f t="shared" si="7"/>
        <v>0</v>
      </c>
      <c r="N21" s="74">
        <f t="shared" si="7"/>
        <v>0</v>
      </c>
      <c r="O21" s="73">
        <f t="shared" si="7"/>
        <v>0</v>
      </c>
      <c r="P21" s="73">
        <f t="shared" si="7"/>
        <v>0</v>
      </c>
      <c r="Q21" s="74">
        <f t="shared" si="7"/>
        <v>0</v>
      </c>
    </row>
    <row r="22" spans="1:17" x14ac:dyDescent="0.2">
      <c r="H22" s="40" t="str">
        <f>IF('RESUM I PRESSUPOST'!N17&lt;&gt;H21,"ERROR import diferent del pressupost","import coincident")</f>
        <v>import coincident</v>
      </c>
      <c r="I22" s="40" t="str">
        <f>IF('RESUM I PRESSUPOST'!O17&lt;&gt;I21,"ERROR import diferent del pressupost","import coincident")</f>
        <v>import coincident</v>
      </c>
      <c r="J22" s="40" t="e">
        <f>IF(J21&gt;100%,"SUPERA EL 100%",)</f>
        <v>#DIV/0!</v>
      </c>
      <c r="K22" s="40" t="str">
        <f>IF('RESUM I PRESSUPOST'!P17&lt;&gt;K21,"ERROR import diferent del pressupost","import coincident")</f>
        <v>import coincident</v>
      </c>
      <c r="L22" s="5" t="str">
        <f>IF(L21&lt;&gt;H21/2, "error","ok")</f>
        <v>ok</v>
      </c>
      <c r="N22" s="5" t="str">
        <f>IF(N21&lt;&gt;K21/2,"error","ok")</f>
        <v>ok</v>
      </c>
      <c r="O22" s="5" t="str">
        <f>IF(O21&lt;&gt;H21/2,"error","ok")</f>
        <v>ok</v>
      </c>
      <c r="Q22" s="5" t="str">
        <f>IF(Q21&lt;&gt;K21/2,"error","ok")</f>
        <v>ok</v>
      </c>
    </row>
  </sheetData>
  <sheetProtection algorithmName="SHA-512" hashValue="5NLnWvwcXTkdVT4P7w1oMf8vyRqzcxUrF2m3WVipEHeaq61JcszNhuGc7aYuDNew9U5Hq7mw8qmoWSBlo58lew==" saltValue="v34RLjK2tvGRuP2eCLucpw==" spinCount="100000" sheet="1" formatColumns="0" autoFilter="0"/>
  <mergeCells count="25">
    <mergeCell ref="A1:E1"/>
    <mergeCell ref="A3:B3"/>
    <mergeCell ref="K7:K10"/>
    <mergeCell ref="J7:J10"/>
    <mergeCell ref="H7:H10"/>
    <mergeCell ref="I7:I10"/>
    <mergeCell ref="C4:I4"/>
    <mergeCell ref="A4:B4"/>
    <mergeCell ref="C7:C10"/>
    <mergeCell ref="B7:B10"/>
    <mergeCell ref="A7:A10"/>
    <mergeCell ref="F7:F10"/>
    <mergeCell ref="E7:E10"/>
    <mergeCell ref="G7:G8"/>
    <mergeCell ref="H6:K6"/>
    <mergeCell ref="C3:G3"/>
    <mergeCell ref="D7:D8"/>
    <mergeCell ref="L6:N6"/>
    <mergeCell ref="O6:Q6"/>
    <mergeCell ref="L7:L10"/>
    <mergeCell ref="M7:M10"/>
    <mergeCell ref="N7:N10"/>
    <mergeCell ref="O7:O10"/>
    <mergeCell ref="P7:P10"/>
    <mergeCell ref="Q7:Q10"/>
  </mergeCells>
  <dataValidations count="5">
    <dataValidation type="list" allowBlank="1" showInputMessage="1" showErrorMessage="1" sqref="F11:F20" xr:uid="{00000000-0002-0000-0100-000000000000}">
      <formula1>Municipi</formula1>
    </dataValidation>
    <dataValidation type="textLength" operator="equal" allowBlank="1" showInputMessage="1" showErrorMessage="1" sqref="C12:D20" xr:uid="{00000000-0002-0000-0100-000001000000}">
      <formula1>9</formula1>
    </dataValidation>
    <dataValidation type="decimal" operator="greaterThanOrEqual" allowBlank="1" showInputMessage="1" showErrorMessage="1" sqref="H11:I20" xr:uid="{00000000-0002-0000-0100-000002000000}">
      <formula1>0</formula1>
    </dataValidation>
    <dataValidation operator="equal" allowBlank="1" showErrorMessage="1" sqref="I3" xr:uid="{00000000-0002-0000-0100-000003000000}"/>
    <dataValidation allowBlank="1" showErrorMessage="1" sqref="C11:D11" xr:uid="{00000000-0002-0000-0100-000004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5000000}">
          <x14:formula1>
            <xm:f>CODIS!$G$3:$G$3</xm:f>
          </x14:formula1>
          <xm:sqref>E12:E20</xm:sqref>
        </x14:dataValidation>
        <x14:dataValidation type="list" allowBlank="1" showInputMessage="1" showErrorMessage="1" xr:uid="{3AA9A789-9CE6-4E44-B633-0B9FE73A0E07}">
          <x14:formula1>
            <xm:f>CODIS!$K$1:$K$88</xm:f>
          </x14:formula1>
          <xm:sqref>G11:G20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1"/>
  <sheetViews>
    <sheetView topLeftCell="A51" workbookViewId="0">
      <selection activeCell="K1" sqref="K1:K88"/>
    </sheetView>
  </sheetViews>
  <sheetFormatPr defaultRowHeight="15" x14ac:dyDescent="0.25"/>
  <sheetData>
    <row r="1" spans="1:11" x14ac:dyDescent="0.25">
      <c r="A1" s="3" t="s">
        <v>5</v>
      </c>
      <c r="C1" s="3" t="s">
        <v>605</v>
      </c>
      <c r="E1" s="3" t="s">
        <v>652</v>
      </c>
      <c r="G1" t="s">
        <v>653</v>
      </c>
      <c r="K1" t="s">
        <v>693</v>
      </c>
    </row>
    <row r="2" spans="1:11" x14ac:dyDescent="0.25">
      <c r="A2" t="s">
        <v>6</v>
      </c>
      <c r="C2" t="s">
        <v>606</v>
      </c>
      <c r="E2" t="s">
        <v>69</v>
      </c>
      <c r="G2" t="s">
        <v>654</v>
      </c>
      <c r="K2" t="s">
        <v>694</v>
      </c>
    </row>
    <row r="3" spans="1:11" x14ac:dyDescent="0.25">
      <c r="A3" t="s">
        <v>7</v>
      </c>
      <c r="C3" t="s">
        <v>607</v>
      </c>
      <c r="E3" t="s">
        <v>648</v>
      </c>
      <c r="G3" t="s">
        <v>655</v>
      </c>
      <c r="K3" t="s">
        <v>695</v>
      </c>
    </row>
    <row r="4" spans="1:11" x14ac:dyDescent="0.25">
      <c r="A4" t="s">
        <v>8</v>
      </c>
      <c r="C4" t="s">
        <v>608</v>
      </c>
      <c r="E4" t="s">
        <v>649</v>
      </c>
      <c r="K4" t="s">
        <v>696</v>
      </c>
    </row>
    <row r="5" spans="1:11" x14ac:dyDescent="0.25">
      <c r="A5" t="s">
        <v>9</v>
      </c>
      <c r="C5" t="s">
        <v>609</v>
      </c>
      <c r="E5" t="s">
        <v>204</v>
      </c>
      <c r="K5" t="s">
        <v>697</v>
      </c>
    </row>
    <row r="6" spans="1:11" x14ac:dyDescent="0.25">
      <c r="A6" t="s">
        <v>10</v>
      </c>
      <c r="C6" t="s">
        <v>610</v>
      </c>
      <c r="E6" t="s">
        <v>501</v>
      </c>
      <c r="K6" t="s">
        <v>698</v>
      </c>
    </row>
    <row r="7" spans="1:11" x14ac:dyDescent="0.25">
      <c r="A7" t="s">
        <v>11</v>
      </c>
      <c r="C7" t="s">
        <v>611</v>
      </c>
      <c r="E7" t="s">
        <v>650</v>
      </c>
      <c r="K7" t="s">
        <v>699</v>
      </c>
    </row>
    <row r="8" spans="1:11" x14ac:dyDescent="0.25">
      <c r="A8" t="s">
        <v>12</v>
      </c>
      <c r="C8" t="s">
        <v>612</v>
      </c>
      <c r="E8" t="s">
        <v>651</v>
      </c>
      <c r="K8" t="s">
        <v>700</v>
      </c>
    </row>
    <row r="9" spans="1:11" x14ac:dyDescent="0.25">
      <c r="A9" t="s">
        <v>13</v>
      </c>
      <c r="C9" t="s">
        <v>613</v>
      </c>
      <c r="K9" t="s">
        <v>701</v>
      </c>
    </row>
    <row r="10" spans="1:11" x14ac:dyDescent="0.25">
      <c r="A10" t="s">
        <v>14</v>
      </c>
      <c r="C10" t="s">
        <v>614</v>
      </c>
      <c r="K10" t="s">
        <v>702</v>
      </c>
    </row>
    <row r="11" spans="1:11" x14ac:dyDescent="0.25">
      <c r="A11" t="s">
        <v>15</v>
      </c>
      <c r="C11" t="s">
        <v>615</v>
      </c>
      <c r="K11" t="s">
        <v>703</v>
      </c>
    </row>
    <row r="12" spans="1:11" x14ac:dyDescent="0.25">
      <c r="A12" t="s">
        <v>16</v>
      </c>
      <c r="C12" t="s">
        <v>616</v>
      </c>
      <c r="K12" t="s">
        <v>704</v>
      </c>
    </row>
    <row r="13" spans="1:11" x14ac:dyDescent="0.25">
      <c r="A13" t="s">
        <v>17</v>
      </c>
      <c r="C13" t="s">
        <v>617</v>
      </c>
      <c r="K13" t="s">
        <v>705</v>
      </c>
    </row>
    <row r="14" spans="1:11" x14ac:dyDescent="0.25">
      <c r="A14" t="s">
        <v>18</v>
      </c>
      <c r="C14" t="s">
        <v>618</v>
      </c>
      <c r="K14" t="s">
        <v>706</v>
      </c>
    </row>
    <row r="15" spans="1:11" x14ac:dyDescent="0.25">
      <c r="A15" t="s">
        <v>19</v>
      </c>
      <c r="C15" t="s">
        <v>619</v>
      </c>
      <c r="K15" t="s">
        <v>707</v>
      </c>
    </row>
    <row r="16" spans="1:11" x14ac:dyDescent="0.25">
      <c r="A16" t="s">
        <v>20</v>
      </c>
      <c r="C16" t="s">
        <v>620</v>
      </c>
      <c r="K16" t="s">
        <v>708</v>
      </c>
    </row>
    <row r="17" spans="1:11" x14ac:dyDescent="0.25">
      <c r="A17" t="s">
        <v>21</v>
      </c>
      <c r="C17" t="s">
        <v>621</v>
      </c>
      <c r="K17" t="s">
        <v>709</v>
      </c>
    </row>
    <row r="18" spans="1:11" x14ac:dyDescent="0.25">
      <c r="A18" t="s">
        <v>22</v>
      </c>
      <c r="C18" t="s">
        <v>622</v>
      </c>
      <c r="K18" t="s">
        <v>710</v>
      </c>
    </row>
    <row r="19" spans="1:11" x14ac:dyDescent="0.25">
      <c r="A19" t="s">
        <v>23</v>
      </c>
      <c r="C19" t="s">
        <v>623</v>
      </c>
      <c r="K19" t="s">
        <v>711</v>
      </c>
    </row>
    <row r="20" spans="1:11" x14ac:dyDescent="0.25">
      <c r="A20" t="s">
        <v>24</v>
      </c>
      <c r="C20" t="s">
        <v>624</v>
      </c>
      <c r="K20" t="s">
        <v>712</v>
      </c>
    </row>
    <row r="21" spans="1:11" x14ac:dyDescent="0.25">
      <c r="A21" t="s">
        <v>25</v>
      </c>
      <c r="C21" t="s">
        <v>625</v>
      </c>
      <c r="K21" t="s">
        <v>713</v>
      </c>
    </row>
    <row r="22" spans="1:11" x14ac:dyDescent="0.25">
      <c r="A22" t="s">
        <v>26</v>
      </c>
      <c r="C22" t="s">
        <v>626</v>
      </c>
      <c r="K22" t="s">
        <v>714</v>
      </c>
    </row>
    <row r="23" spans="1:11" x14ac:dyDescent="0.25">
      <c r="A23" t="s">
        <v>27</v>
      </c>
      <c r="C23" t="s">
        <v>627</v>
      </c>
      <c r="K23" t="s">
        <v>715</v>
      </c>
    </row>
    <row r="24" spans="1:11" x14ac:dyDescent="0.25">
      <c r="A24" t="s">
        <v>28</v>
      </c>
      <c r="C24" t="s">
        <v>628</v>
      </c>
      <c r="K24" t="s">
        <v>716</v>
      </c>
    </row>
    <row r="25" spans="1:11" x14ac:dyDescent="0.25">
      <c r="A25" t="s">
        <v>29</v>
      </c>
      <c r="C25" t="s">
        <v>629</v>
      </c>
      <c r="K25" t="s">
        <v>717</v>
      </c>
    </row>
    <row r="26" spans="1:11" x14ac:dyDescent="0.25">
      <c r="A26" t="s">
        <v>30</v>
      </c>
      <c r="C26" t="s">
        <v>630</v>
      </c>
      <c r="K26" t="s">
        <v>718</v>
      </c>
    </row>
    <row r="27" spans="1:11" x14ac:dyDescent="0.25">
      <c r="A27" t="s">
        <v>31</v>
      </c>
      <c r="C27" t="s">
        <v>631</v>
      </c>
      <c r="K27" t="s">
        <v>719</v>
      </c>
    </row>
    <row r="28" spans="1:11" x14ac:dyDescent="0.25">
      <c r="A28" t="s">
        <v>32</v>
      </c>
      <c r="C28" t="s">
        <v>632</v>
      </c>
      <c r="K28" t="s">
        <v>720</v>
      </c>
    </row>
    <row r="29" spans="1:11" x14ac:dyDescent="0.25">
      <c r="A29" t="s">
        <v>33</v>
      </c>
      <c r="C29" t="s">
        <v>633</v>
      </c>
      <c r="K29" t="s">
        <v>721</v>
      </c>
    </row>
    <row r="30" spans="1:11" x14ac:dyDescent="0.25">
      <c r="A30" t="s">
        <v>34</v>
      </c>
      <c r="C30" t="s">
        <v>634</v>
      </c>
      <c r="K30" t="s">
        <v>722</v>
      </c>
    </row>
    <row r="31" spans="1:11" x14ac:dyDescent="0.25">
      <c r="A31" t="s">
        <v>35</v>
      </c>
      <c r="C31" t="s">
        <v>635</v>
      </c>
      <c r="K31" t="s">
        <v>723</v>
      </c>
    </row>
    <row r="32" spans="1:11" x14ac:dyDescent="0.25">
      <c r="A32" s="2" t="s">
        <v>601</v>
      </c>
      <c r="C32" t="s">
        <v>636</v>
      </c>
      <c r="K32" t="s">
        <v>724</v>
      </c>
    </row>
    <row r="33" spans="1:11" x14ac:dyDescent="0.25">
      <c r="A33" t="s">
        <v>36</v>
      </c>
      <c r="C33" t="s">
        <v>637</v>
      </c>
      <c r="K33" t="s">
        <v>725</v>
      </c>
    </row>
    <row r="34" spans="1:11" x14ac:dyDescent="0.25">
      <c r="A34" t="s">
        <v>37</v>
      </c>
      <c r="C34" t="s">
        <v>638</v>
      </c>
      <c r="K34" t="s">
        <v>726</v>
      </c>
    </row>
    <row r="35" spans="1:11" x14ac:dyDescent="0.25">
      <c r="A35" t="s">
        <v>38</v>
      </c>
      <c r="C35" t="s">
        <v>639</v>
      </c>
      <c r="K35" t="s">
        <v>727</v>
      </c>
    </row>
    <row r="36" spans="1:11" x14ac:dyDescent="0.25">
      <c r="A36" t="s">
        <v>39</v>
      </c>
      <c r="C36" t="s">
        <v>640</v>
      </c>
      <c r="K36" t="s">
        <v>728</v>
      </c>
    </row>
    <row r="37" spans="1:11" x14ac:dyDescent="0.25">
      <c r="A37" t="s">
        <v>40</v>
      </c>
      <c r="C37" t="s">
        <v>641</v>
      </c>
      <c r="K37" t="s">
        <v>729</v>
      </c>
    </row>
    <row r="38" spans="1:11" x14ac:dyDescent="0.25">
      <c r="A38" t="s">
        <v>41</v>
      </c>
      <c r="C38" t="s">
        <v>642</v>
      </c>
      <c r="K38" t="s">
        <v>730</v>
      </c>
    </row>
    <row r="39" spans="1:11" x14ac:dyDescent="0.25">
      <c r="A39" t="s">
        <v>42</v>
      </c>
      <c r="C39" t="s">
        <v>643</v>
      </c>
      <c r="K39" t="s">
        <v>731</v>
      </c>
    </row>
    <row r="40" spans="1:11" x14ac:dyDescent="0.25">
      <c r="A40" t="s">
        <v>43</v>
      </c>
      <c r="C40" t="s">
        <v>644</v>
      </c>
      <c r="K40" t="s">
        <v>732</v>
      </c>
    </row>
    <row r="41" spans="1:11" x14ac:dyDescent="0.25">
      <c r="A41" t="s">
        <v>44</v>
      </c>
      <c r="C41" t="s">
        <v>645</v>
      </c>
      <c r="K41" t="s">
        <v>733</v>
      </c>
    </row>
    <row r="42" spans="1:11" x14ac:dyDescent="0.25">
      <c r="A42" t="s">
        <v>45</v>
      </c>
      <c r="C42" t="s">
        <v>646</v>
      </c>
      <c r="K42" t="s">
        <v>734</v>
      </c>
    </row>
    <row r="43" spans="1:11" x14ac:dyDescent="0.25">
      <c r="A43" t="s">
        <v>46</v>
      </c>
      <c r="C43" t="s">
        <v>647</v>
      </c>
      <c r="K43" t="s">
        <v>735</v>
      </c>
    </row>
    <row r="44" spans="1:11" x14ac:dyDescent="0.25">
      <c r="A44" t="s">
        <v>47</v>
      </c>
      <c r="K44" t="s">
        <v>736</v>
      </c>
    </row>
    <row r="45" spans="1:11" x14ac:dyDescent="0.25">
      <c r="A45" t="s">
        <v>48</v>
      </c>
      <c r="K45" t="s">
        <v>737</v>
      </c>
    </row>
    <row r="46" spans="1:11" x14ac:dyDescent="0.25">
      <c r="A46" t="s">
        <v>49</v>
      </c>
      <c r="K46" t="s">
        <v>738</v>
      </c>
    </row>
    <row r="47" spans="1:11" x14ac:dyDescent="0.25">
      <c r="A47" t="s">
        <v>50</v>
      </c>
      <c r="K47" t="s">
        <v>739</v>
      </c>
    </row>
    <row r="48" spans="1:11" x14ac:dyDescent="0.25">
      <c r="A48" t="s">
        <v>51</v>
      </c>
      <c r="K48" t="s">
        <v>740</v>
      </c>
    </row>
    <row r="49" spans="1:11" x14ac:dyDescent="0.25">
      <c r="A49" t="s">
        <v>52</v>
      </c>
      <c r="K49" t="s">
        <v>741</v>
      </c>
    </row>
    <row r="50" spans="1:11" x14ac:dyDescent="0.25">
      <c r="A50" t="s">
        <v>53</v>
      </c>
      <c r="K50" t="s">
        <v>742</v>
      </c>
    </row>
    <row r="51" spans="1:11" x14ac:dyDescent="0.25">
      <c r="A51" t="s">
        <v>54</v>
      </c>
      <c r="K51" t="s">
        <v>743</v>
      </c>
    </row>
    <row r="52" spans="1:11" x14ac:dyDescent="0.25">
      <c r="A52" t="s">
        <v>55</v>
      </c>
      <c r="K52" t="s">
        <v>744</v>
      </c>
    </row>
    <row r="53" spans="1:11" x14ac:dyDescent="0.25">
      <c r="A53" t="s">
        <v>56</v>
      </c>
      <c r="K53" t="s">
        <v>745</v>
      </c>
    </row>
    <row r="54" spans="1:11" x14ac:dyDescent="0.25">
      <c r="A54" t="s">
        <v>57</v>
      </c>
      <c r="K54" t="s">
        <v>746</v>
      </c>
    </row>
    <row r="55" spans="1:11" x14ac:dyDescent="0.25">
      <c r="A55" t="s">
        <v>58</v>
      </c>
      <c r="K55" t="s">
        <v>747</v>
      </c>
    </row>
    <row r="56" spans="1:11" x14ac:dyDescent="0.25">
      <c r="A56" t="s">
        <v>59</v>
      </c>
      <c r="K56" t="s">
        <v>748</v>
      </c>
    </row>
    <row r="57" spans="1:11" x14ac:dyDescent="0.25">
      <c r="A57" s="2" t="s">
        <v>597</v>
      </c>
      <c r="K57" t="s">
        <v>749</v>
      </c>
    </row>
    <row r="58" spans="1:11" x14ac:dyDescent="0.25">
      <c r="A58" t="s">
        <v>60</v>
      </c>
      <c r="K58" t="s">
        <v>750</v>
      </c>
    </row>
    <row r="59" spans="1:11" x14ac:dyDescent="0.25">
      <c r="A59" t="s">
        <v>61</v>
      </c>
      <c r="K59" t="s">
        <v>751</v>
      </c>
    </row>
    <row r="60" spans="1:11" x14ac:dyDescent="0.25">
      <c r="A60" t="s">
        <v>62</v>
      </c>
      <c r="K60" t="s">
        <v>752</v>
      </c>
    </row>
    <row r="61" spans="1:11" x14ac:dyDescent="0.25">
      <c r="A61" t="s">
        <v>63</v>
      </c>
      <c r="K61" t="s">
        <v>753</v>
      </c>
    </row>
    <row r="62" spans="1:11" x14ac:dyDescent="0.25">
      <c r="A62" t="s">
        <v>64</v>
      </c>
      <c r="K62" t="s">
        <v>754</v>
      </c>
    </row>
    <row r="63" spans="1:11" x14ac:dyDescent="0.25">
      <c r="A63" t="s">
        <v>65</v>
      </c>
      <c r="K63" t="s">
        <v>755</v>
      </c>
    </row>
    <row r="64" spans="1:11" x14ac:dyDescent="0.25">
      <c r="A64" t="s">
        <v>66</v>
      </c>
      <c r="K64" t="s">
        <v>756</v>
      </c>
    </row>
    <row r="65" spans="1:11" x14ac:dyDescent="0.25">
      <c r="A65" t="s">
        <v>67</v>
      </c>
      <c r="K65" t="s">
        <v>757</v>
      </c>
    </row>
    <row r="66" spans="1:11" x14ac:dyDescent="0.25">
      <c r="A66" t="s">
        <v>68</v>
      </c>
      <c r="K66" t="s">
        <v>758</v>
      </c>
    </row>
    <row r="67" spans="1:11" x14ac:dyDescent="0.25">
      <c r="A67" t="s">
        <v>69</v>
      </c>
      <c r="K67" t="s">
        <v>759</v>
      </c>
    </row>
    <row r="68" spans="1:11" x14ac:dyDescent="0.25">
      <c r="A68" t="s">
        <v>70</v>
      </c>
      <c r="K68" t="s">
        <v>760</v>
      </c>
    </row>
    <row r="69" spans="1:11" x14ac:dyDescent="0.25">
      <c r="A69" t="s">
        <v>71</v>
      </c>
      <c r="K69" t="s">
        <v>761</v>
      </c>
    </row>
    <row r="70" spans="1:11" x14ac:dyDescent="0.25">
      <c r="A70" t="s">
        <v>72</v>
      </c>
      <c r="K70" t="s">
        <v>762</v>
      </c>
    </row>
    <row r="71" spans="1:11" x14ac:dyDescent="0.25">
      <c r="A71" t="s">
        <v>73</v>
      </c>
      <c r="K71" t="s">
        <v>763</v>
      </c>
    </row>
    <row r="72" spans="1:11" x14ac:dyDescent="0.25">
      <c r="A72" t="s">
        <v>74</v>
      </c>
      <c r="K72" t="s">
        <v>764</v>
      </c>
    </row>
    <row r="73" spans="1:11" x14ac:dyDescent="0.25">
      <c r="A73" t="s">
        <v>75</v>
      </c>
      <c r="K73" t="s">
        <v>765</v>
      </c>
    </row>
    <row r="74" spans="1:11" x14ac:dyDescent="0.25">
      <c r="A74" t="s">
        <v>76</v>
      </c>
      <c r="K74" t="s">
        <v>766</v>
      </c>
    </row>
    <row r="75" spans="1:11" x14ac:dyDescent="0.25">
      <c r="A75" t="s">
        <v>77</v>
      </c>
      <c r="K75" t="s">
        <v>767</v>
      </c>
    </row>
    <row r="76" spans="1:11" x14ac:dyDescent="0.25">
      <c r="A76" t="s">
        <v>78</v>
      </c>
      <c r="K76" t="s">
        <v>768</v>
      </c>
    </row>
    <row r="77" spans="1:11" x14ac:dyDescent="0.25">
      <c r="A77" t="s">
        <v>79</v>
      </c>
      <c r="K77" t="s">
        <v>769</v>
      </c>
    </row>
    <row r="78" spans="1:11" x14ac:dyDescent="0.25">
      <c r="A78" t="s">
        <v>80</v>
      </c>
      <c r="K78" t="s">
        <v>770</v>
      </c>
    </row>
    <row r="79" spans="1:11" x14ac:dyDescent="0.25">
      <c r="A79" t="s">
        <v>81</v>
      </c>
      <c r="K79" t="s">
        <v>771</v>
      </c>
    </row>
    <row r="80" spans="1:11" x14ac:dyDescent="0.25">
      <c r="A80" t="s">
        <v>82</v>
      </c>
      <c r="K80" t="s">
        <v>772</v>
      </c>
    </row>
    <row r="81" spans="1:11" x14ac:dyDescent="0.25">
      <c r="A81" t="s">
        <v>83</v>
      </c>
      <c r="K81" t="s">
        <v>773</v>
      </c>
    </row>
    <row r="82" spans="1:11" x14ac:dyDescent="0.25">
      <c r="A82" t="s">
        <v>84</v>
      </c>
      <c r="K82" t="s">
        <v>774</v>
      </c>
    </row>
    <row r="83" spans="1:11" x14ac:dyDescent="0.25">
      <c r="A83" t="s">
        <v>85</v>
      </c>
      <c r="K83" t="s">
        <v>775</v>
      </c>
    </row>
    <row r="84" spans="1:11" x14ac:dyDescent="0.25">
      <c r="A84" t="s">
        <v>86</v>
      </c>
      <c r="K84" t="s">
        <v>776</v>
      </c>
    </row>
    <row r="85" spans="1:11" x14ac:dyDescent="0.25">
      <c r="A85" t="s">
        <v>87</v>
      </c>
      <c r="K85" t="s">
        <v>777</v>
      </c>
    </row>
    <row r="86" spans="1:11" x14ac:dyDescent="0.25">
      <c r="A86" t="s">
        <v>88</v>
      </c>
      <c r="K86" t="s">
        <v>778</v>
      </c>
    </row>
    <row r="87" spans="1:11" x14ac:dyDescent="0.25">
      <c r="A87" t="s">
        <v>89</v>
      </c>
      <c r="K87" t="s">
        <v>779</v>
      </c>
    </row>
    <row r="88" spans="1:11" x14ac:dyDescent="0.25">
      <c r="A88" t="s">
        <v>90</v>
      </c>
      <c r="K88" t="s">
        <v>780</v>
      </c>
    </row>
    <row r="89" spans="1:11" x14ac:dyDescent="0.25">
      <c r="A89" t="s">
        <v>91</v>
      </c>
    </row>
    <row r="90" spans="1:11" x14ac:dyDescent="0.25">
      <c r="A90" t="s">
        <v>92</v>
      </c>
    </row>
    <row r="91" spans="1:11" x14ac:dyDescent="0.25">
      <c r="A91" t="s">
        <v>93</v>
      </c>
    </row>
    <row r="92" spans="1:11" x14ac:dyDescent="0.25">
      <c r="A92" t="s">
        <v>94</v>
      </c>
    </row>
    <row r="93" spans="1:11" x14ac:dyDescent="0.25">
      <c r="A93" t="s">
        <v>95</v>
      </c>
    </row>
    <row r="94" spans="1:11" x14ac:dyDescent="0.25">
      <c r="A94" t="s">
        <v>96</v>
      </c>
    </row>
    <row r="95" spans="1:11" x14ac:dyDescent="0.25">
      <c r="A95" t="s">
        <v>97</v>
      </c>
    </row>
    <row r="96" spans="1:11" x14ac:dyDescent="0.25">
      <c r="A96" t="s">
        <v>98</v>
      </c>
    </row>
    <row r="97" spans="1:1" x14ac:dyDescent="0.25">
      <c r="A97" t="s">
        <v>99</v>
      </c>
    </row>
    <row r="98" spans="1:1" x14ac:dyDescent="0.25">
      <c r="A98" t="s">
        <v>100</v>
      </c>
    </row>
    <row r="99" spans="1:1" x14ac:dyDescent="0.25">
      <c r="A99" t="s">
        <v>101</v>
      </c>
    </row>
    <row r="100" spans="1:1" x14ac:dyDescent="0.25">
      <c r="A100" t="s">
        <v>102</v>
      </c>
    </row>
    <row r="101" spans="1:1" x14ac:dyDescent="0.25">
      <c r="A101" t="s">
        <v>589</v>
      </c>
    </row>
    <row r="102" spans="1:1" x14ac:dyDescent="0.25">
      <c r="A102" t="s">
        <v>103</v>
      </c>
    </row>
    <row r="103" spans="1:1" x14ac:dyDescent="0.25">
      <c r="A103" t="s">
        <v>104</v>
      </c>
    </row>
    <row r="104" spans="1:1" x14ac:dyDescent="0.25">
      <c r="A104" t="s">
        <v>105</v>
      </c>
    </row>
    <row r="105" spans="1:1" x14ac:dyDescent="0.25">
      <c r="A105" s="2" t="s">
        <v>593</v>
      </c>
    </row>
    <row r="106" spans="1:1" x14ac:dyDescent="0.25">
      <c r="A106" t="s">
        <v>106</v>
      </c>
    </row>
    <row r="107" spans="1:1" x14ac:dyDescent="0.25">
      <c r="A107" t="s">
        <v>107</v>
      </c>
    </row>
    <row r="108" spans="1:1" x14ac:dyDescent="0.25">
      <c r="A108" t="s">
        <v>594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s="1" t="s">
        <v>603</v>
      </c>
    </row>
    <row r="122" spans="1:1" x14ac:dyDescent="0.25">
      <c r="A122" t="s">
        <v>120</v>
      </c>
    </row>
    <row r="123" spans="1:1" x14ac:dyDescent="0.25">
      <c r="A123" t="s">
        <v>121</v>
      </c>
    </row>
    <row r="124" spans="1:1" x14ac:dyDescent="0.25">
      <c r="A124" t="s">
        <v>122</v>
      </c>
    </row>
    <row r="125" spans="1:1" x14ac:dyDescent="0.25">
      <c r="A125" t="s">
        <v>123</v>
      </c>
    </row>
    <row r="126" spans="1:1" x14ac:dyDescent="0.25">
      <c r="A126" t="s">
        <v>124</v>
      </c>
    </row>
    <row r="127" spans="1:1" x14ac:dyDescent="0.25">
      <c r="A127" t="s">
        <v>125</v>
      </c>
    </row>
    <row r="128" spans="1:1" x14ac:dyDescent="0.25">
      <c r="A128" t="s">
        <v>126</v>
      </c>
    </row>
    <row r="129" spans="1:1" x14ac:dyDescent="0.25">
      <c r="A129" t="s">
        <v>127</v>
      </c>
    </row>
    <row r="130" spans="1:1" x14ac:dyDescent="0.25">
      <c r="A130" t="s">
        <v>128</v>
      </c>
    </row>
    <row r="131" spans="1:1" x14ac:dyDescent="0.25">
      <c r="A131" t="s">
        <v>129</v>
      </c>
    </row>
    <row r="132" spans="1:1" x14ac:dyDescent="0.25">
      <c r="A132" t="s">
        <v>130</v>
      </c>
    </row>
    <row r="133" spans="1:1" x14ac:dyDescent="0.25">
      <c r="A133" t="s">
        <v>131</v>
      </c>
    </row>
    <row r="134" spans="1:1" x14ac:dyDescent="0.25">
      <c r="A134" t="s">
        <v>132</v>
      </c>
    </row>
    <row r="135" spans="1:1" x14ac:dyDescent="0.25">
      <c r="A135" t="s">
        <v>133</v>
      </c>
    </row>
    <row r="136" spans="1:1" x14ac:dyDescent="0.25">
      <c r="A136" t="s">
        <v>134</v>
      </c>
    </row>
    <row r="137" spans="1:1" x14ac:dyDescent="0.25">
      <c r="A137" t="s">
        <v>135</v>
      </c>
    </row>
    <row r="138" spans="1:1" x14ac:dyDescent="0.25">
      <c r="A138" t="s">
        <v>136</v>
      </c>
    </row>
    <row r="139" spans="1:1" x14ac:dyDescent="0.25">
      <c r="A139" t="s">
        <v>137</v>
      </c>
    </row>
    <row r="140" spans="1:1" x14ac:dyDescent="0.25">
      <c r="A140" t="s">
        <v>138</v>
      </c>
    </row>
    <row r="141" spans="1:1" x14ac:dyDescent="0.25">
      <c r="A141" t="s">
        <v>139</v>
      </c>
    </row>
    <row r="142" spans="1:1" x14ac:dyDescent="0.25">
      <c r="A142" t="s">
        <v>140</v>
      </c>
    </row>
    <row r="143" spans="1:1" x14ac:dyDescent="0.25">
      <c r="A143" t="s">
        <v>141</v>
      </c>
    </row>
    <row r="144" spans="1:1" x14ac:dyDescent="0.25">
      <c r="A144" t="s">
        <v>142</v>
      </c>
    </row>
    <row r="145" spans="1:1" x14ac:dyDescent="0.25">
      <c r="A145" t="s">
        <v>143</v>
      </c>
    </row>
    <row r="146" spans="1:1" x14ac:dyDescent="0.25">
      <c r="A146" t="s">
        <v>144</v>
      </c>
    </row>
    <row r="147" spans="1:1" x14ac:dyDescent="0.25">
      <c r="A147" t="s">
        <v>145</v>
      </c>
    </row>
    <row r="148" spans="1:1" x14ac:dyDescent="0.25">
      <c r="A148" t="s">
        <v>146</v>
      </c>
    </row>
    <row r="149" spans="1:1" x14ac:dyDescent="0.25">
      <c r="A149" t="s">
        <v>147</v>
      </c>
    </row>
    <row r="150" spans="1:1" x14ac:dyDescent="0.25">
      <c r="A150" t="s">
        <v>148</v>
      </c>
    </row>
    <row r="151" spans="1:1" x14ac:dyDescent="0.25">
      <c r="A151" t="s">
        <v>149</v>
      </c>
    </row>
    <row r="152" spans="1:1" x14ac:dyDescent="0.25">
      <c r="A152" t="s">
        <v>150</v>
      </c>
    </row>
    <row r="153" spans="1:1" x14ac:dyDescent="0.25">
      <c r="A153" t="s">
        <v>151</v>
      </c>
    </row>
    <row r="154" spans="1:1" x14ac:dyDescent="0.25">
      <c r="A154" t="s">
        <v>152</v>
      </c>
    </row>
    <row r="155" spans="1:1" x14ac:dyDescent="0.25">
      <c r="A155" t="s">
        <v>153</v>
      </c>
    </row>
    <row r="156" spans="1:1" x14ac:dyDescent="0.25">
      <c r="A156" t="s">
        <v>154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159</v>
      </c>
    </row>
    <row r="162" spans="1:1" x14ac:dyDescent="0.25">
      <c r="A162" t="s">
        <v>160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164</v>
      </c>
    </row>
    <row r="167" spans="1:1" x14ac:dyDescent="0.25">
      <c r="A167" t="s">
        <v>165</v>
      </c>
    </row>
    <row r="168" spans="1:1" x14ac:dyDescent="0.25">
      <c r="A168" t="s">
        <v>595</v>
      </c>
    </row>
    <row r="169" spans="1:1" x14ac:dyDescent="0.25">
      <c r="A169" t="s">
        <v>166</v>
      </c>
    </row>
    <row r="170" spans="1:1" x14ac:dyDescent="0.25">
      <c r="A170" t="s">
        <v>167</v>
      </c>
    </row>
    <row r="171" spans="1:1" x14ac:dyDescent="0.25">
      <c r="A171" t="s">
        <v>168</v>
      </c>
    </row>
    <row r="172" spans="1:1" x14ac:dyDescent="0.25">
      <c r="A172" t="s">
        <v>169</v>
      </c>
    </row>
    <row r="173" spans="1:1" x14ac:dyDescent="0.25">
      <c r="A173" t="s">
        <v>170</v>
      </c>
    </row>
    <row r="174" spans="1:1" x14ac:dyDescent="0.25">
      <c r="A174" t="s">
        <v>171</v>
      </c>
    </row>
    <row r="175" spans="1:1" x14ac:dyDescent="0.25">
      <c r="A175" t="s">
        <v>172</v>
      </c>
    </row>
    <row r="176" spans="1:1" x14ac:dyDescent="0.25">
      <c r="A176" t="s">
        <v>173</v>
      </c>
    </row>
    <row r="177" spans="1:1" x14ac:dyDescent="0.25">
      <c r="A177" t="s">
        <v>174</v>
      </c>
    </row>
    <row r="178" spans="1:1" x14ac:dyDescent="0.25">
      <c r="A178" t="s">
        <v>175</v>
      </c>
    </row>
    <row r="179" spans="1:1" x14ac:dyDescent="0.25">
      <c r="A179" t="s">
        <v>176</v>
      </c>
    </row>
    <row r="180" spans="1:1" x14ac:dyDescent="0.25">
      <c r="A180" t="s">
        <v>177</v>
      </c>
    </row>
    <row r="181" spans="1:1" x14ac:dyDescent="0.25">
      <c r="A181" t="s">
        <v>178</v>
      </c>
    </row>
    <row r="182" spans="1:1" x14ac:dyDescent="0.25">
      <c r="A182" t="s">
        <v>179</v>
      </c>
    </row>
    <row r="183" spans="1:1" x14ac:dyDescent="0.25">
      <c r="A183" t="s">
        <v>180</v>
      </c>
    </row>
    <row r="184" spans="1:1" x14ac:dyDescent="0.25">
      <c r="A184" t="s">
        <v>181</v>
      </c>
    </row>
    <row r="185" spans="1:1" x14ac:dyDescent="0.25">
      <c r="A185" t="s">
        <v>182</v>
      </c>
    </row>
    <row r="186" spans="1:1" x14ac:dyDescent="0.25">
      <c r="A186" t="s">
        <v>183</v>
      </c>
    </row>
    <row r="187" spans="1:1" x14ac:dyDescent="0.25">
      <c r="A187" t="s">
        <v>184</v>
      </c>
    </row>
    <row r="188" spans="1:1" x14ac:dyDescent="0.25">
      <c r="A188" t="s">
        <v>185</v>
      </c>
    </row>
    <row r="189" spans="1:1" x14ac:dyDescent="0.25">
      <c r="A189" t="s">
        <v>186</v>
      </c>
    </row>
    <row r="190" spans="1:1" x14ac:dyDescent="0.25">
      <c r="A190" t="s">
        <v>187</v>
      </c>
    </row>
    <row r="191" spans="1:1" x14ac:dyDescent="0.25">
      <c r="A191" t="s">
        <v>188</v>
      </c>
    </row>
    <row r="192" spans="1:1" x14ac:dyDescent="0.25">
      <c r="A192" t="s">
        <v>189</v>
      </c>
    </row>
    <row r="193" spans="1:1" x14ac:dyDescent="0.25">
      <c r="A193" t="s">
        <v>190</v>
      </c>
    </row>
    <row r="194" spans="1:1" x14ac:dyDescent="0.25">
      <c r="A194" t="s">
        <v>191</v>
      </c>
    </row>
    <row r="195" spans="1:1" x14ac:dyDescent="0.25">
      <c r="A195" t="s">
        <v>192</v>
      </c>
    </row>
    <row r="196" spans="1:1" x14ac:dyDescent="0.25">
      <c r="A196" t="s">
        <v>193</v>
      </c>
    </row>
    <row r="197" spans="1:1" x14ac:dyDescent="0.25">
      <c r="A197" t="s">
        <v>194</v>
      </c>
    </row>
    <row r="198" spans="1:1" x14ac:dyDescent="0.25">
      <c r="A198" t="s">
        <v>195</v>
      </c>
    </row>
    <row r="199" spans="1:1" x14ac:dyDescent="0.25">
      <c r="A199" t="s">
        <v>196</v>
      </c>
    </row>
    <row r="200" spans="1:1" x14ac:dyDescent="0.25">
      <c r="A200" t="s">
        <v>197</v>
      </c>
    </row>
    <row r="201" spans="1:1" x14ac:dyDescent="0.25">
      <c r="A201" t="s">
        <v>198</v>
      </c>
    </row>
    <row r="202" spans="1:1" x14ac:dyDescent="0.25">
      <c r="A202" t="s">
        <v>199</v>
      </c>
    </row>
    <row r="203" spans="1:1" x14ac:dyDescent="0.25">
      <c r="A203" t="s">
        <v>200</v>
      </c>
    </row>
    <row r="204" spans="1:1" x14ac:dyDescent="0.25">
      <c r="A204" t="s">
        <v>201</v>
      </c>
    </row>
    <row r="205" spans="1:1" x14ac:dyDescent="0.25">
      <c r="A205" t="s">
        <v>202</v>
      </c>
    </row>
    <row r="206" spans="1:1" x14ac:dyDescent="0.25">
      <c r="A206" t="s">
        <v>203</v>
      </c>
    </row>
    <row r="207" spans="1:1" x14ac:dyDescent="0.25">
      <c r="A207" t="s">
        <v>204</v>
      </c>
    </row>
    <row r="208" spans="1:1" x14ac:dyDescent="0.25">
      <c r="A208" t="s">
        <v>205</v>
      </c>
    </row>
    <row r="209" spans="1:1" x14ac:dyDescent="0.25">
      <c r="A209" t="s">
        <v>206</v>
      </c>
    </row>
    <row r="210" spans="1:1" x14ac:dyDescent="0.25">
      <c r="A210" t="s">
        <v>207</v>
      </c>
    </row>
    <row r="211" spans="1:1" x14ac:dyDescent="0.25">
      <c r="A211" t="s">
        <v>208</v>
      </c>
    </row>
    <row r="212" spans="1:1" x14ac:dyDescent="0.25">
      <c r="A212" t="s">
        <v>209</v>
      </c>
    </row>
    <row r="213" spans="1:1" x14ac:dyDescent="0.25">
      <c r="A213" t="s">
        <v>210</v>
      </c>
    </row>
    <row r="214" spans="1:1" x14ac:dyDescent="0.25">
      <c r="A214" t="s">
        <v>211</v>
      </c>
    </row>
    <row r="215" spans="1:1" x14ac:dyDescent="0.25">
      <c r="A215" t="s">
        <v>212</v>
      </c>
    </row>
    <row r="216" spans="1:1" x14ac:dyDescent="0.25">
      <c r="A216" t="s">
        <v>213</v>
      </c>
    </row>
    <row r="217" spans="1:1" x14ac:dyDescent="0.25">
      <c r="A217" t="s">
        <v>214</v>
      </c>
    </row>
    <row r="218" spans="1:1" x14ac:dyDescent="0.25">
      <c r="A218" t="s">
        <v>215</v>
      </c>
    </row>
    <row r="219" spans="1:1" x14ac:dyDescent="0.25">
      <c r="A219" t="s">
        <v>216</v>
      </c>
    </row>
    <row r="220" spans="1:1" x14ac:dyDescent="0.25">
      <c r="A220" t="s">
        <v>217</v>
      </c>
    </row>
    <row r="221" spans="1:1" x14ac:dyDescent="0.25">
      <c r="A221" t="s">
        <v>218</v>
      </c>
    </row>
    <row r="222" spans="1:1" x14ac:dyDescent="0.25">
      <c r="A222" t="s">
        <v>219</v>
      </c>
    </row>
    <row r="223" spans="1:1" x14ac:dyDescent="0.25">
      <c r="A223" t="s">
        <v>220</v>
      </c>
    </row>
    <row r="224" spans="1:1" x14ac:dyDescent="0.25">
      <c r="A224" t="s">
        <v>221</v>
      </c>
    </row>
    <row r="225" spans="1:1" x14ac:dyDescent="0.25">
      <c r="A225" t="s">
        <v>222</v>
      </c>
    </row>
    <row r="226" spans="1:1" x14ac:dyDescent="0.25">
      <c r="A226" t="s">
        <v>223</v>
      </c>
    </row>
    <row r="227" spans="1:1" x14ac:dyDescent="0.25">
      <c r="A227" t="s">
        <v>224</v>
      </c>
    </row>
    <row r="228" spans="1:1" x14ac:dyDescent="0.25">
      <c r="A228" t="s">
        <v>225</v>
      </c>
    </row>
    <row r="229" spans="1:1" x14ac:dyDescent="0.25">
      <c r="A229" t="s">
        <v>226</v>
      </c>
    </row>
    <row r="230" spans="1:1" x14ac:dyDescent="0.25">
      <c r="A230" t="s">
        <v>227</v>
      </c>
    </row>
    <row r="231" spans="1:1" x14ac:dyDescent="0.25">
      <c r="A231" t="s">
        <v>228</v>
      </c>
    </row>
    <row r="232" spans="1:1" x14ac:dyDescent="0.25">
      <c r="A232" t="s">
        <v>229</v>
      </c>
    </row>
    <row r="233" spans="1:1" x14ac:dyDescent="0.25">
      <c r="A233" t="s">
        <v>230</v>
      </c>
    </row>
    <row r="234" spans="1:1" x14ac:dyDescent="0.25">
      <c r="A234" t="s">
        <v>231</v>
      </c>
    </row>
    <row r="235" spans="1:1" x14ac:dyDescent="0.25">
      <c r="A235" t="s">
        <v>232</v>
      </c>
    </row>
    <row r="236" spans="1:1" x14ac:dyDescent="0.25">
      <c r="A236" t="s">
        <v>233</v>
      </c>
    </row>
    <row r="237" spans="1:1" x14ac:dyDescent="0.25">
      <c r="A237" t="s">
        <v>234</v>
      </c>
    </row>
    <row r="238" spans="1:1" x14ac:dyDescent="0.25">
      <c r="A238" t="s">
        <v>235</v>
      </c>
    </row>
    <row r="239" spans="1:1" x14ac:dyDescent="0.25">
      <c r="A239" t="s">
        <v>236</v>
      </c>
    </row>
    <row r="240" spans="1:1" x14ac:dyDescent="0.25">
      <c r="A240" t="s">
        <v>237</v>
      </c>
    </row>
    <row r="241" spans="1:1" x14ac:dyDescent="0.25">
      <c r="A241" t="s">
        <v>238</v>
      </c>
    </row>
    <row r="242" spans="1:1" x14ac:dyDescent="0.25">
      <c r="A242" t="s">
        <v>239</v>
      </c>
    </row>
    <row r="243" spans="1:1" x14ac:dyDescent="0.25">
      <c r="A243" t="s">
        <v>240</v>
      </c>
    </row>
    <row r="244" spans="1:1" x14ac:dyDescent="0.25">
      <c r="A244" t="s">
        <v>241</v>
      </c>
    </row>
    <row r="245" spans="1:1" x14ac:dyDescent="0.25">
      <c r="A245" t="s">
        <v>242</v>
      </c>
    </row>
    <row r="246" spans="1:1" x14ac:dyDescent="0.25">
      <c r="A246" t="s">
        <v>243</v>
      </c>
    </row>
    <row r="247" spans="1:1" x14ac:dyDescent="0.25">
      <c r="A247" t="s">
        <v>244</v>
      </c>
    </row>
    <row r="248" spans="1:1" x14ac:dyDescent="0.25">
      <c r="A248" t="s">
        <v>245</v>
      </c>
    </row>
    <row r="249" spans="1:1" x14ac:dyDescent="0.25">
      <c r="A249" t="s">
        <v>246</v>
      </c>
    </row>
    <row r="250" spans="1:1" x14ac:dyDescent="0.25">
      <c r="A250" t="s">
        <v>247</v>
      </c>
    </row>
    <row r="251" spans="1:1" x14ac:dyDescent="0.25">
      <c r="A251" t="s">
        <v>248</v>
      </c>
    </row>
    <row r="252" spans="1:1" x14ac:dyDescent="0.25">
      <c r="A252" t="s">
        <v>249</v>
      </c>
    </row>
    <row r="253" spans="1:1" x14ac:dyDescent="0.25">
      <c r="A253" t="s">
        <v>250</v>
      </c>
    </row>
    <row r="254" spans="1:1" x14ac:dyDescent="0.25">
      <c r="A254" t="s">
        <v>251</v>
      </c>
    </row>
    <row r="255" spans="1:1" x14ac:dyDescent="0.25">
      <c r="A255" t="s">
        <v>252</v>
      </c>
    </row>
    <row r="256" spans="1:1" x14ac:dyDescent="0.25">
      <c r="A256" t="s">
        <v>253</v>
      </c>
    </row>
    <row r="257" spans="1:1" x14ac:dyDescent="0.25">
      <c r="A257" t="s">
        <v>254</v>
      </c>
    </row>
    <row r="258" spans="1:1" x14ac:dyDescent="0.25">
      <c r="A258" t="s">
        <v>255</v>
      </c>
    </row>
    <row r="259" spans="1:1" x14ac:dyDescent="0.25">
      <c r="A259" t="s">
        <v>256</v>
      </c>
    </row>
    <row r="260" spans="1:1" x14ac:dyDescent="0.25">
      <c r="A260" t="s">
        <v>257</v>
      </c>
    </row>
    <row r="261" spans="1:1" x14ac:dyDescent="0.25">
      <c r="A261" t="s">
        <v>258</v>
      </c>
    </row>
    <row r="262" spans="1:1" x14ac:dyDescent="0.25">
      <c r="A262" t="s">
        <v>259</v>
      </c>
    </row>
    <row r="263" spans="1:1" x14ac:dyDescent="0.25">
      <c r="A263" t="s">
        <v>260</v>
      </c>
    </row>
    <row r="264" spans="1:1" x14ac:dyDescent="0.25">
      <c r="A264" t="s">
        <v>261</v>
      </c>
    </row>
    <row r="265" spans="1:1" x14ac:dyDescent="0.25">
      <c r="A265" t="s">
        <v>262</v>
      </c>
    </row>
    <row r="266" spans="1:1" x14ac:dyDescent="0.25">
      <c r="A266" t="s">
        <v>263</v>
      </c>
    </row>
    <row r="267" spans="1:1" x14ac:dyDescent="0.25">
      <c r="A267" t="s">
        <v>264</v>
      </c>
    </row>
    <row r="268" spans="1:1" x14ac:dyDescent="0.25">
      <c r="A268" t="s">
        <v>265</v>
      </c>
    </row>
    <row r="269" spans="1:1" x14ac:dyDescent="0.25">
      <c r="A269" t="s">
        <v>266</v>
      </c>
    </row>
    <row r="270" spans="1:1" x14ac:dyDescent="0.25">
      <c r="A270" t="s">
        <v>267</v>
      </c>
    </row>
    <row r="271" spans="1:1" x14ac:dyDescent="0.25">
      <c r="A271" t="s">
        <v>268</v>
      </c>
    </row>
    <row r="272" spans="1:1" x14ac:dyDescent="0.25">
      <c r="A272" t="s">
        <v>269</v>
      </c>
    </row>
    <row r="273" spans="1:1" x14ac:dyDescent="0.25">
      <c r="A273" t="s">
        <v>270</v>
      </c>
    </row>
    <row r="274" spans="1:1" x14ac:dyDescent="0.25">
      <c r="A274" t="s">
        <v>271</v>
      </c>
    </row>
    <row r="275" spans="1:1" x14ac:dyDescent="0.25">
      <c r="A275" t="s">
        <v>272</v>
      </c>
    </row>
    <row r="276" spans="1:1" x14ac:dyDescent="0.25">
      <c r="A276" t="s">
        <v>273</v>
      </c>
    </row>
    <row r="277" spans="1:1" x14ac:dyDescent="0.25">
      <c r="A277" t="s">
        <v>274</v>
      </c>
    </row>
    <row r="278" spans="1:1" x14ac:dyDescent="0.25">
      <c r="A278" t="s">
        <v>275</v>
      </c>
    </row>
    <row r="279" spans="1:1" x14ac:dyDescent="0.25">
      <c r="A279" t="s">
        <v>276</v>
      </c>
    </row>
    <row r="280" spans="1:1" x14ac:dyDescent="0.25">
      <c r="A280" t="s">
        <v>277</v>
      </c>
    </row>
    <row r="281" spans="1:1" x14ac:dyDescent="0.25">
      <c r="A281" t="s">
        <v>278</v>
      </c>
    </row>
    <row r="282" spans="1:1" x14ac:dyDescent="0.25">
      <c r="A282" t="s">
        <v>279</v>
      </c>
    </row>
    <row r="283" spans="1:1" x14ac:dyDescent="0.25">
      <c r="A283" t="s">
        <v>280</v>
      </c>
    </row>
    <row r="284" spans="1:1" x14ac:dyDescent="0.25">
      <c r="A284" t="s">
        <v>281</v>
      </c>
    </row>
    <row r="285" spans="1:1" x14ac:dyDescent="0.25">
      <c r="A285" s="1" t="s">
        <v>604</v>
      </c>
    </row>
    <row r="286" spans="1:1" x14ac:dyDescent="0.25">
      <c r="A286" t="s">
        <v>282</v>
      </c>
    </row>
    <row r="287" spans="1:1" x14ac:dyDescent="0.25">
      <c r="A287" t="s">
        <v>283</v>
      </c>
    </row>
    <row r="288" spans="1:1" x14ac:dyDescent="0.25">
      <c r="A288" t="s">
        <v>284</v>
      </c>
    </row>
    <row r="289" spans="1:1" x14ac:dyDescent="0.25">
      <c r="A289" t="s">
        <v>285</v>
      </c>
    </row>
    <row r="290" spans="1:1" x14ac:dyDescent="0.25">
      <c r="A290" t="s">
        <v>286</v>
      </c>
    </row>
    <row r="291" spans="1:1" x14ac:dyDescent="0.25">
      <c r="A291" t="s">
        <v>287</v>
      </c>
    </row>
    <row r="292" spans="1:1" x14ac:dyDescent="0.25">
      <c r="A292" t="s">
        <v>288</v>
      </c>
    </row>
    <row r="293" spans="1:1" x14ac:dyDescent="0.25">
      <c r="A293" t="s">
        <v>289</v>
      </c>
    </row>
    <row r="294" spans="1:1" x14ac:dyDescent="0.25">
      <c r="A294" t="s">
        <v>290</v>
      </c>
    </row>
    <row r="295" spans="1:1" x14ac:dyDescent="0.25">
      <c r="A295" t="s">
        <v>291</v>
      </c>
    </row>
    <row r="296" spans="1:1" x14ac:dyDescent="0.25">
      <c r="A296" t="s">
        <v>292</v>
      </c>
    </row>
    <row r="297" spans="1:1" x14ac:dyDescent="0.25">
      <c r="A297" t="s">
        <v>293</v>
      </c>
    </row>
    <row r="298" spans="1:1" x14ac:dyDescent="0.25">
      <c r="A298" t="s">
        <v>294</v>
      </c>
    </row>
    <row r="299" spans="1:1" x14ac:dyDescent="0.25">
      <c r="A299" t="s">
        <v>295</v>
      </c>
    </row>
    <row r="300" spans="1:1" x14ac:dyDescent="0.25">
      <c r="A300" t="s">
        <v>296</v>
      </c>
    </row>
    <row r="301" spans="1:1" x14ac:dyDescent="0.25">
      <c r="A301" t="s">
        <v>297</v>
      </c>
    </row>
    <row r="302" spans="1:1" x14ac:dyDescent="0.25">
      <c r="A302" t="s">
        <v>298</v>
      </c>
    </row>
    <row r="303" spans="1:1" x14ac:dyDescent="0.25">
      <c r="A303" t="s">
        <v>299</v>
      </c>
    </row>
    <row r="304" spans="1:1" x14ac:dyDescent="0.25">
      <c r="A304" t="s">
        <v>300</v>
      </c>
    </row>
    <row r="305" spans="1:1" x14ac:dyDescent="0.25">
      <c r="A305" t="s">
        <v>301</v>
      </c>
    </row>
    <row r="306" spans="1:1" x14ac:dyDescent="0.25">
      <c r="A306" t="s">
        <v>302</v>
      </c>
    </row>
    <row r="307" spans="1:1" x14ac:dyDescent="0.25">
      <c r="A307" t="s">
        <v>303</v>
      </c>
    </row>
    <row r="308" spans="1:1" x14ac:dyDescent="0.25">
      <c r="A308" t="s">
        <v>304</v>
      </c>
    </row>
    <row r="309" spans="1:1" x14ac:dyDescent="0.25">
      <c r="A309" t="s">
        <v>305</v>
      </c>
    </row>
    <row r="310" spans="1:1" x14ac:dyDescent="0.25">
      <c r="A310" t="s">
        <v>306</v>
      </c>
    </row>
    <row r="311" spans="1:1" x14ac:dyDescent="0.25">
      <c r="A311" t="s">
        <v>307</v>
      </c>
    </row>
    <row r="312" spans="1:1" x14ac:dyDescent="0.25">
      <c r="A312" t="s">
        <v>308</v>
      </c>
    </row>
    <row r="313" spans="1:1" x14ac:dyDescent="0.25">
      <c r="A313" t="s">
        <v>309</v>
      </c>
    </row>
    <row r="314" spans="1:1" x14ac:dyDescent="0.25">
      <c r="A314" t="s">
        <v>310</v>
      </c>
    </row>
    <row r="315" spans="1:1" x14ac:dyDescent="0.25">
      <c r="A315" t="s">
        <v>311</v>
      </c>
    </row>
    <row r="316" spans="1:1" x14ac:dyDescent="0.25">
      <c r="A316" t="s">
        <v>312</v>
      </c>
    </row>
    <row r="317" spans="1:1" x14ac:dyDescent="0.25">
      <c r="A317" t="s">
        <v>313</v>
      </c>
    </row>
    <row r="318" spans="1:1" x14ac:dyDescent="0.25">
      <c r="A318" t="s">
        <v>314</v>
      </c>
    </row>
    <row r="319" spans="1:1" x14ac:dyDescent="0.25">
      <c r="A319" t="s">
        <v>315</v>
      </c>
    </row>
    <row r="320" spans="1:1" x14ac:dyDescent="0.25">
      <c r="A320" t="s">
        <v>316</v>
      </c>
    </row>
    <row r="321" spans="1:1" x14ac:dyDescent="0.25">
      <c r="A321" t="s">
        <v>317</v>
      </c>
    </row>
    <row r="322" spans="1:1" x14ac:dyDescent="0.25">
      <c r="A322" t="s">
        <v>318</v>
      </c>
    </row>
    <row r="323" spans="1:1" x14ac:dyDescent="0.25">
      <c r="A323" t="s">
        <v>319</v>
      </c>
    </row>
    <row r="324" spans="1:1" x14ac:dyDescent="0.25">
      <c r="A324" t="s">
        <v>320</v>
      </c>
    </row>
    <row r="325" spans="1:1" x14ac:dyDescent="0.25">
      <c r="A325" t="s">
        <v>321</v>
      </c>
    </row>
    <row r="326" spans="1:1" x14ac:dyDescent="0.25">
      <c r="A326" t="s">
        <v>322</v>
      </c>
    </row>
    <row r="327" spans="1:1" x14ac:dyDescent="0.25">
      <c r="A327" t="s">
        <v>323</v>
      </c>
    </row>
    <row r="328" spans="1:1" x14ac:dyDescent="0.25">
      <c r="A328" t="s">
        <v>324</v>
      </c>
    </row>
    <row r="329" spans="1:1" x14ac:dyDescent="0.25">
      <c r="A329" t="s">
        <v>325</v>
      </c>
    </row>
    <row r="330" spans="1:1" x14ac:dyDescent="0.25">
      <c r="A330" t="s">
        <v>326</v>
      </c>
    </row>
    <row r="331" spans="1:1" x14ac:dyDescent="0.25">
      <c r="A331" t="s">
        <v>327</v>
      </c>
    </row>
    <row r="332" spans="1:1" x14ac:dyDescent="0.25">
      <c r="A332" t="s">
        <v>328</v>
      </c>
    </row>
    <row r="333" spans="1:1" x14ac:dyDescent="0.25">
      <c r="A333" t="s">
        <v>329</v>
      </c>
    </row>
    <row r="334" spans="1:1" x14ac:dyDescent="0.25">
      <c r="A334" t="s">
        <v>330</v>
      </c>
    </row>
    <row r="335" spans="1:1" x14ac:dyDescent="0.25">
      <c r="A335" t="s">
        <v>331</v>
      </c>
    </row>
    <row r="336" spans="1:1" x14ac:dyDescent="0.25">
      <c r="A336" t="s">
        <v>332</v>
      </c>
    </row>
    <row r="337" spans="1:1" x14ac:dyDescent="0.25">
      <c r="A337" t="s">
        <v>333</v>
      </c>
    </row>
    <row r="338" spans="1:1" x14ac:dyDescent="0.25">
      <c r="A338" t="s">
        <v>334</v>
      </c>
    </row>
    <row r="339" spans="1:1" x14ac:dyDescent="0.25">
      <c r="A339" t="s">
        <v>335</v>
      </c>
    </row>
    <row r="340" spans="1:1" x14ac:dyDescent="0.25">
      <c r="A340" s="2" t="s">
        <v>598</v>
      </c>
    </row>
    <row r="341" spans="1:1" x14ac:dyDescent="0.25">
      <c r="A341" t="s">
        <v>336</v>
      </c>
    </row>
    <row r="342" spans="1:1" x14ac:dyDescent="0.25">
      <c r="A342" t="s">
        <v>337</v>
      </c>
    </row>
    <row r="343" spans="1:1" x14ac:dyDescent="0.25">
      <c r="A343" t="s">
        <v>338</v>
      </c>
    </row>
    <row r="344" spans="1:1" x14ac:dyDescent="0.25">
      <c r="A344" t="s">
        <v>339</v>
      </c>
    </row>
    <row r="345" spans="1:1" x14ac:dyDescent="0.25">
      <c r="A345" t="s">
        <v>340</v>
      </c>
    </row>
    <row r="346" spans="1:1" x14ac:dyDescent="0.25">
      <c r="A346" t="s">
        <v>341</v>
      </c>
    </row>
    <row r="347" spans="1:1" x14ac:dyDescent="0.25">
      <c r="A347" t="s">
        <v>342</v>
      </c>
    </row>
    <row r="348" spans="1:1" x14ac:dyDescent="0.25">
      <c r="A348" t="s">
        <v>343</v>
      </c>
    </row>
    <row r="349" spans="1:1" x14ac:dyDescent="0.25">
      <c r="A349" t="s">
        <v>344</v>
      </c>
    </row>
    <row r="350" spans="1:1" x14ac:dyDescent="0.25">
      <c r="A350" t="s">
        <v>345</v>
      </c>
    </row>
    <row r="351" spans="1:1" x14ac:dyDescent="0.25">
      <c r="A351" t="s">
        <v>346</v>
      </c>
    </row>
    <row r="352" spans="1:1" x14ac:dyDescent="0.25">
      <c r="A352" t="s">
        <v>347</v>
      </c>
    </row>
    <row r="353" spans="1:1" x14ac:dyDescent="0.25">
      <c r="A353" t="s">
        <v>348</v>
      </c>
    </row>
    <row r="354" spans="1:1" x14ac:dyDescent="0.25">
      <c r="A354" t="s">
        <v>349</v>
      </c>
    </row>
    <row r="355" spans="1:1" x14ac:dyDescent="0.25">
      <c r="A355" t="s">
        <v>350</v>
      </c>
    </row>
    <row r="356" spans="1:1" x14ac:dyDescent="0.25">
      <c r="A356" t="s">
        <v>351</v>
      </c>
    </row>
    <row r="357" spans="1:1" x14ac:dyDescent="0.25">
      <c r="A357" t="s">
        <v>352</v>
      </c>
    </row>
    <row r="358" spans="1:1" x14ac:dyDescent="0.25">
      <c r="A358" t="s">
        <v>353</v>
      </c>
    </row>
    <row r="359" spans="1:1" x14ac:dyDescent="0.25">
      <c r="A359" t="s">
        <v>354</v>
      </c>
    </row>
    <row r="360" spans="1:1" x14ac:dyDescent="0.25">
      <c r="A360" t="s">
        <v>355</v>
      </c>
    </row>
    <row r="361" spans="1:1" x14ac:dyDescent="0.25">
      <c r="A361" t="s">
        <v>356</v>
      </c>
    </row>
    <row r="362" spans="1:1" x14ac:dyDescent="0.25">
      <c r="A362" t="s">
        <v>357</v>
      </c>
    </row>
    <row r="363" spans="1:1" x14ac:dyDescent="0.25">
      <c r="A363" t="s">
        <v>358</v>
      </c>
    </row>
    <row r="364" spans="1:1" x14ac:dyDescent="0.25">
      <c r="A364" t="s">
        <v>359</v>
      </c>
    </row>
    <row r="365" spans="1:1" x14ac:dyDescent="0.25">
      <c r="A365" t="s">
        <v>360</v>
      </c>
    </row>
    <row r="366" spans="1:1" x14ac:dyDescent="0.25">
      <c r="A366" t="s">
        <v>361</v>
      </c>
    </row>
    <row r="367" spans="1:1" x14ac:dyDescent="0.25">
      <c r="A367" t="s">
        <v>362</v>
      </c>
    </row>
    <row r="368" spans="1:1" x14ac:dyDescent="0.25">
      <c r="A368" t="s">
        <v>363</v>
      </c>
    </row>
    <row r="369" spans="1:1" x14ac:dyDescent="0.25">
      <c r="A369" t="s">
        <v>364</v>
      </c>
    </row>
    <row r="370" spans="1:1" x14ac:dyDescent="0.25">
      <c r="A370" t="s">
        <v>365</v>
      </c>
    </row>
    <row r="371" spans="1:1" x14ac:dyDescent="0.25">
      <c r="A371" t="s">
        <v>366</v>
      </c>
    </row>
    <row r="372" spans="1:1" x14ac:dyDescent="0.25">
      <c r="A372" t="s">
        <v>367</v>
      </c>
    </row>
    <row r="373" spans="1:1" x14ac:dyDescent="0.25">
      <c r="A373" s="1" t="s">
        <v>590</v>
      </c>
    </row>
    <row r="374" spans="1:1" x14ac:dyDescent="0.25">
      <c r="A374" t="s">
        <v>368</v>
      </c>
    </row>
    <row r="375" spans="1:1" x14ac:dyDescent="0.25">
      <c r="A375" t="s">
        <v>369</v>
      </c>
    </row>
    <row r="376" spans="1:1" x14ac:dyDescent="0.25">
      <c r="A376" t="s">
        <v>370</v>
      </c>
    </row>
    <row r="377" spans="1:1" x14ac:dyDescent="0.25">
      <c r="A377" t="s">
        <v>371</v>
      </c>
    </row>
    <row r="378" spans="1:1" x14ac:dyDescent="0.25">
      <c r="A378" t="s">
        <v>372</v>
      </c>
    </row>
    <row r="379" spans="1:1" x14ac:dyDescent="0.25">
      <c r="A379" t="s">
        <v>373</v>
      </c>
    </row>
    <row r="380" spans="1:1" x14ac:dyDescent="0.25">
      <c r="A380" t="s">
        <v>374</v>
      </c>
    </row>
    <row r="381" spans="1:1" x14ac:dyDescent="0.25">
      <c r="A381" t="s">
        <v>375</v>
      </c>
    </row>
    <row r="382" spans="1:1" x14ac:dyDescent="0.25">
      <c r="A382" t="s">
        <v>376</v>
      </c>
    </row>
    <row r="383" spans="1:1" x14ac:dyDescent="0.25">
      <c r="A383" t="s">
        <v>377</v>
      </c>
    </row>
    <row r="384" spans="1:1" x14ac:dyDescent="0.25">
      <c r="A384" t="s">
        <v>378</v>
      </c>
    </row>
    <row r="385" spans="1:1" x14ac:dyDescent="0.25">
      <c r="A385" t="s">
        <v>379</v>
      </c>
    </row>
    <row r="386" spans="1:1" x14ac:dyDescent="0.25">
      <c r="A386" t="s">
        <v>380</v>
      </c>
    </row>
    <row r="387" spans="1:1" x14ac:dyDescent="0.25">
      <c r="A387" t="s">
        <v>381</v>
      </c>
    </row>
    <row r="388" spans="1:1" x14ac:dyDescent="0.25">
      <c r="A388" t="s">
        <v>382</v>
      </c>
    </row>
    <row r="389" spans="1:1" x14ac:dyDescent="0.25">
      <c r="A389" t="s">
        <v>383</v>
      </c>
    </row>
    <row r="390" spans="1:1" x14ac:dyDescent="0.25">
      <c r="A390" t="s">
        <v>384</v>
      </c>
    </row>
    <row r="391" spans="1:1" x14ac:dyDescent="0.25">
      <c r="A391" t="s">
        <v>385</v>
      </c>
    </row>
    <row r="392" spans="1:1" x14ac:dyDescent="0.25">
      <c r="A392" t="s">
        <v>386</v>
      </c>
    </row>
    <row r="393" spans="1:1" x14ac:dyDescent="0.25">
      <c r="A393" t="s">
        <v>387</v>
      </c>
    </row>
    <row r="394" spans="1:1" x14ac:dyDescent="0.25">
      <c r="A394" t="s">
        <v>388</v>
      </c>
    </row>
    <row r="395" spans="1:1" x14ac:dyDescent="0.25">
      <c r="A395" t="s">
        <v>389</v>
      </c>
    </row>
    <row r="396" spans="1:1" x14ac:dyDescent="0.25">
      <c r="A396" t="s">
        <v>390</v>
      </c>
    </row>
    <row r="397" spans="1:1" x14ac:dyDescent="0.25">
      <c r="A397" t="s">
        <v>391</v>
      </c>
    </row>
    <row r="398" spans="1:1" x14ac:dyDescent="0.25">
      <c r="A398" t="s">
        <v>392</v>
      </c>
    </row>
    <row r="399" spans="1:1" x14ac:dyDescent="0.25">
      <c r="A399" t="s">
        <v>393</v>
      </c>
    </row>
    <row r="400" spans="1:1" x14ac:dyDescent="0.25">
      <c r="A400" t="s">
        <v>394</v>
      </c>
    </row>
    <row r="401" spans="1:1" x14ac:dyDescent="0.25">
      <c r="A401" t="s">
        <v>395</v>
      </c>
    </row>
    <row r="402" spans="1:1" x14ac:dyDescent="0.25">
      <c r="A402" t="s">
        <v>396</v>
      </c>
    </row>
    <row r="403" spans="1:1" x14ac:dyDescent="0.25">
      <c r="A403" t="s">
        <v>397</v>
      </c>
    </row>
    <row r="404" spans="1:1" x14ac:dyDescent="0.25">
      <c r="A404" t="s">
        <v>398</v>
      </c>
    </row>
    <row r="405" spans="1:1" x14ac:dyDescent="0.25">
      <c r="A405" t="s">
        <v>399</v>
      </c>
    </row>
    <row r="406" spans="1:1" x14ac:dyDescent="0.25">
      <c r="A406" t="s">
        <v>400</v>
      </c>
    </row>
    <row r="407" spans="1:1" x14ac:dyDescent="0.25">
      <c r="A407" t="s">
        <v>401</v>
      </c>
    </row>
    <row r="408" spans="1:1" x14ac:dyDescent="0.25">
      <c r="A408" t="s">
        <v>402</v>
      </c>
    </row>
    <row r="409" spans="1:1" x14ac:dyDescent="0.25">
      <c r="A409" t="s">
        <v>403</v>
      </c>
    </row>
    <row r="410" spans="1:1" x14ac:dyDescent="0.25">
      <c r="A410" t="s">
        <v>404</v>
      </c>
    </row>
    <row r="411" spans="1:1" x14ac:dyDescent="0.25">
      <c r="A411" t="s">
        <v>405</v>
      </c>
    </row>
    <row r="412" spans="1:1" x14ac:dyDescent="0.25">
      <c r="A412" t="s">
        <v>406</v>
      </c>
    </row>
    <row r="413" spans="1:1" x14ac:dyDescent="0.25">
      <c r="A413" t="s">
        <v>407</v>
      </c>
    </row>
    <row r="414" spans="1:1" x14ac:dyDescent="0.25">
      <c r="A414" t="s">
        <v>408</v>
      </c>
    </row>
    <row r="415" spans="1:1" x14ac:dyDescent="0.25">
      <c r="A415" t="s">
        <v>409</v>
      </c>
    </row>
    <row r="416" spans="1:1" x14ac:dyDescent="0.25">
      <c r="A416" t="s">
        <v>410</v>
      </c>
    </row>
    <row r="417" spans="1:1" x14ac:dyDescent="0.25">
      <c r="A417" t="s">
        <v>411</v>
      </c>
    </row>
    <row r="418" spans="1:1" x14ac:dyDescent="0.25">
      <c r="A418" t="s">
        <v>412</v>
      </c>
    </row>
    <row r="419" spans="1:1" x14ac:dyDescent="0.25">
      <c r="A419" t="s">
        <v>413</v>
      </c>
    </row>
    <row r="420" spans="1:1" x14ac:dyDescent="0.25">
      <c r="A420" t="s">
        <v>414</v>
      </c>
    </row>
    <row r="421" spans="1:1" x14ac:dyDescent="0.25">
      <c r="A421" t="s">
        <v>415</v>
      </c>
    </row>
    <row r="422" spans="1:1" x14ac:dyDescent="0.25">
      <c r="A422" t="s">
        <v>416</v>
      </c>
    </row>
    <row r="423" spans="1:1" x14ac:dyDescent="0.25">
      <c r="A423" t="s">
        <v>417</v>
      </c>
    </row>
    <row r="424" spans="1:1" x14ac:dyDescent="0.25">
      <c r="A424" t="s">
        <v>418</v>
      </c>
    </row>
    <row r="425" spans="1:1" x14ac:dyDescent="0.25">
      <c r="A425" s="1" t="s">
        <v>602</v>
      </c>
    </row>
    <row r="426" spans="1:1" x14ac:dyDescent="0.25">
      <c r="A426" t="s">
        <v>419</v>
      </c>
    </row>
    <row r="427" spans="1:1" x14ac:dyDescent="0.25">
      <c r="A427" t="s">
        <v>420</v>
      </c>
    </row>
    <row r="428" spans="1:1" x14ac:dyDescent="0.25">
      <c r="A428" t="s">
        <v>421</v>
      </c>
    </row>
    <row r="429" spans="1:1" x14ac:dyDescent="0.25">
      <c r="A429" t="s">
        <v>422</v>
      </c>
    </row>
    <row r="430" spans="1:1" x14ac:dyDescent="0.25">
      <c r="A430" t="s">
        <v>423</v>
      </c>
    </row>
    <row r="431" spans="1:1" x14ac:dyDescent="0.25">
      <c r="A431" t="s">
        <v>424</v>
      </c>
    </row>
    <row r="432" spans="1:1" x14ac:dyDescent="0.25">
      <c r="A432" t="s">
        <v>425</v>
      </c>
    </row>
    <row r="433" spans="1:1" x14ac:dyDescent="0.25">
      <c r="A433" t="s">
        <v>426</v>
      </c>
    </row>
    <row r="434" spans="1:1" x14ac:dyDescent="0.25">
      <c r="A434" t="s">
        <v>427</v>
      </c>
    </row>
    <row r="435" spans="1:1" x14ac:dyDescent="0.25">
      <c r="A435" t="s">
        <v>428</v>
      </c>
    </row>
    <row r="436" spans="1:1" x14ac:dyDescent="0.25">
      <c r="A436" t="s">
        <v>429</v>
      </c>
    </row>
    <row r="437" spans="1:1" x14ac:dyDescent="0.25">
      <c r="A437" t="s">
        <v>430</v>
      </c>
    </row>
    <row r="438" spans="1:1" x14ac:dyDescent="0.25">
      <c r="A438" t="s">
        <v>431</v>
      </c>
    </row>
    <row r="439" spans="1:1" x14ac:dyDescent="0.25">
      <c r="A439" t="s">
        <v>432</v>
      </c>
    </row>
    <row r="440" spans="1:1" x14ac:dyDescent="0.25">
      <c r="A440" t="s">
        <v>433</v>
      </c>
    </row>
    <row r="441" spans="1:1" x14ac:dyDescent="0.25">
      <c r="A441" t="s">
        <v>434</v>
      </c>
    </row>
    <row r="442" spans="1:1" x14ac:dyDescent="0.25">
      <c r="A442" t="s">
        <v>435</v>
      </c>
    </row>
    <row r="443" spans="1:1" x14ac:dyDescent="0.25">
      <c r="A443" t="s">
        <v>599</v>
      </c>
    </row>
    <row r="444" spans="1:1" x14ac:dyDescent="0.25">
      <c r="A444" t="s">
        <v>436</v>
      </c>
    </row>
    <row r="445" spans="1:1" x14ac:dyDescent="0.25">
      <c r="A445" s="1" t="s">
        <v>600</v>
      </c>
    </row>
    <row r="446" spans="1:1" x14ac:dyDescent="0.25">
      <c r="A446" t="s">
        <v>437</v>
      </c>
    </row>
    <row r="447" spans="1:1" x14ac:dyDescent="0.25">
      <c r="A447" t="s">
        <v>438</v>
      </c>
    </row>
    <row r="448" spans="1:1" x14ac:dyDescent="0.25">
      <c r="A448" t="s">
        <v>439</v>
      </c>
    </row>
    <row r="449" spans="1:1" x14ac:dyDescent="0.25">
      <c r="A449" t="s">
        <v>440</v>
      </c>
    </row>
    <row r="450" spans="1:1" x14ac:dyDescent="0.25">
      <c r="A450" t="s">
        <v>441</v>
      </c>
    </row>
    <row r="451" spans="1:1" x14ac:dyDescent="0.25">
      <c r="A451" t="s">
        <v>442</v>
      </c>
    </row>
    <row r="452" spans="1:1" x14ac:dyDescent="0.25">
      <c r="A452" t="s">
        <v>443</v>
      </c>
    </row>
    <row r="453" spans="1:1" x14ac:dyDescent="0.25">
      <c r="A453" t="s">
        <v>444</v>
      </c>
    </row>
    <row r="454" spans="1:1" x14ac:dyDescent="0.25">
      <c r="A454" t="s">
        <v>445</v>
      </c>
    </row>
    <row r="455" spans="1:1" x14ac:dyDescent="0.25">
      <c r="A455" t="s">
        <v>446</v>
      </c>
    </row>
    <row r="456" spans="1:1" x14ac:dyDescent="0.25">
      <c r="A456" t="s">
        <v>447</v>
      </c>
    </row>
    <row r="457" spans="1:1" x14ac:dyDescent="0.25">
      <c r="A457" t="s">
        <v>448</v>
      </c>
    </row>
    <row r="458" spans="1:1" x14ac:dyDescent="0.25">
      <c r="A458" t="s">
        <v>449</v>
      </c>
    </row>
    <row r="459" spans="1:1" x14ac:dyDescent="0.25">
      <c r="A459" t="s">
        <v>450</v>
      </c>
    </row>
    <row r="460" spans="1:1" x14ac:dyDescent="0.25">
      <c r="A460" t="s">
        <v>451</v>
      </c>
    </row>
    <row r="461" spans="1:1" x14ac:dyDescent="0.25">
      <c r="A461" t="s">
        <v>452</v>
      </c>
    </row>
    <row r="462" spans="1:1" x14ac:dyDescent="0.25">
      <c r="A462" t="s">
        <v>453</v>
      </c>
    </row>
    <row r="463" spans="1:1" x14ac:dyDescent="0.25">
      <c r="A463" t="s">
        <v>454</v>
      </c>
    </row>
    <row r="464" spans="1:1" x14ac:dyDescent="0.25">
      <c r="A464" t="s">
        <v>455</v>
      </c>
    </row>
    <row r="465" spans="1:1" x14ac:dyDescent="0.25">
      <c r="A465" t="s">
        <v>456</v>
      </c>
    </row>
    <row r="466" spans="1:1" x14ac:dyDescent="0.25">
      <c r="A466" t="s">
        <v>457</v>
      </c>
    </row>
    <row r="467" spans="1:1" x14ac:dyDescent="0.25">
      <c r="A467" t="s">
        <v>458</v>
      </c>
    </row>
    <row r="468" spans="1:1" x14ac:dyDescent="0.25">
      <c r="A468" t="s">
        <v>459</v>
      </c>
    </row>
    <row r="469" spans="1:1" x14ac:dyDescent="0.25">
      <c r="A469" t="s">
        <v>460</v>
      </c>
    </row>
    <row r="470" spans="1:1" x14ac:dyDescent="0.25">
      <c r="A470" t="s">
        <v>461</v>
      </c>
    </row>
    <row r="471" spans="1:1" x14ac:dyDescent="0.25">
      <c r="A471" t="s">
        <v>462</v>
      </c>
    </row>
    <row r="472" spans="1:1" x14ac:dyDescent="0.25">
      <c r="A472" t="s">
        <v>463</v>
      </c>
    </row>
    <row r="473" spans="1:1" x14ac:dyDescent="0.25">
      <c r="A473" t="s">
        <v>464</v>
      </c>
    </row>
    <row r="474" spans="1:1" x14ac:dyDescent="0.25">
      <c r="A474" t="s">
        <v>465</v>
      </c>
    </row>
    <row r="475" spans="1:1" x14ac:dyDescent="0.25">
      <c r="A475" t="s">
        <v>466</v>
      </c>
    </row>
    <row r="476" spans="1:1" x14ac:dyDescent="0.25">
      <c r="A476" t="s">
        <v>467</v>
      </c>
    </row>
    <row r="477" spans="1:1" x14ac:dyDescent="0.25">
      <c r="A477" t="s">
        <v>468</v>
      </c>
    </row>
    <row r="478" spans="1:1" x14ac:dyDescent="0.25">
      <c r="A478" t="s">
        <v>469</v>
      </c>
    </row>
    <row r="479" spans="1:1" x14ac:dyDescent="0.25">
      <c r="A479" t="s">
        <v>470</v>
      </c>
    </row>
    <row r="480" spans="1:1" x14ac:dyDescent="0.25">
      <c r="A480" t="s">
        <v>471</v>
      </c>
    </row>
    <row r="481" spans="1:1" x14ac:dyDescent="0.25">
      <c r="A481" t="s">
        <v>472</v>
      </c>
    </row>
    <row r="482" spans="1:1" x14ac:dyDescent="0.25">
      <c r="A482" t="s">
        <v>473</v>
      </c>
    </row>
    <row r="483" spans="1:1" x14ac:dyDescent="0.25">
      <c r="A483" t="s">
        <v>474</v>
      </c>
    </row>
    <row r="484" spans="1:1" x14ac:dyDescent="0.25">
      <c r="A484" t="s">
        <v>475</v>
      </c>
    </row>
    <row r="485" spans="1:1" x14ac:dyDescent="0.25">
      <c r="A485" t="s">
        <v>476</v>
      </c>
    </row>
    <row r="486" spans="1:1" x14ac:dyDescent="0.25">
      <c r="A486" t="s">
        <v>477</v>
      </c>
    </row>
    <row r="487" spans="1:1" x14ac:dyDescent="0.25">
      <c r="A487" t="s">
        <v>478</v>
      </c>
    </row>
    <row r="488" spans="1:1" x14ac:dyDescent="0.25">
      <c r="A488" t="s">
        <v>479</v>
      </c>
    </row>
    <row r="489" spans="1:1" x14ac:dyDescent="0.25">
      <c r="A489" t="s">
        <v>480</v>
      </c>
    </row>
    <row r="490" spans="1:1" x14ac:dyDescent="0.25">
      <c r="A490" t="s">
        <v>481</v>
      </c>
    </row>
    <row r="491" spans="1:1" x14ac:dyDescent="0.25">
      <c r="A491" t="s">
        <v>482</v>
      </c>
    </row>
    <row r="492" spans="1:1" x14ac:dyDescent="0.25">
      <c r="A492" t="s">
        <v>483</v>
      </c>
    </row>
    <row r="493" spans="1:1" x14ac:dyDescent="0.25">
      <c r="A493" t="s">
        <v>484</v>
      </c>
    </row>
    <row r="494" spans="1:1" x14ac:dyDescent="0.25">
      <c r="A494" t="s">
        <v>485</v>
      </c>
    </row>
    <row r="495" spans="1:1" x14ac:dyDescent="0.25">
      <c r="A495" t="s">
        <v>486</v>
      </c>
    </row>
    <row r="496" spans="1:1" x14ac:dyDescent="0.25">
      <c r="A496" t="s">
        <v>487</v>
      </c>
    </row>
    <row r="497" spans="1:1" x14ac:dyDescent="0.25">
      <c r="A497" t="s">
        <v>488</v>
      </c>
    </row>
    <row r="498" spans="1:1" x14ac:dyDescent="0.25">
      <c r="A498" t="s">
        <v>489</v>
      </c>
    </row>
    <row r="499" spans="1:1" x14ac:dyDescent="0.25">
      <c r="A499" t="s">
        <v>490</v>
      </c>
    </row>
    <row r="500" spans="1:1" x14ac:dyDescent="0.25">
      <c r="A500" t="s">
        <v>491</v>
      </c>
    </row>
    <row r="501" spans="1:1" x14ac:dyDescent="0.25">
      <c r="A501" t="s">
        <v>492</v>
      </c>
    </row>
    <row r="502" spans="1:1" x14ac:dyDescent="0.25">
      <c r="A502" t="s">
        <v>493</v>
      </c>
    </row>
    <row r="503" spans="1:1" x14ac:dyDescent="0.25">
      <c r="A503" t="s">
        <v>494</v>
      </c>
    </row>
    <row r="504" spans="1:1" x14ac:dyDescent="0.25">
      <c r="A504" t="s">
        <v>495</v>
      </c>
    </row>
    <row r="505" spans="1:1" x14ac:dyDescent="0.25">
      <c r="A505" t="s">
        <v>496</v>
      </c>
    </row>
    <row r="506" spans="1:1" x14ac:dyDescent="0.25">
      <c r="A506" t="s">
        <v>497</v>
      </c>
    </row>
    <row r="507" spans="1:1" x14ac:dyDescent="0.25">
      <c r="A507" t="s">
        <v>498</v>
      </c>
    </row>
    <row r="508" spans="1:1" x14ac:dyDescent="0.25">
      <c r="A508" s="1" t="s">
        <v>596</v>
      </c>
    </row>
    <row r="509" spans="1:1" x14ac:dyDescent="0.25">
      <c r="A509" t="s">
        <v>499</v>
      </c>
    </row>
    <row r="510" spans="1:1" x14ac:dyDescent="0.25">
      <c r="A510" t="s">
        <v>500</v>
      </c>
    </row>
    <row r="511" spans="1:1" x14ac:dyDescent="0.25">
      <c r="A511" t="s">
        <v>501</v>
      </c>
    </row>
    <row r="512" spans="1:1" x14ac:dyDescent="0.25">
      <c r="A512" t="s">
        <v>502</v>
      </c>
    </row>
    <row r="513" spans="1:1" x14ac:dyDescent="0.25">
      <c r="A513" t="s">
        <v>503</v>
      </c>
    </row>
    <row r="514" spans="1:1" x14ac:dyDescent="0.25">
      <c r="A514" t="s">
        <v>504</v>
      </c>
    </row>
    <row r="515" spans="1:1" x14ac:dyDescent="0.25">
      <c r="A515" t="s">
        <v>505</v>
      </c>
    </row>
    <row r="516" spans="1:1" x14ac:dyDescent="0.25">
      <c r="A516" t="s">
        <v>506</v>
      </c>
    </row>
    <row r="517" spans="1:1" x14ac:dyDescent="0.25">
      <c r="A517" t="s">
        <v>507</v>
      </c>
    </row>
    <row r="518" spans="1:1" x14ac:dyDescent="0.25">
      <c r="A518" t="s">
        <v>508</v>
      </c>
    </row>
    <row r="519" spans="1:1" x14ac:dyDescent="0.25">
      <c r="A519" t="s">
        <v>509</v>
      </c>
    </row>
    <row r="520" spans="1:1" x14ac:dyDescent="0.25">
      <c r="A520" t="s">
        <v>510</v>
      </c>
    </row>
    <row r="521" spans="1:1" x14ac:dyDescent="0.25">
      <c r="A521" t="s">
        <v>511</v>
      </c>
    </row>
    <row r="522" spans="1:1" x14ac:dyDescent="0.25">
      <c r="A522" t="s">
        <v>512</v>
      </c>
    </row>
    <row r="523" spans="1:1" x14ac:dyDescent="0.25">
      <c r="A523" t="s">
        <v>513</v>
      </c>
    </row>
    <row r="524" spans="1:1" x14ac:dyDescent="0.25">
      <c r="A524" t="s">
        <v>514</v>
      </c>
    </row>
    <row r="525" spans="1:1" x14ac:dyDescent="0.25">
      <c r="A525" t="s">
        <v>515</v>
      </c>
    </row>
    <row r="526" spans="1:1" x14ac:dyDescent="0.25">
      <c r="A526" t="s">
        <v>516</v>
      </c>
    </row>
    <row r="527" spans="1:1" x14ac:dyDescent="0.25">
      <c r="A527" t="s">
        <v>517</v>
      </c>
    </row>
    <row r="528" spans="1:1" x14ac:dyDescent="0.25">
      <c r="A528" t="s">
        <v>518</v>
      </c>
    </row>
    <row r="529" spans="1:1" x14ac:dyDescent="0.25">
      <c r="A529" t="s">
        <v>519</v>
      </c>
    </row>
    <row r="530" spans="1:1" x14ac:dyDescent="0.25">
      <c r="A530" t="s">
        <v>520</v>
      </c>
    </row>
    <row r="531" spans="1:1" x14ac:dyDescent="0.25">
      <c r="A531" t="s">
        <v>521</v>
      </c>
    </row>
    <row r="532" spans="1:1" x14ac:dyDescent="0.25">
      <c r="A532" t="s">
        <v>522</v>
      </c>
    </row>
    <row r="533" spans="1:1" x14ac:dyDescent="0.25">
      <c r="A533" t="s">
        <v>523</v>
      </c>
    </row>
    <row r="534" spans="1:1" x14ac:dyDescent="0.25">
      <c r="A534" t="s">
        <v>524</v>
      </c>
    </row>
    <row r="535" spans="1:1" x14ac:dyDescent="0.25">
      <c r="A535" t="s">
        <v>525</v>
      </c>
    </row>
    <row r="536" spans="1:1" x14ac:dyDescent="0.25">
      <c r="A536" t="s">
        <v>526</v>
      </c>
    </row>
    <row r="537" spans="1:1" x14ac:dyDescent="0.25">
      <c r="A537" t="s">
        <v>527</v>
      </c>
    </row>
    <row r="538" spans="1:1" x14ac:dyDescent="0.25">
      <c r="A538" t="s">
        <v>528</v>
      </c>
    </row>
    <row r="539" spans="1:1" x14ac:dyDescent="0.25">
      <c r="A539" t="s">
        <v>529</v>
      </c>
    </row>
    <row r="540" spans="1:1" x14ac:dyDescent="0.25">
      <c r="A540" t="s">
        <v>530</v>
      </c>
    </row>
    <row r="541" spans="1:1" x14ac:dyDescent="0.25">
      <c r="A541" t="s">
        <v>531</v>
      </c>
    </row>
    <row r="542" spans="1:1" x14ac:dyDescent="0.25">
      <c r="A542" t="s">
        <v>532</v>
      </c>
    </row>
    <row r="543" spans="1:1" x14ac:dyDescent="0.25">
      <c r="A543" t="s">
        <v>533</v>
      </c>
    </row>
    <row r="544" spans="1:1" x14ac:dyDescent="0.25">
      <c r="A544" t="s">
        <v>534</v>
      </c>
    </row>
    <row r="545" spans="1:1" x14ac:dyDescent="0.25">
      <c r="A545" t="s">
        <v>535</v>
      </c>
    </row>
    <row r="546" spans="1:1" x14ac:dyDescent="0.25">
      <c r="A546" t="s">
        <v>536</v>
      </c>
    </row>
    <row r="547" spans="1:1" x14ac:dyDescent="0.25">
      <c r="A547" t="s">
        <v>537</v>
      </c>
    </row>
    <row r="548" spans="1:1" x14ac:dyDescent="0.25">
      <c r="A548" t="s">
        <v>538</v>
      </c>
    </row>
    <row r="549" spans="1:1" x14ac:dyDescent="0.25">
      <c r="A549" t="s">
        <v>539</v>
      </c>
    </row>
    <row r="550" spans="1:1" x14ac:dyDescent="0.25">
      <c r="A550" t="s">
        <v>540</v>
      </c>
    </row>
    <row r="551" spans="1:1" x14ac:dyDescent="0.25">
      <c r="A551" t="s">
        <v>541</v>
      </c>
    </row>
    <row r="552" spans="1:1" x14ac:dyDescent="0.25">
      <c r="A552" t="s">
        <v>542</v>
      </c>
    </row>
    <row r="553" spans="1:1" x14ac:dyDescent="0.25">
      <c r="A553" t="s">
        <v>543</v>
      </c>
    </row>
    <row r="554" spans="1:1" x14ac:dyDescent="0.25">
      <c r="A554" t="s">
        <v>544</v>
      </c>
    </row>
    <row r="555" spans="1:1" x14ac:dyDescent="0.25">
      <c r="A555" t="s">
        <v>545</v>
      </c>
    </row>
    <row r="556" spans="1:1" x14ac:dyDescent="0.25">
      <c r="A556" t="s">
        <v>546</v>
      </c>
    </row>
    <row r="557" spans="1:1" x14ac:dyDescent="0.25">
      <c r="A557" t="s">
        <v>547</v>
      </c>
    </row>
    <row r="558" spans="1:1" x14ac:dyDescent="0.25">
      <c r="A558" t="s">
        <v>548</v>
      </c>
    </row>
    <row r="559" spans="1:1" x14ac:dyDescent="0.25">
      <c r="A559" t="s">
        <v>549</v>
      </c>
    </row>
    <row r="560" spans="1:1" x14ac:dyDescent="0.25">
      <c r="A560" t="s">
        <v>550</v>
      </c>
    </row>
    <row r="561" spans="1:1" x14ac:dyDescent="0.25">
      <c r="A561" t="s">
        <v>551</v>
      </c>
    </row>
    <row r="562" spans="1:1" x14ac:dyDescent="0.25">
      <c r="A562" t="s">
        <v>552</v>
      </c>
    </row>
    <row r="563" spans="1:1" x14ac:dyDescent="0.25">
      <c r="A563" t="s">
        <v>553</v>
      </c>
    </row>
    <row r="564" spans="1:1" x14ac:dyDescent="0.25">
      <c r="A564" t="s">
        <v>554</v>
      </c>
    </row>
    <row r="565" spans="1:1" x14ac:dyDescent="0.25">
      <c r="A565" t="s">
        <v>555</v>
      </c>
    </row>
    <row r="566" spans="1:1" x14ac:dyDescent="0.25">
      <c r="A566" t="s">
        <v>556</v>
      </c>
    </row>
    <row r="567" spans="1:1" x14ac:dyDescent="0.25">
      <c r="A567" t="s">
        <v>557</v>
      </c>
    </row>
    <row r="568" spans="1:1" x14ac:dyDescent="0.25">
      <c r="A568" t="s">
        <v>558</v>
      </c>
    </row>
    <row r="569" spans="1:1" x14ac:dyDescent="0.25">
      <c r="A569" t="s">
        <v>559</v>
      </c>
    </row>
    <row r="570" spans="1:1" x14ac:dyDescent="0.25">
      <c r="A570" t="s">
        <v>560</v>
      </c>
    </row>
    <row r="571" spans="1:1" x14ac:dyDescent="0.25">
      <c r="A571" t="s">
        <v>561</v>
      </c>
    </row>
    <row r="572" spans="1:1" x14ac:dyDescent="0.25">
      <c r="A572" t="s">
        <v>562</v>
      </c>
    </row>
    <row r="573" spans="1:1" x14ac:dyDescent="0.25">
      <c r="A573" t="s">
        <v>563</v>
      </c>
    </row>
    <row r="574" spans="1:1" x14ac:dyDescent="0.25">
      <c r="A574" t="s">
        <v>564</v>
      </c>
    </row>
    <row r="575" spans="1:1" x14ac:dyDescent="0.25">
      <c r="A575" t="s">
        <v>565</v>
      </c>
    </row>
    <row r="576" spans="1:1" x14ac:dyDescent="0.25">
      <c r="A576" t="s">
        <v>566</v>
      </c>
    </row>
    <row r="577" spans="1:1" x14ac:dyDescent="0.25">
      <c r="A577" t="s">
        <v>567</v>
      </c>
    </row>
    <row r="578" spans="1:1" x14ac:dyDescent="0.25">
      <c r="A578" t="s">
        <v>568</v>
      </c>
    </row>
    <row r="579" spans="1:1" x14ac:dyDescent="0.25">
      <c r="A579" t="s">
        <v>569</v>
      </c>
    </row>
    <row r="580" spans="1:1" x14ac:dyDescent="0.25">
      <c r="A580" s="1" t="s">
        <v>591</v>
      </c>
    </row>
    <row r="581" spans="1:1" x14ac:dyDescent="0.25">
      <c r="A581" t="s">
        <v>570</v>
      </c>
    </row>
    <row r="582" spans="1:1" x14ac:dyDescent="0.25">
      <c r="A582" t="s">
        <v>571</v>
      </c>
    </row>
    <row r="583" spans="1:1" x14ac:dyDescent="0.25">
      <c r="A583" t="s">
        <v>572</v>
      </c>
    </row>
    <row r="584" spans="1:1" x14ac:dyDescent="0.25">
      <c r="A584" t="s">
        <v>573</v>
      </c>
    </row>
    <row r="585" spans="1:1" x14ac:dyDescent="0.25">
      <c r="A585" t="s">
        <v>574</v>
      </c>
    </row>
    <row r="586" spans="1:1" x14ac:dyDescent="0.25">
      <c r="A586" s="4" t="s">
        <v>575</v>
      </c>
    </row>
    <row r="587" spans="1:1" x14ac:dyDescent="0.25">
      <c r="A587" s="4" t="s">
        <v>576</v>
      </c>
    </row>
    <row r="588" spans="1:1" x14ac:dyDescent="0.25">
      <c r="A588" s="4" t="s">
        <v>577</v>
      </c>
    </row>
    <row r="589" spans="1:1" x14ac:dyDescent="0.25">
      <c r="A589" t="s">
        <v>578</v>
      </c>
    </row>
    <row r="590" spans="1:1" x14ac:dyDescent="0.25">
      <c r="A590" t="s">
        <v>579</v>
      </c>
    </row>
    <row r="591" spans="1:1" x14ac:dyDescent="0.25">
      <c r="A591" t="s">
        <v>580</v>
      </c>
    </row>
    <row r="592" spans="1:1" x14ac:dyDescent="0.25">
      <c r="A592" s="4" t="s">
        <v>581</v>
      </c>
    </row>
    <row r="593" spans="1:1" x14ac:dyDescent="0.25">
      <c r="A593" t="s">
        <v>582</v>
      </c>
    </row>
    <row r="594" spans="1:1" x14ac:dyDescent="0.25">
      <c r="A594" s="1" t="s">
        <v>592</v>
      </c>
    </row>
    <row r="595" spans="1:1" x14ac:dyDescent="0.25">
      <c r="A595" t="s">
        <v>583</v>
      </c>
    </row>
    <row r="596" spans="1:1" x14ac:dyDescent="0.25">
      <c r="A596" s="4" t="s">
        <v>584</v>
      </c>
    </row>
    <row r="597" spans="1:1" x14ac:dyDescent="0.25">
      <c r="A597" t="s">
        <v>585</v>
      </c>
    </row>
    <row r="598" spans="1:1" x14ac:dyDescent="0.25">
      <c r="A598" s="4" t="s">
        <v>586</v>
      </c>
    </row>
    <row r="599" spans="1:1" x14ac:dyDescent="0.25">
      <c r="A599" s="4" t="s">
        <v>587</v>
      </c>
    </row>
    <row r="600" spans="1:1" x14ac:dyDescent="0.25">
      <c r="A600" s="4" t="s">
        <v>588</v>
      </c>
    </row>
    <row r="601" spans="1:1" x14ac:dyDescent="0.25">
      <c r="A601" s="2"/>
    </row>
  </sheetData>
  <sortState xmlns:xlrd2="http://schemas.microsoft.com/office/spreadsheetml/2017/richdata2" ref="A2:A600">
    <sortCondition ref="A4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6</vt:i4>
      </vt:variant>
    </vt:vector>
  </HeadingPairs>
  <TitlesOfParts>
    <vt:vector size="9" baseType="lpstr">
      <vt:lpstr>RESUM I PRESSUPOST</vt:lpstr>
      <vt:lpstr>DADES ENTITATS</vt:lpstr>
      <vt:lpstr>CODIS</vt:lpstr>
      <vt:lpstr>Abast</vt:lpstr>
      <vt:lpstr>'DADES ENTITATS'!Àrea_d'impressió</vt:lpstr>
      <vt:lpstr>'RESUM I PRESSUPOST'!Àrea_d'impressió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lastPrinted>2019-05-17T09:40:32Z</cp:lastPrinted>
  <dcterms:created xsi:type="dcterms:W3CDTF">2017-07-31T09:20:39Z</dcterms:created>
  <dcterms:modified xsi:type="dcterms:W3CDTF">2026-02-20T16:15:16Z</dcterms:modified>
</cp:coreProperties>
</file>