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3\L3_Projectes Suport_L4 Coordinacio 2023\JUSTIFICACIÓ\"/>
    </mc:Choice>
  </mc:AlternateContent>
  <bookViews>
    <workbookView xWindow="32760" yWindow="32760" windowWidth="17250" windowHeight="5550"/>
  </bookViews>
  <sheets>
    <sheet name="Relació de materials o recursos" sheetId="1" r:id="rId1"/>
    <sheet name="Quadre Resum" sheetId="3" r:id="rId2"/>
    <sheet name="codis" sheetId="2" state="hidden" r:id="rId3"/>
  </sheets>
  <definedNames>
    <definedName name="_xlnm._FilterDatabase" localSheetId="0" hidden="1">'Relació de materials o recursos'!$D$9:$AB$59</definedName>
    <definedName name="intervencio">codis!$B$2:$B$3</definedName>
    <definedName name="material">codis!$D$2:$D$11</definedName>
    <definedName name="Programa">codis!$C$2:$C$3</definedName>
    <definedName name="suport">codis!$A$2:$A$8</definedName>
  </definedNames>
  <calcPr calcId="162913" iterateDelta="1E-4"/>
</workbook>
</file>

<file path=xl/calcChain.xml><?xml version="1.0" encoding="utf-8"?>
<calcChain xmlns="http://schemas.openxmlformats.org/spreadsheetml/2006/main">
  <c r="F3" i="1" l="1"/>
  <c r="F4" i="1"/>
  <c r="F5" i="1"/>
  <c r="D29" i="3" l="1"/>
  <c r="D25" i="3"/>
  <c r="E25" i="3"/>
  <c r="F25" i="3"/>
  <c r="G25" i="3"/>
  <c r="H25" i="3"/>
  <c r="D26" i="3"/>
  <c r="E26" i="3"/>
  <c r="F26" i="3"/>
  <c r="G26" i="3"/>
  <c r="H26" i="3"/>
  <c r="D27" i="3"/>
  <c r="E27" i="3"/>
  <c r="F27" i="3"/>
  <c r="G27" i="3"/>
  <c r="H27" i="3"/>
  <c r="D28" i="3"/>
  <c r="E28" i="3"/>
  <c r="F28" i="3"/>
  <c r="G28" i="3"/>
  <c r="H28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D32" i="3"/>
  <c r="E32" i="3"/>
  <c r="F32" i="3"/>
  <c r="G32" i="3"/>
  <c r="H32" i="3"/>
  <c r="D33" i="3"/>
  <c r="E33" i="3"/>
  <c r="F33" i="3"/>
  <c r="G33" i="3"/>
  <c r="H33" i="3"/>
  <c r="C27" i="3"/>
  <c r="C26" i="3"/>
  <c r="C28" i="3"/>
  <c r="C29" i="3"/>
  <c r="C30" i="3"/>
  <c r="C31" i="3"/>
  <c r="C32" i="3"/>
  <c r="C33" i="3"/>
  <c r="C25" i="3"/>
  <c r="K41" i="3"/>
  <c r="D41" i="3"/>
  <c r="K28" i="3"/>
  <c r="E2" i="3"/>
  <c r="L39" i="3"/>
  <c r="M39" i="3"/>
  <c r="N39" i="3"/>
  <c r="O39" i="3"/>
  <c r="P39" i="3"/>
  <c r="L40" i="3"/>
  <c r="M40" i="3"/>
  <c r="N40" i="3"/>
  <c r="O40" i="3"/>
  <c r="P40" i="3"/>
  <c r="L41" i="3"/>
  <c r="M41" i="3"/>
  <c r="N41" i="3"/>
  <c r="O41" i="3"/>
  <c r="P41" i="3"/>
  <c r="L42" i="3"/>
  <c r="M42" i="3"/>
  <c r="N42" i="3"/>
  <c r="O42" i="3"/>
  <c r="P42" i="3"/>
  <c r="L43" i="3"/>
  <c r="M43" i="3"/>
  <c r="N43" i="3"/>
  <c r="O43" i="3"/>
  <c r="P43" i="3"/>
  <c r="L44" i="3"/>
  <c r="M44" i="3"/>
  <c r="N44" i="3"/>
  <c r="O44" i="3"/>
  <c r="P44" i="3"/>
  <c r="L45" i="3"/>
  <c r="M45" i="3"/>
  <c r="N45" i="3"/>
  <c r="O45" i="3"/>
  <c r="P45" i="3"/>
  <c r="L46" i="3"/>
  <c r="M46" i="3"/>
  <c r="N46" i="3"/>
  <c r="O46" i="3"/>
  <c r="P46" i="3"/>
  <c r="L47" i="3"/>
  <c r="M47" i="3"/>
  <c r="N47" i="3"/>
  <c r="O47" i="3"/>
  <c r="P47" i="3"/>
  <c r="K40" i="3"/>
  <c r="K42" i="3"/>
  <c r="K43" i="3"/>
  <c r="K44" i="3"/>
  <c r="K45" i="3"/>
  <c r="K46" i="3"/>
  <c r="K47" i="3"/>
  <c r="K39" i="3"/>
  <c r="D39" i="3"/>
  <c r="E39" i="3"/>
  <c r="F39" i="3"/>
  <c r="G39" i="3"/>
  <c r="H39" i="3"/>
  <c r="D40" i="3"/>
  <c r="E40" i="3"/>
  <c r="F40" i="3"/>
  <c r="G40" i="3"/>
  <c r="H40" i="3"/>
  <c r="E41" i="3"/>
  <c r="F41" i="3"/>
  <c r="G41" i="3"/>
  <c r="H41" i="3"/>
  <c r="D42" i="3"/>
  <c r="E42" i="3"/>
  <c r="F42" i="3"/>
  <c r="G42" i="3"/>
  <c r="H42" i="3"/>
  <c r="D43" i="3"/>
  <c r="E43" i="3"/>
  <c r="F43" i="3"/>
  <c r="G43" i="3"/>
  <c r="H43" i="3"/>
  <c r="D44" i="3"/>
  <c r="E44" i="3"/>
  <c r="F44" i="3"/>
  <c r="G44" i="3"/>
  <c r="H44" i="3"/>
  <c r="D45" i="3"/>
  <c r="E45" i="3"/>
  <c r="F45" i="3"/>
  <c r="G45" i="3"/>
  <c r="H45" i="3"/>
  <c r="D46" i="3"/>
  <c r="E46" i="3"/>
  <c r="F46" i="3"/>
  <c r="G46" i="3"/>
  <c r="H46" i="3"/>
  <c r="D47" i="3"/>
  <c r="E47" i="3"/>
  <c r="F47" i="3"/>
  <c r="G47" i="3"/>
  <c r="H47" i="3"/>
  <c r="C47" i="3"/>
  <c r="C40" i="3"/>
  <c r="C41" i="3"/>
  <c r="C42" i="3"/>
  <c r="C43" i="3"/>
  <c r="C44" i="3"/>
  <c r="C45" i="3"/>
  <c r="C46" i="3"/>
  <c r="C39" i="3"/>
  <c r="L25" i="3"/>
  <c r="M25" i="3"/>
  <c r="N25" i="3"/>
  <c r="O25" i="3"/>
  <c r="P25" i="3"/>
  <c r="L26" i="3"/>
  <c r="M26" i="3"/>
  <c r="N26" i="3"/>
  <c r="O26" i="3"/>
  <c r="P26" i="3"/>
  <c r="L27" i="3"/>
  <c r="M27" i="3"/>
  <c r="N27" i="3"/>
  <c r="O27" i="3"/>
  <c r="P27" i="3"/>
  <c r="L28" i="3"/>
  <c r="M28" i="3"/>
  <c r="N28" i="3"/>
  <c r="O28" i="3"/>
  <c r="P28" i="3"/>
  <c r="L29" i="3"/>
  <c r="M29" i="3"/>
  <c r="N29" i="3"/>
  <c r="O29" i="3"/>
  <c r="P29" i="3"/>
  <c r="L30" i="3"/>
  <c r="M30" i="3"/>
  <c r="N30" i="3"/>
  <c r="O30" i="3"/>
  <c r="P30" i="3"/>
  <c r="L31" i="3"/>
  <c r="M31" i="3"/>
  <c r="N31" i="3"/>
  <c r="O31" i="3"/>
  <c r="P31" i="3"/>
  <c r="L32" i="3"/>
  <c r="M32" i="3"/>
  <c r="N32" i="3"/>
  <c r="O32" i="3"/>
  <c r="P32" i="3"/>
  <c r="L33" i="3"/>
  <c r="M33" i="3"/>
  <c r="N33" i="3"/>
  <c r="O33" i="3"/>
  <c r="P33" i="3"/>
  <c r="K26" i="3"/>
  <c r="K27" i="3"/>
  <c r="K29" i="3"/>
  <c r="K30" i="3"/>
  <c r="K31" i="3"/>
  <c r="K32" i="3"/>
  <c r="K33" i="3"/>
  <c r="K25" i="3"/>
  <c r="L15" i="3"/>
  <c r="M14" i="3"/>
  <c r="O17" i="3"/>
  <c r="L11" i="3"/>
  <c r="M11" i="3"/>
  <c r="N11" i="3"/>
  <c r="O11" i="3"/>
  <c r="P11" i="3"/>
  <c r="L12" i="3"/>
  <c r="M12" i="3"/>
  <c r="N12" i="3"/>
  <c r="O12" i="3"/>
  <c r="P12" i="3"/>
  <c r="L13" i="3"/>
  <c r="M13" i="3"/>
  <c r="N13" i="3"/>
  <c r="O13" i="3"/>
  <c r="P13" i="3"/>
  <c r="L14" i="3"/>
  <c r="N14" i="3"/>
  <c r="O14" i="3"/>
  <c r="P14" i="3"/>
  <c r="M15" i="3"/>
  <c r="N15" i="3"/>
  <c r="O15" i="3"/>
  <c r="P15" i="3"/>
  <c r="L16" i="3"/>
  <c r="M16" i="3"/>
  <c r="N16" i="3"/>
  <c r="O16" i="3"/>
  <c r="P16" i="3"/>
  <c r="L17" i="3"/>
  <c r="M17" i="3"/>
  <c r="N17" i="3"/>
  <c r="P17" i="3"/>
  <c r="L18" i="3"/>
  <c r="M18" i="3"/>
  <c r="N18" i="3"/>
  <c r="O18" i="3"/>
  <c r="P18" i="3"/>
  <c r="L19" i="3"/>
  <c r="M19" i="3"/>
  <c r="N19" i="3"/>
  <c r="O19" i="3"/>
  <c r="P19" i="3"/>
  <c r="K12" i="3"/>
  <c r="K13" i="3"/>
  <c r="K14" i="3"/>
  <c r="K15" i="3"/>
  <c r="K16" i="3"/>
  <c r="K17" i="3"/>
  <c r="K18" i="3"/>
  <c r="K19" i="3"/>
  <c r="K11" i="3"/>
  <c r="D11" i="3"/>
  <c r="E11" i="3"/>
  <c r="F11" i="3"/>
  <c r="G11" i="3"/>
  <c r="H11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C12" i="3"/>
  <c r="C13" i="3"/>
  <c r="C14" i="3"/>
  <c r="C15" i="3"/>
  <c r="C16" i="3"/>
  <c r="C17" i="3"/>
  <c r="C18" i="3"/>
  <c r="C19" i="3"/>
  <c r="C11" i="3"/>
  <c r="K48" i="3" l="1"/>
  <c r="C48" i="3"/>
  <c r="K34" i="3"/>
  <c r="I29" i="3"/>
  <c r="D34" i="3"/>
  <c r="C34" i="3"/>
  <c r="E5" i="3"/>
  <c r="I27" i="3" l="1"/>
  <c r="I26" i="3"/>
  <c r="I30" i="3"/>
  <c r="Q29" i="3"/>
  <c r="L34" i="3"/>
  <c r="L48" i="3"/>
  <c r="D48" i="3"/>
  <c r="E3" i="3"/>
  <c r="E4" i="3"/>
  <c r="Q27" i="3" l="1"/>
  <c r="Q26" i="3"/>
  <c r="M34" i="3"/>
  <c r="E34" i="3"/>
  <c r="Q30" i="3"/>
  <c r="N34" i="3"/>
  <c r="F34" i="3"/>
  <c r="Q25" i="3"/>
  <c r="E48" i="3"/>
  <c r="M48" i="3"/>
  <c r="Q16" i="3"/>
  <c r="Q15" i="3"/>
  <c r="Q11" i="3"/>
  <c r="E20" i="3"/>
  <c r="H20" i="3"/>
  <c r="Q17" i="3"/>
  <c r="Q19" i="3"/>
  <c r="Q12" i="3"/>
  <c r="P20" i="3"/>
  <c r="G20" i="3"/>
  <c r="Q14" i="3"/>
  <c r="I12" i="3"/>
  <c r="I14" i="3"/>
  <c r="Q18" i="3"/>
  <c r="N20" i="3"/>
  <c r="F20" i="3"/>
  <c r="I13" i="3"/>
  <c r="M20" i="3"/>
  <c r="I15" i="3"/>
  <c r="D20" i="3"/>
  <c r="Q13" i="3"/>
  <c r="L20" i="3"/>
  <c r="I11" i="3"/>
  <c r="K20" i="3"/>
  <c r="O20" i="3"/>
  <c r="I16" i="3" l="1"/>
  <c r="O34" i="3"/>
  <c r="I25" i="3"/>
  <c r="I32" i="3"/>
  <c r="Q32" i="3"/>
  <c r="I33" i="3"/>
  <c r="Q33" i="3"/>
  <c r="I28" i="3"/>
  <c r="Q28" i="3"/>
  <c r="G34" i="3"/>
  <c r="I31" i="3"/>
  <c r="Q31" i="3"/>
  <c r="I42" i="3"/>
  <c r="Q42" i="3"/>
  <c r="N48" i="3"/>
  <c r="F48" i="3"/>
  <c r="Q20" i="3"/>
  <c r="I17" i="3" l="1"/>
  <c r="I18" i="3"/>
  <c r="Q34" i="3"/>
  <c r="I34" i="3"/>
  <c r="I44" i="3"/>
  <c r="Q44" i="3"/>
  <c r="P34" i="3"/>
  <c r="I43" i="3"/>
  <c r="Q43" i="3"/>
  <c r="I45" i="3"/>
  <c r="Q45" i="3"/>
  <c r="H34" i="3"/>
  <c r="I40" i="3"/>
  <c r="Q40" i="3"/>
  <c r="O48" i="3"/>
  <c r="I46" i="3"/>
  <c r="Q46" i="3"/>
  <c r="G48" i="3"/>
  <c r="I47" i="3"/>
  <c r="Q47" i="3"/>
  <c r="Q41" i="3"/>
  <c r="I41" i="3"/>
  <c r="I19" i="3" l="1"/>
  <c r="I20" i="3" s="1"/>
  <c r="H48" i="3"/>
  <c r="P48" i="3"/>
  <c r="Q39" i="3"/>
  <c r="Q48" i="3" s="1"/>
  <c r="I39" i="3"/>
  <c r="I48" i="3" s="1"/>
  <c r="C20" i="3" l="1"/>
</calcChain>
</file>

<file path=xl/sharedStrings.xml><?xml version="1.0" encoding="utf-8"?>
<sst xmlns="http://schemas.openxmlformats.org/spreadsheetml/2006/main" count="135" uniqueCount="49">
  <si>
    <t>EXPEDIENT</t>
  </si>
  <si>
    <t>ENTITAT</t>
  </si>
  <si>
    <t>Monogràfic</t>
  </si>
  <si>
    <t>Vídeo</t>
  </si>
  <si>
    <t>DVD</t>
  </si>
  <si>
    <t>Web</t>
  </si>
  <si>
    <t>App</t>
  </si>
  <si>
    <t>tipus de suport</t>
  </si>
  <si>
    <t>Infografia</t>
  </si>
  <si>
    <t>NIF</t>
  </si>
  <si>
    <t>PROJECTE</t>
  </si>
  <si>
    <t>Tipus de suport</t>
  </si>
  <si>
    <t>Nom o descripció del material i/o recurs realitzat</t>
  </si>
  <si>
    <t>Data inici acció</t>
  </si>
  <si>
    <t>Data acabament acció</t>
  </si>
  <si>
    <t>número</t>
  </si>
  <si>
    <r>
      <t>1.</t>
    </r>
    <r>
      <rPr>
        <sz val="7"/>
        <rFont val="Times New Roman"/>
        <family val="1"/>
      </rPr>
      <t xml:space="preserve">      </t>
    </r>
    <r>
      <rPr>
        <sz val="9"/>
        <color indexed="8"/>
        <rFont val="Arial"/>
        <family val="2"/>
      </rPr>
      <t>Relació de materials, documents elaborats de comunicació, plantilles, documents actualitzats o revisats.</t>
    </r>
  </si>
  <si>
    <t>Tipus intervenció</t>
  </si>
  <si>
    <t>Actualització</t>
  </si>
  <si>
    <t>Elaboració</t>
  </si>
  <si>
    <t>Plantilla</t>
  </si>
  <si>
    <t>tipus de material</t>
  </si>
  <si>
    <t>Comunicació</t>
  </si>
  <si>
    <t>Guia</t>
  </si>
  <si>
    <t>Tutorial</t>
  </si>
  <si>
    <t>Formació</t>
  </si>
  <si>
    <t>Mapa</t>
  </si>
  <si>
    <t>Presentació</t>
  </si>
  <si>
    <t>Interactiu</t>
  </si>
  <si>
    <t>Tipus de material</t>
  </si>
  <si>
    <t>Intervenció</t>
  </si>
  <si>
    <t>Relació de materials, documents elaborats de comunicació, plantilles, documents actualitzats o revisats.</t>
  </si>
  <si>
    <t>Píndola</t>
  </si>
  <si>
    <t>URL per la seva descàrrega electrònica</t>
  </si>
  <si>
    <t>Tipus de material / Tipus de suport</t>
  </si>
  <si>
    <t xml:space="preserve"> Total tipus de suport</t>
  </si>
  <si>
    <t>Total tipus de material</t>
  </si>
  <si>
    <t>Tandem Social, SCCL</t>
  </si>
  <si>
    <t>Coordinació, Promoció i Difusió de Projectes d'Economia Social i Cooperativa</t>
  </si>
  <si>
    <t>F65570400</t>
  </si>
  <si>
    <t>Programa de l'ESS</t>
  </si>
  <si>
    <t>programa ESS</t>
  </si>
  <si>
    <t>Singulars</t>
  </si>
  <si>
    <t>Transversals</t>
  </si>
  <si>
    <t>Recopilatori de totes les dades:</t>
  </si>
  <si>
    <t>Recopilatori de totes les dades per al suport a projectes Singulars:</t>
  </si>
  <si>
    <t>Recopilatori de totes les dades per al suport a projectes Transversals:</t>
  </si>
  <si>
    <t>RECORDATORI: L'accés al núvol de repositori dels documents ha d'estar autoritzat (permís d'accés) i aquest no ha de tenir data de caducitat.</t>
  </si>
  <si>
    <t>STC035/23/000003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</si>
</sst>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7" fillId="4" borderId="0" applyNumberFormat="0" applyBorder="0" applyAlignment="0" applyProtection="0"/>
    <xf numFmtId="0" fontId="1" fillId="0" borderId="0"/>
    <xf numFmtId="0" fontId="8" fillId="0" borderId="17" applyNumberFormat="0" applyFill="0" applyAlignment="0" applyProtection="0"/>
  </cellStyleXfs>
  <cellXfs count="64">
    <xf numFmtId="0" fontId="0" fillId="0" borderId="0" xfId="0"/>
    <xf numFmtId="0" fontId="0" fillId="0" borderId="0" xfId="0" applyFill="1" applyBorder="1"/>
    <xf numFmtId="0" fontId="8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wrapText="1"/>
      <protection locked="0" hidden="1"/>
    </xf>
    <xf numFmtId="14" fontId="5" fillId="0" borderId="3" xfId="0" applyNumberFormat="1" applyFont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protection locked="0" hidden="1"/>
    </xf>
    <xf numFmtId="0" fontId="5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Protection="1">
      <protection hidden="1"/>
    </xf>
    <xf numFmtId="0" fontId="5" fillId="0" borderId="1" xfId="0" applyFont="1" applyBorder="1" applyProtection="1">
      <protection locked="0"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6" borderId="1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 applyProtection="1">
      <alignment horizontal="left" vertical="center"/>
      <protection hidden="1"/>
    </xf>
    <xf numFmtId="0" fontId="13" fillId="3" borderId="9" xfId="2" applyFont="1" applyFill="1" applyBorder="1" applyAlignment="1" applyProtection="1">
      <alignment horizontal="center" vertical="center"/>
      <protection hidden="1"/>
    </xf>
    <xf numFmtId="0" fontId="13" fillId="3" borderId="10" xfId="2" applyFont="1" applyFill="1" applyBorder="1" applyAlignment="1" applyProtection="1">
      <alignment horizontal="center" vertical="center"/>
      <protection hidden="1"/>
    </xf>
    <xf numFmtId="0" fontId="13" fillId="3" borderId="11" xfId="2" applyFont="1" applyFill="1" applyBorder="1" applyAlignment="1" applyProtection="1">
      <alignment horizontal="center" vertical="center"/>
      <protection hidden="1"/>
    </xf>
    <xf numFmtId="0" fontId="13" fillId="6" borderId="15" xfId="2" applyFont="1" applyFill="1" applyBorder="1" applyAlignment="1" applyProtection="1">
      <alignment horizontal="center" vertical="center"/>
      <protection hidden="1"/>
    </xf>
    <xf numFmtId="0" fontId="13" fillId="3" borderId="12" xfId="2" applyFont="1" applyFill="1" applyBorder="1" applyAlignment="1" applyProtection="1">
      <alignment horizontal="left" vertical="center"/>
      <protection hidden="1"/>
    </xf>
    <xf numFmtId="0" fontId="13" fillId="3" borderId="12" xfId="2" applyFont="1" applyFill="1" applyBorder="1" applyAlignment="1" applyProtection="1">
      <alignment horizontal="center" vertical="center"/>
      <protection hidden="1"/>
    </xf>
    <xf numFmtId="0" fontId="13" fillId="3" borderId="0" xfId="2" applyFont="1" applyFill="1" applyBorder="1" applyAlignment="1" applyProtection="1">
      <alignment horizontal="center" vertical="center"/>
      <protection hidden="1"/>
    </xf>
    <xf numFmtId="0" fontId="13" fillId="3" borderId="13" xfId="2" applyFont="1" applyFill="1" applyBorder="1" applyAlignment="1" applyProtection="1">
      <alignment horizontal="center" vertical="center"/>
      <protection hidden="1"/>
    </xf>
    <xf numFmtId="0" fontId="13" fillId="3" borderId="7" xfId="2" applyFont="1" applyFill="1" applyBorder="1" applyAlignment="1" applyProtection="1">
      <alignment horizontal="left" vertical="center"/>
      <protection hidden="1"/>
    </xf>
    <xf numFmtId="0" fontId="13" fillId="3" borderId="7" xfId="2" applyFont="1" applyFill="1" applyBorder="1" applyAlignment="1" applyProtection="1">
      <alignment horizontal="center" vertical="center"/>
      <protection hidden="1"/>
    </xf>
    <xf numFmtId="0" fontId="13" fillId="3" borderId="8" xfId="2" applyFont="1" applyFill="1" applyBorder="1" applyAlignment="1" applyProtection="1">
      <alignment horizontal="center" vertical="center"/>
      <protection hidden="1"/>
    </xf>
    <xf numFmtId="0" fontId="13" fillId="3" borderId="14" xfId="2" applyFont="1" applyFill="1" applyBorder="1" applyAlignment="1" applyProtection="1">
      <alignment horizontal="center" vertical="center"/>
      <protection hidden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3" borderId="16" xfId="2" applyFont="1" applyFill="1" applyBorder="1" applyAlignment="1" applyProtection="1">
      <alignment horizontal="center" vertical="center"/>
      <protection hidden="1"/>
    </xf>
    <xf numFmtId="0" fontId="13" fillId="3" borderId="15" xfId="2" applyFont="1" applyFill="1" applyBorder="1" applyAlignment="1" applyProtection="1">
      <alignment horizontal="center" vertical="center"/>
      <protection hidden="1"/>
    </xf>
    <xf numFmtId="0" fontId="13" fillId="3" borderId="3" xfId="2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protection hidden="1"/>
    </xf>
    <xf numFmtId="0" fontId="9" fillId="5" borderId="6" xfId="0" applyFont="1" applyFill="1" applyBorder="1" applyAlignment="1" applyProtection="1">
      <alignment horizontal="left"/>
      <protection hidden="1"/>
    </xf>
    <xf numFmtId="0" fontId="9" fillId="5" borderId="4" xfId="0" applyFont="1" applyFill="1" applyBorder="1" applyAlignment="1" applyProtection="1">
      <alignment horizontal="left"/>
      <protection hidden="1"/>
    </xf>
    <xf numFmtId="0" fontId="9" fillId="5" borderId="5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/>
      <protection hidden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</xdr:colOff>
      <xdr:row>0</xdr:row>
      <xdr:rowOff>81280</xdr:rowOff>
    </xdr:from>
    <xdr:ext cx="273088" cy="787093"/>
    <xdr:sp macro="" textlink="">
      <xdr:nvSpPr>
        <xdr:cNvPr id="2" name="Quadre de text 2">
          <a:extLst/>
        </xdr:cNvPr>
        <xdr:cNvSpPr txBox="1">
          <a:spLocks noChangeArrowheads="1"/>
        </xdr:cNvSpPr>
      </xdr:nvSpPr>
      <xdr:spPr bwMode="auto">
        <a:xfrm>
          <a:off x="36195" y="81280"/>
          <a:ext cx="273088" cy="787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270"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ca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G146NCTC-752 </a:t>
          </a:r>
        </a:p>
      </xdr:txBody>
    </xdr:sp>
    <xdr:clientData/>
  </xdr:oneCellAnchor>
  <xdr:twoCellAnchor editAs="oneCell">
    <xdr:from>
      <xdr:col>8</xdr:col>
      <xdr:colOff>1727200</xdr:colOff>
      <xdr:row>2</xdr:row>
      <xdr:rowOff>12700</xdr:rowOff>
    </xdr:from>
    <xdr:to>
      <xdr:col>9</xdr:col>
      <xdr:colOff>0</xdr:colOff>
      <xdr:row>4</xdr:row>
      <xdr:rowOff>6350</xdr:rowOff>
    </xdr:to>
    <xdr:pic>
      <xdr:nvPicPr>
        <xdr:cNvPr id="2266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36550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1009650</xdr:colOff>
      <xdr:row>1</xdr:row>
      <xdr:rowOff>177800</xdr:rowOff>
    </xdr:from>
    <xdr:to>
      <xdr:col>8</xdr:col>
      <xdr:colOff>1625600</xdr:colOff>
      <xdr:row>4</xdr:row>
      <xdr:rowOff>0</xdr:rowOff>
    </xdr:to>
    <xdr:pic>
      <xdr:nvPicPr>
        <xdr:cNvPr id="226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150" y="311150"/>
          <a:ext cx="1644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2</xdr:row>
      <xdr:rowOff>19050</xdr:rowOff>
    </xdr:from>
    <xdr:to>
      <xdr:col>7</xdr:col>
      <xdr:colOff>831850</xdr:colOff>
      <xdr:row>3</xdr:row>
      <xdr:rowOff>184150</xdr:rowOff>
    </xdr:to>
    <xdr:pic>
      <xdr:nvPicPr>
        <xdr:cNvPr id="2268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342900"/>
          <a:ext cx="14097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1</xdr:row>
      <xdr:rowOff>25400</xdr:rowOff>
    </xdr:from>
    <xdr:to>
      <xdr:col>11</xdr:col>
      <xdr:colOff>757061</xdr:colOff>
      <xdr:row>3</xdr:row>
      <xdr:rowOff>38100</xdr:rowOff>
    </xdr:to>
    <xdr:pic>
      <xdr:nvPicPr>
        <xdr:cNvPr id="4109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0"/>
          <a:ext cx="1511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469900</xdr:colOff>
      <xdr:row>0</xdr:row>
      <xdr:rowOff>139700</xdr:rowOff>
    </xdr:from>
    <xdr:to>
      <xdr:col>15</xdr:col>
      <xdr:colOff>469900</xdr:colOff>
      <xdr:row>3</xdr:row>
      <xdr:rowOff>31750</xdr:rowOff>
    </xdr:to>
    <xdr:pic>
      <xdr:nvPicPr>
        <xdr:cNvPr id="411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39700"/>
          <a:ext cx="1828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222250</xdr:colOff>
      <xdr:row>0</xdr:row>
      <xdr:rowOff>127000</xdr:rowOff>
    </xdr:from>
    <xdr:to>
      <xdr:col>17</xdr:col>
      <xdr:colOff>94544</xdr:colOff>
      <xdr:row>3</xdr:row>
      <xdr:rowOff>38100</xdr:rowOff>
    </xdr:to>
    <xdr:pic>
      <xdr:nvPicPr>
        <xdr:cNvPr id="4111" name="Imat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27000"/>
          <a:ext cx="6794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AD65"/>
  <sheetViews>
    <sheetView tabSelected="1" zoomScaleNormal="100" zoomScaleSheetLayoutView="100" workbookViewId="0">
      <selection activeCell="F2" sqref="F2"/>
    </sheetView>
  </sheetViews>
  <sheetFormatPr defaultColWidth="11.42578125" defaultRowHeight="11.25" x14ac:dyDescent="0.2"/>
  <cols>
    <col min="1" max="1" width="7.7109375" style="5" customWidth="1"/>
    <col min="2" max="3" width="11.5703125" style="5" customWidth="1"/>
    <col min="4" max="5" width="14.28515625" style="5" customWidth="1"/>
    <col min="6" max="6" width="52.85546875" style="5" customWidth="1"/>
    <col min="7" max="7" width="13" style="5" customWidth="1"/>
    <col min="8" max="8" width="14.7109375" style="5" customWidth="1"/>
    <col min="9" max="9" width="33.5703125" style="6" customWidth="1"/>
    <col min="10" max="30" width="11.42578125" style="6"/>
    <col min="31" max="16384" width="11.42578125" style="5"/>
  </cols>
  <sheetData>
    <row r="1" spans="1:30" x14ac:dyDescent="0.2">
      <c r="B1" s="56" t="s">
        <v>31</v>
      </c>
      <c r="C1" s="56"/>
      <c r="D1" s="56"/>
      <c r="E1" s="56"/>
      <c r="F1" s="56"/>
      <c r="G1" s="56"/>
      <c r="H1" s="56"/>
      <c r="I1" s="56"/>
    </row>
    <row r="2" spans="1:30" ht="15" customHeight="1" x14ac:dyDescent="0.2">
      <c r="B2" s="53" t="s">
        <v>0</v>
      </c>
      <c r="C2" s="54"/>
      <c r="D2" s="54"/>
      <c r="E2" s="55"/>
      <c r="F2" s="51" t="s">
        <v>48</v>
      </c>
      <c r="G2" s="6"/>
      <c r="H2" s="6"/>
    </row>
    <row r="3" spans="1:30" ht="15" customHeight="1" x14ac:dyDescent="0.25">
      <c r="B3" s="53" t="s">
        <v>1</v>
      </c>
      <c r="C3" s="54"/>
      <c r="D3" s="54"/>
      <c r="E3" s="55"/>
      <c r="F3" s="52" t="str">
        <f>IF(F2="","",codis!G2)</f>
        <v>Tandem Social, SCCL</v>
      </c>
      <c r="G3" s="6"/>
      <c r="H3" s="6"/>
      <c r="I3"/>
      <c r="J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6" customHeight="1" x14ac:dyDescent="0.2">
      <c r="B4" s="53" t="s">
        <v>10</v>
      </c>
      <c r="C4" s="54"/>
      <c r="D4" s="54"/>
      <c r="E4" s="55"/>
      <c r="F4" s="52" t="str">
        <f>IF(F2="","",codis!G3)</f>
        <v>Coordinació, Promoció i Difusió de Projectes d'Economia Social i Cooperativa</v>
      </c>
      <c r="G4" s="6"/>
      <c r="H4" s="6"/>
      <c r="J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6" customHeight="1" x14ac:dyDescent="0.2">
      <c r="B5" s="53" t="s">
        <v>9</v>
      </c>
      <c r="C5" s="54"/>
      <c r="D5" s="54"/>
      <c r="E5" s="55"/>
      <c r="F5" s="52" t="str">
        <f>IF(F2="","",codis!G4)</f>
        <v>F65570400</v>
      </c>
      <c r="G5" s="6"/>
      <c r="H5" s="7"/>
      <c r="I5" s="7"/>
      <c r="J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8" customFormat="1" ht="15.6" customHeight="1" x14ac:dyDescent="0.2">
      <c r="B6" s="19"/>
      <c r="C6" s="19"/>
      <c r="D6" s="19"/>
      <c r="E6" s="19"/>
      <c r="F6" s="17"/>
      <c r="G6" s="20"/>
      <c r="H6" s="7"/>
      <c r="I6" s="7"/>
      <c r="K6" s="20"/>
      <c r="L6" s="20"/>
      <c r="M6" s="20"/>
      <c r="N6" s="20"/>
      <c r="O6" s="20"/>
      <c r="P6" s="20"/>
      <c r="Q6" s="20"/>
    </row>
    <row r="7" spans="1:30" s="18" customFormat="1" ht="15.6" customHeight="1" x14ac:dyDescent="0.2">
      <c r="B7" s="19" t="s">
        <v>47</v>
      </c>
      <c r="C7" s="19"/>
      <c r="D7" s="19"/>
      <c r="E7" s="19"/>
      <c r="F7" s="17"/>
      <c r="G7" s="20"/>
      <c r="H7" s="7"/>
      <c r="I7" s="7"/>
      <c r="K7" s="20"/>
      <c r="L7" s="20"/>
      <c r="M7" s="20"/>
      <c r="N7" s="20"/>
      <c r="O7" s="20"/>
      <c r="P7" s="20"/>
      <c r="Q7" s="20"/>
    </row>
    <row r="8" spans="1:30" x14ac:dyDescent="0.2">
      <c r="D8" s="7"/>
      <c r="E8" s="7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43.5" customHeight="1" thickBot="1" x14ac:dyDescent="0.3">
      <c r="A9" s="9" t="s">
        <v>15</v>
      </c>
      <c r="B9" s="9" t="s">
        <v>30</v>
      </c>
      <c r="C9" s="9" t="s">
        <v>40</v>
      </c>
      <c r="D9" s="9" t="s">
        <v>11</v>
      </c>
      <c r="E9" s="9" t="s">
        <v>29</v>
      </c>
      <c r="F9" s="9" t="s">
        <v>12</v>
      </c>
      <c r="G9" s="9" t="s">
        <v>13</v>
      </c>
      <c r="H9" s="9" t="s">
        <v>14</v>
      </c>
      <c r="I9" s="9" t="s">
        <v>33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x14ac:dyDescent="0.2">
      <c r="A10" s="8">
        <v>1</v>
      </c>
      <c r="B10" s="12"/>
      <c r="C10" s="12"/>
      <c r="D10" s="12"/>
      <c r="E10" s="12"/>
      <c r="F10" s="12"/>
      <c r="G10" s="13"/>
      <c r="H10" s="13"/>
      <c r="I10" s="14"/>
    </row>
    <row r="11" spans="1:30" x14ac:dyDescent="0.2">
      <c r="A11" s="8">
        <v>2</v>
      </c>
      <c r="B11" s="12"/>
      <c r="C11" s="12"/>
      <c r="D11" s="12"/>
      <c r="E11" s="12"/>
      <c r="F11" s="12"/>
      <c r="G11" s="13"/>
      <c r="H11" s="13"/>
      <c r="I11" s="21"/>
    </row>
    <row r="12" spans="1:30" x14ac:dyDescent="0.2">
      <c r="A12" s="8">
        <v>3</v>
      </c>
      <c r="B12" s="12"/>
      <c r="C12" s="12"/>
      <c r="D12" s="12"/>
      <c r="E12" s="12"/>
      <c r="F12" s="12"/>
      <c r="G12" s="13"/>
      <c r="H12" s="13"/>
      <c r="I12" s="14"/>
    </row>
    <row r="13" spans="1:30" x14ac:dyDescent="0.2">
      <c r="A13" s="8">
        <v>4</v>
      </c>
      <c r="B13" s="12"/>
      <c r="C13" s="12"/>
      <c r="D13" s="12"/>
      <c r="E13" s="12"/>
      <c r="F13" s="12"/>
      <c r="G13" s="13"/>
      <c r="H13" s="13"/>
      <c r="I13" s="14"/>
    </row>
    <row r="14" spans="1:30" x14ac:dyDescent="0.2">
      <c r="A14" s="8">
        <v>5</v>
      </c>
      <c r="B14" s="12"/>
      <c r="C14" s="12"/>
      <c r="D14" s="12"/>
      <c r="E14" s="12"/>
      <c r="F14" s="12"/>
      <c r="G14" s="13"/>
      <c r="H14" s="13"/>
      <c r="I14" s="14"/>
    </row>
    <row r="15" spans="1:30" x14ac:dyDescent="0.2">
      <c r="A15" s="8">
        <v>6</v>
      </c>
      <c r="B15" s="12"/>
      <c r="C15" s="12"/>
      <c r="D15" s="12"/>
      <c r="E15" s="12"/>
      <c r="F15" s="12"/>
      <c r="G15" s="13"/>
      <c r="H15" s="13"/>
      <c r="I15" s="14"/>
    </row>
    <row r="16" spans="1:30" x14ac:dyDescent="0.2">
      <c r="A16" s="8">
        <v>7</v>
      </c>
      <c r="B16" s="12"/>
      <c r="C16" s="12"/>
      <c r="D16" s="12"/>
      <c r="E16" s="12"/>
      <c r="F16" s="12"/>
      <c r="G16" s="13"/>
      <c r="H16" s="13"/>
      <c r="I16" s="14"/>
    </row>
    <row r="17" spans="1:9" x14ac:dyDescent="0.2">
      <c r="A17" s="8">
        <v>8</v>
      </c>
      <c r="B17" s="12"/>
      <c r="C17" s="12"/>
      <c r="D17" s="12"/>
      <c r="E17" s="12"/>
      <c r="F17" s="12"/>
      <c r="G17" s="13"/>
      <c r="H17" s="13"/>
      <c r="I17" s="14"/>
    </row>
    <row r="18" spans="1:9" x14ac:dyDescent="0.2">
      <c r="A18" s="8">
        <v>9</v>
      </c>
      <c r="B18" s="12"/>
      <c r="C18" s="12"/>
      <c r="D18" s="12"/>
      <c r="E18" s="12"/>
      <c r="F18" s="12"/>
      <c r="G18" s="13"/>
      <c r="H18" s="13"/>
      <c r="I18" s="14"/>
    </row>
    <row r="19" spans="1:9" x14ac:dyDescent="0.2">
      <c r="A19" s="8">
        <v>10</v>
      </c>
      <c r="B19" s="12"/>
      <c r="C19" s="12"/>
      <c r="D19" s="12"/>
      <c r="E19" s="12"/>
      <c r="F19" s="12"/>
      <c r="G19" s="13"/>
      <c r="H19" s="13"/>
      <c r="I19" s="14"/>
    </row>
    <row r="20" spans="1:9" x14ac:dyDescent="0.2">
      <c r="A20" s="8">
        <v>11</v>
      </c>
      <c r="B20" s="12"/>
      <c r="C20" s="12"/>
      <c r="D20" s="12"/>
      <c r="E20" s="12"/>
      <c r="F20" s="12"/>
      <c r="G20" s="13"/>
      <c r="H20" s="13"/>
      <c r="I20" s="14"/>
    </row>
    <row r="21" spans="1:9" x14ac:dyDescent="0.2">
      <c r="A21" s="8">
        <v>12</v>
      </c>
      <c r="B21" s="12"/>
      <c r="C21" s="12"/>
      <c r="D21" s="12"/>
      <c r="E21" s="12"/>
      <c r="F21" s="12"/>
      <c r="G21" s="13"/>
      <c r="H21" s="13"/>
      <c r="I21" s="14"/>
    </row>
    <row r="22" spans="1:9" x14ac:dyDescent="0.2">
      <c r="A22" s="8">
        <v>13</v>
      </c>
      <c r="B22" s="12"/>
      <c r="C22" s="12"/>
      <c r="D22" s="12"/>
      <c r="E22" s="12"/>
      <c r="F22" s="12"/>
      <c r="G22" s="13"/>
      <c r="H22" s="13"/>
      <c r="I22" s="14"/>
    </row>
    <row r="23" spans="1:9" x14ac:dyDescent="0.2">
      <c r="A23" s="8">
        <v>14</v>
      </c>
      <c r="B23" s="12"/>
      <c r="C23" s="12"/>
      <c r="D23" s="12"/>
      <c r="E23" s="12"/>
      <c r="F23" s="12"/>
      <c r="G23" s="13"/>
      <c r="H23" s="13"/>
      <c r="I23" s="14"/>
    </row>
    <row r="24" spans="1:9" x14ac:dyDescent="0.2">
      <c r="A24" s="8">
        <v>15</v>
      </c>
      <c r="B24" s="12"/>
      <c r="C24" s="12"/>
      <c r="D24" s="12"/>
      <c r="E24" s="12"/>
      <c r="F24" s="12"/>
      <c r="G24" s="13"/>
      <c r="H24" s="13"/>
      <c r="I24" s="14"/>
    </row>
    <row r="25" spans="1:9" x14ac:dyDescent="0.2">
      <c r="A25" s="8">
        <v>16</v>
      </c>
      <c r="B25" s="12"/>
      <c r="C25" s="12"/>
      <c r="D25" s="12"/>
      <c r="E25" s="12"/>
      <c r="F25" s="12"/>
      <c r="G25" s="13"/>
      <c r="H25" s="13"/>
      <c r="I25" s="14"/>
    </row>
    <row r="26" spans="1:9" x14ac:dyDescent="0.2">
      <c r="A26" s="8">
        <v>17</v>
      </c>
      <c r="B26" s="12"/>
      <c r="C26" s="12"/>
      <c r="D26" s="12"/>
      <c r="E26" s="12"/>
      <c r="F26" s="12"/>
      <c r="G26" s="13"/>
      <c r="H26" s="13"/>
      <c r="I26" s="14"/>
    </row>
    <row r="27" spans="1:9" x14ac:dyDescent="0.2">
      <c r="A27" s="8">
        <v>18</v>
      </c>
      <c r="B27" s="12"/>
      <c r="C27" s="12"/>
      <c r="D27" s="12"/>
      <c r="E27" s="12"/>
      <c r="F27" s="12"/>
      <c r="G27" s="13"/>
      <c r="H27" s="13"/>
      <c r="I27" s="14"/>
    </row>
    <row r="28" spans="1:9" x14ac:dyDescent="0.2">
      <c r="A28" s="8">
        <v>19</v>
      </c>
      <c r="B28" s="12"/>
      <c r="C28" s="12"/>
      <c r="D28" s="12"/>
      <c r="E28" s="12"/>
      <c r="F28" s="12"/>
      <c r="G28" s="13"/>
      <c r="H28" s="13"/>
      <c r="I28" s="14"/>
    </row>
    <row r="29" spans="1:9" x14ac:dyDescent="0.2">
      <c r="A29" s="8">
        <v>20</v>
      </c>
      <c r="B29" s="12"/>
      <c r="C29" s="12"/>
      <c r="D29" s="12"/>
      <c r="E29" s="12"/>
      <c r="F29" s="12"/>
      <c r="G29" s="13"/>
      <c r="H29" s="13"/>
      <c r="I29" s="14"/>
    </row>
    <row r="30" spans="1:9" x14ac:dyDescent="0.2">
      <c r="A30" s="8">
        <v>21</v>
      </c>
      <c r="B30" s="12"/>
      <c r="C30" s="12"/>
      <c r="D30" s="12"/>
      <c r="E30" s="12"/>
      <c r="F30" s="12"/>
      <c r="G30" s="13"/>
      <c r="H30" s="13"/>
      <c r="I30" s="14"/>
    </row>
    <row r="31" spans="1:9" x14ac:dyDescent="0.2">
      <c r="A31" s="8">
        <v>22</v>
      </c>
      <c r="B31" s="12"/>
      <c r="C31" s="12"/>
      <c r="D31" s="12"/>
      <c r="E31" s="12"/>
      <c r="F31" s="12"/>
      <c r="G31" s="13"/>
      <c r="H31" s="13"/>
      <c r="I31" s="14"/>
    </row>
    <row r="32" spans="1:9" x14ac:dyDescent="0.2">
      <c r="A32" s="8">
        <v>23</v>
      </c>
      <c r="B32" s="12"/>
      <c r="C32" s="12"/>
      <c r="D32" s="12"/>
      <c r="E32" s="12"/>
      <c r="F32" s="12"/>
      <c r="G32" s="13"/>
      <c r="H32" s="13"/>
      <c r="I32" s="14"/>
    </row>
    <row r="33" spans="1:9" x14ac:dyDescent="0.2">
      <c r="A33" s="8">
        <v>24</v>
      </c>
      <c r="B33" s="12"/>
      <c r="C33" s="12"/>
      <c r="D33" s="12"/>
      <c r="E33" s="12"/>
      <c r="F33" s="12"/>
      <c r="G33" s="13"/>
      <c r="H33" s="13"/>
      <c r="I33" s="14"/>
    </row>
    <row r="34" spans="1:9" x14ac:dyDescent="0.2">
      <c r="A34" s="8">
        <v>25</v>
      </c>
      <c r="B34" s="12"/>
      <c r="C34" s="12"/>
      <c r="D34" s="12"/>
      <c r="E34" s="12"/>
      <c r="F34" s="12"/>
      <c r="G34" s="13"/>
      <c r="H34" s="13"/>
      <c r="I34" s="14"/>
    </row>
    <row r="35" spans="1:9" x14ac:dyDescent="0.2">
      <c r="A35" s="8">
        <v>26</v>
      </c>
      <c r="B35" s="12"/>
      <c r="C35" s="12"/>
      <c r="D35" s="12"/>
      <c r="E35" s="12"/>
      <c r="F35" s="12"/>
      <c r="G35" s="13"/>
      <c r="H35" s="13"/>
      <c r="I35" s="14"/>
    </row>
    <row r="36" spans="1:9" x14ac:dyDescent="0.2">
      <c r="A36" s="8">
        <v>27</v>
      </c>
      <c r="B36" s="12"/>
      <c r="C36" s="12"/>
      <c r="D36" s="12"/>
      <c r="E36" s="12"/>
      <c r="F36" s="12"/>
      <c r="G36" s="13"/>
      <c r="H36" s="13"/>
      <c r="I36" s="14"/>
    </row>
    <row r="37" spans="1:9" x14ac:dyDescent="0.2">
      <c r="A37" s="8">
        <v>28</v>
      </c>
      <c r="B37" s="12"/>
      <c r="C37" s="12"/>
      <c r="D37" s="12"/>
      <c r="E37" s="12"/>
      <c r="F37" s="12"/>
      <c r="G37" s="13"/>
      <c r="H37" s="13"/>
      <c r="I37" s="14"/>
    </row>
    <row r="38" spans="1:9" x14ac:dyDescent="0.2">
      <c r="A38" s="8">
        <v>29</v>
      </c>
      <c r="B38" s="12"/>
      <c r="C38" s="12"/>
      <c r="D38" s="12"/>
      <c r="E38" s="12"/>
      <c r="F38" s="12"/>
      <c r="G38" s="13"/>
      <c r="H38" s="13"/>
      <c r="I38" s="14"/>
    </row>
    <row r="39" spans="1:9" x14ac:dyDescent="0.2">
      <c r="A39" s="8">
        <v>30</v>
      </c>
      <c r="B39" s="12"/>
      <c r="C39" s="12"/>
      <c r="D39" s="12"/>
      <c r="E39" s="12"/>
      <c r="F39" s="12"/>
      <c r="G39" s="13"/>
      <c r="H39" s="13"/>
      <c r="I39" s="14"/>
    </row>
    <row r="40" spans="1:9" x14ac:dyDescent="0.2">
      <c r="A40" s="8">
        <v>31</v>
      </c>
      <c r="B40" s="12"/>
      <c r="C40" s="12"/>
      <c r="D40" s="12"/>
      <c r="E40" s="12"/>
      <c r="F40" s="12"/>
      <c r="G40" s="13"/>
      <c r="H40" s="13"/>
      <c r="I40" s="14"/>
    </row>
    <row r="41" spans="1:9" x14ac:dyDescent="0.2">
      <c r="A41" s="8">
        <v>32</v>
      </c>
      <c r="B41" s="12"/>
      <c r="C41" s="12"/>
      <c r="D41" s="12"/>
      <c r="E41" s="12"/>
      <c r="F41" s="12"/>
      <c r="G41" s="13"/>
      <c r="H41" s="13"/>
      <c r="I41" s="14"/>
    </row>
    <row r="42" spans="1:9" x14ac:dyDescent="0.2">
      <c r="A42" s="8">
        <v>33</v>
      </c>
      <c r="B42" s="12"/>
      <c r="C42" s="12"/>
      <c r="D42" s="12"/>
      <c r="E42" s="12"/>
      <c r="F42" s="12"/>
      <c r="G42" s="13"/>
      <c r="H42" s="13"/>
      <c r="I42" s="14"/>
    </row>
    <row r="43" spans="1:9" x14ac:dyDescent="0.2">
      <c r="A43" s="8">
        <v>34</v>
      </c>
      <c r="B43" s="12"/>
      <c r="C43" s="12"/>
      <c r="D43" s="12"/>
      <c r="E43" s="12"/>
      <c r="F43" s="12"/>
      <c r="G43" s="13"/>
      <c r="H43" s="13"/>
      <c r="I43" s="14"/>
    </row>
    <row r="44" spans="1:9" x14ac:dyDescent="0.2">
      <c r="A44" s="8">
        <v>35</v>
      </c>
      <c r="B44" s="12"/>
      <c r="C44" s="12"/>
      <c r="D44" s="12"/>
      <c r="E44" s="12"/>
      <c r="F44" s="12"/>
      <c r="G44" s="13"/>
      <c r="H44" s="13"/>
      <c r="I44" s="14"/>
    </row>
    <row r="45" spans="1:9" x14ac:dyDescent="0.2">
      <c r="A45" s="8">
        <v>36</v>
      </c>
      <c r="B45" s="12"/>
      <c r="C45" s="12"/>
      <c r="D45" s="12"/>
      <c r="E45" s="12"/>
      <c r="F45" s="12"/>
      <c r="G45" s="13"/>
      <c r="H45" s="13"/>
      <c r="I45" s="14"/>
    </row>
    <row r="46" spans="1:9" x14ac:dyDescent="0.2">
      <c r="A46" s="8">
        <v>37</v>
      </c>
      <c r="B46" s="12"/>
      <c r="C46" s="12"/>
      <c r="D46" s="12"/>
      <c r="E46" s="12"/>
      <c r="F46" s="12"/>
      <c r="G46" s="13"/>
      <c r="H46" s="13"/>
      <c r="I46" s="14"/>
    </row>
    <row r="47" spans="1:9" x14ac:dyDescent="0.2">
      <c r="A47" s="8">
        <v>38</v>
      </c>
      <c r="B47" s="12"/>
      <c r="C47" s="12"/>
      <c r="D47" s="12"/>
      <c r="E47" s="12"/>
      <c r="F47" s="12"/>
      <c r="G47" s="13"/>
      <c r="H47" s="13"/>
      <c r="I47" s="14"/>
    </row>
    <row r="48" spans="1:9" x14ac:dyDescent="0.2">
      <c r="A48" s="8">
        <v>39</v>
      </c>
      <c r="B48" s="12"/>
      <c r="C48" s="12"/>
      <c r="D48" s="12"/>
      <c r="E48" s="12"/>
      <c r="F48" s="12"/>
      <c r="G48" s="13"/>
      <c r="H48" s="13"/>
      <c r="I48" s="14"/>
    </row>
    <row r="49" spans="1:9" x14ac:dyDescent="0.2">
      <c r="A49" s="8">
        <v>40</v>
      </c>
      <c r="B49" s="12"/>
      <c r="C49" s="12"/>
      <c r="D49" s="12"/>
      <c r="E49" s="12"/>
      <c r="F49" s="12"/>
      <c r="G49" s="13"/>
      <c r="H49" s="13"/>
      <c r="I49" s="14"/>
    </row>
    <row r="50" spans="1:9" x14ac:dyDescent="0.2">
      <c r="A50" s="8">
        <v>41</v>
      </c>
      <c r="B50" s="12"/>
      <c r="C50" s="12"/>
      <c r="D50" s="12"/>
      <c r="E50" s="12"/>
      <c r="F50" s="12"/>
      <c r="G50" s="13"/>
      <c r="H50" s="13"/>
      <c r="I50" s="14"/>
    </row>
    <row r="51" spans="1:9" x14ac:dyDescent="0.2">
      <c r="A51" s="8">
        <v>42</v>
      </c>
      <c r="B51" s="12"/>
      <c r="C51" s="12"/>
      <c r="D51" s="12"/>
      <c r="E51" s="12"/>
      <c r="F51" s="12"/>
      <c r="G51" s="13"/>
      <c r="H51" s="13"/>
      <c r="I51" s="14"/>
    </row>
    <row r="52" spans="1:9" x14ac:dyDescent="0.2">
      <c r="A52" s="8">
        <v>43</v>
      </c>
      <c r="B52" s="12"/>
      <c r="C52" s="12"/>
      <c r="D52" s="12"/>
      <c r="E52" s="12"/>
      <c r="F52" s="12"/>
      <c r="G52" s="13"/>
      <c r="H52" s="13"/>
      <c r="I52" s="14"/>
    </row>
    <row r="53" spans="1:9" x14ac:dyDescent="0.2">
      <c r="A53" s="8">
        <v>44</v>
      </c>
      <c r="B53" s="12"/>
      <c r="C53" s="12"/>
      <c r="D53" s="12"/>
      <c r="E53" s="12"/>
      <c r="F53" s="12"/>
      <c r="G53" s="13"/>
      <c r="H53" s="13"/>
      <c r="I53" s="14"/>
    </row>
    <row r="54" spans="1:9" x14ac:dyDescent="0.2">
      <c r="A54" s="8">
        <v>45</v>
      </c>
      <c r="B54" s="12"/>
      <c r="C54" s="12"/>
      <c r="D54" s="12"/>
      <c r="E54" s="12"/>
      <c r="F54" s="12"/>
      <c r="G54" s="13"/>
      <c r="H54" s="13"/>
      <c r="I54" s="14"/>
    </row>
    <row r="55" spans="1:9" x14ac:dyDescent="0.2">
      <c r="A55" s="8">
        <v>46</v>
      </c>
      <c r="B55" s="12"/>
      <c r="C55" s="12"/>
      <c r="D55" s="12"/>
      <c r="E55" s="12"/>
      <c r="F55" s="12"/>
      <c r="G55" s="13"/>
      <c r="H55" s="13"/>
      <c r="I55" s="14"/>
    </row>
    <row r="56" spans="1:9" x14ac:dyDescent="0.2">
      <c r="A56" s="8">
        <v>47</v>
      </c>
      <c r="B56" s="12"/>
      <c r="C56" s="12"/>
      <c r="D56" s="12"/>
      <c r="E56" s="12"/>
      <c r="F56" s="12"/>
      <c r="G56" s="13"/>
      <c r="H56" s="13"/>
      <c r="I56" s="14"/>
    </row>
    <row r="57" spans="1:9" x14ac:dyDescent="0.2">
      <c r="A57" s="8">
        <v>48</v>
      </c>
      <c r="B57" s="12"/>
      <c r="C57" s="12"/>
      <c r="D57" s="12"/>
      <c r="E57" s="12"/>
      <c r="F57" s="12"/>
      <c r="G57" s="13"/>
      <c r="H57" s="13"/>
      <c r="I57" s="14"/>
    </row>
    <row r="58" spans="1:9" x14ac:dyDescent="0.2">
      <c r="A58" s="8">
        <v>49</v>
      </c>
      <c r="B58" s="12"/>
      <c r="C58" s="12"/>
      <c r="D58" s="12"/>
      <c r="E58" s="12"/>
      <c r="F58" s="12"/>
      <c r="G58" s="13"/>
      <c r="H58" s="13"/>
      <c r="I58" s="14"/>
    </row>
    <row r="59" spans="1:9" x14ac:dyDescent="0.2">
      <c r="A59" s="8">
        <v>50</v>
      </c>
      <c r="B59" s="12"/>
      <c r="C59" s="12"/>
      <c r="D59" s="12"/>
      <c r="E59" s="12"/>
      <c r="F59" s="12"/>
      <c r="G59" s="13"/>
      <c r="H59" s="13"/>
      <c r="I59" s="14"/>
    </row>
    <row r="60" spans="1:9" s="6" customFormat="1" x14ac:dyDescent="0.2"/>
    <row r="61" spans="1:9" s="6" customFormat="1" x14ac:dyDescent="0.2"/>
    <row r="62" spans="1:9" s="6" customFormat="1" x14ac:dyDescent="0.2"/>
    <row r="63" spans="1:9" s="6" customFormat="1" x14ac:dyDescent="0.2"/>
    <row r="64" spans="1:9" s="6" customFormat="1" x14ac:dyDescent="0.2"/>
    <row r="65" s="6" customFormat="1" x14ac:dyDescent="0.2"/>
  </sheetData>
  <sheetProtection password="DAA7" sheet="1" objects="1" scenarios="1"/>
  <mergeCells count="5">
    <mergeCell ref="B5:E5"/>
    <mergeCell ref="B1:I1"/>
    <mergeCell ref="B2:E2"/>
    <mergeCell ref="B3:E3"/>
    <mergeCell ref="B4:E4"/>
  </mergeCells>
  <phoneticPr fontId="0" type="noConversion"/>
  <dataValidations count="4">
    <dataValidation type="list" allowBlank="1" showInputMessage="1" showErrorMessage="1" sqref="H2">
      <formula1>EXPEDIENT</formula1>
    </dataValidation>
    <dataValidation type="list" allowBlank="1" showInputMessage="1" showErrorMessage="1" sqref="B10:B59">
      <formula1>intervencio</formula1>
    </dataValidation>
    <dataValidation type="date" allowBlank="1" showInputMessage="1" showErrorMessage="1" sqref="G10:H59">
      <formula1>44866</formula1>
      <formula2>45230</formula2>
    </dataValidation>
    <dataValidation type="list" allowBlank="1" showInputMessage="1" showErrorMessage="1" sqref="C10:C59">
      <formula1>Programa</formula1>
    </dataValidation>
  </dataValidations>
  <pageMargins left="0.70866141732283472" right="0.47244094488188981" top="1.3385826771653544" bottom="0.94488188976377963" header="0.31496062992125984" footer="0.31496062992125984"/>
  <pageSetup paperSize="9" scale="79" fitToHeight="0" orientation="landscape" r:id="rId1"/>
  <headerFooter>
    <oddHeader>&amp;L&amp;G&amp;R&amp;G</oddHeader>
    <oddFooter>&amp;C&amp;P&amp;R&amp;G</oddFooter>
  </headerFooter>
  <ignoredErrors>
    <ignoredError sqref="F3:F5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codis!$A$2:$A$7</xm:f>
          </x14:formula1>
          <xm:sqref>D10:D59</xm:sqref>
        </x14:dataValidation>
        <x14:dataValidation type="list" allowBlank="1" showInputMessage="1" showErrorMessage="1">
          <x14:formula1>
            <xm:f>codis!$D$2:$D$10</xm:f>
          </x14:formula1>
          <xm:sqref>E10:E59</xm:sqref>
        </x14:dataValidation>
        <x14:dataValidation type="list" allowBlank="1" showInputMessage="1" showErrorMessage="1">
          <x14:formula1>
            <xm:f>codis!$G$1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8"/>
  <sheetViews>
    <sheetView zoomScaleNormal="100" workbookViewId="0">
      <selection activeCell="H12" sqref="H12"/>
    </sheetView>
  </sheetViews>
  <sheetFormatPr defaultRowHeight="15" x14ac:dyDescent="0.25"/>
  <cols>
    <col min="1" max="1" width="4.140625" customWidth="1"/>
    <col min="2" max="2" width="12.85546875" style="16" customWidth="1"/>
    <col min="3" max="3" width="10.85546875" style="15" customWidth="1"/>
    <col min="4" max="4" width="12.140625" style="15" customWidth="1"/>
    <col min="5" max="5" width="11.85546875" style="15" customWidth="1"/>
    <col min="6" max="6" width="11.7109375" style="15" customWidth="1"/>
    <col min="7" max="7" width="11.5703125" style="15" customWidth="1"/>
    <col min="8" max="8" width="16.140625" style="15" customWidth="1"/>
    <col min="9" max="9" width="10.7109375" style="15" customWidth="1"/>
    <col min="10" max="10" width="1.7109375" style="15" customWidth="1"/>
    <col min="11" max="11" width="11" style="15" customWidth="1"/>
    <col min="12" max="12" width="11.140625" style="15" customWidth="1"/>
    <col min="13" max="13" width="11.5703125" style="15" customWidth="1"/>
    <col min="14" max="14" width="11.85546875" style="15" customWidth="1"/>
    <col min="15" max="15" width="9.85546875" style="15" customWidth="1"/>
    <col min="16" max="16" width="11.42578125" style="15" customWidth="1"/>
    <col min="17" max="17" width="11.5703125" customWidth="1"/>
  </cols>
  <sheetData>
    <row r="2" spans="2:17" x14ac:dyDescent="0.25">
      <c r="B2" s="57" t="s">
        <v>0</v>
      </c>
      <c r="C2" s="57"/>
      <c r="D2" s="57"/>
      <c r="E2" s="63" t="str">
        <f>IF('Relació de materials o recursos'!F2="","",'Relació de materials o recursos'!F2)</f>
        <v>STC035/23/000003</v>
      </c>
      <c r="F2" s="63"/>
      <c r="G2" s="63"/>
      <c r="H2" s="63"/>
    </row>
    <row r="3" spans="2:17" x14ac:dyDescent="0.25">
      <c r="B3" s="57" t="s">
        <v>1</v>
      </c>
      <c r="C3" s="57"/>
      <c r="D3" s="57"/>
      <c r="E3" s="63" t="str">
        <f>+'Relació de materials o recursos'!F3</f>
        <v>Tandem Social, SCCL</v>
      </c>
      <c r="F3" s="63"/>
      <c r="G3" s="63"/>
      <c r="H3" s="63"/>
    </row>
    <row r="4" spans="2:17" x14ac:dyDescent="0.25">
      <c r="B4" s="57" t="s">
        <v>10</v>
      </c>
      <c r="C4" s="57"/>
      <c r="D4" s="57"/>
      <c r="E4" s="63" t="str">
        <f>+'Relació de materials o recursos'!F4</f>
        <v>Coordinació, Promoció i Difusió de Projectes d'Economia Social i Cooperativa</v>
      </c>
      <c r="F4" s="63"/>
      <c r="G4" s="63"/>
      <c r="H4" s="63"/>
    </row>
    <row r="5" spans="2:17" x14ac:dyDescent="0.25">
      <c r="B5" s="57" t="s">
        <v>9</v>
      </c>
      <c r="C5" s="57"/>
      <c r="D5" s="57"/>
      <c r="E5" s="63" t="str">
        <f>+'Relació de materials o recursos'!F5</f>
        <v>F65570400</v>
      </c>
      <c r="F5" s="63"/>
      <c r="G5" s="63"/>
      <c r="H5" s="63"/>
    </row>
    <row r="8" spans="2:17" x14ac:dyDescent="0.25">
      <c r="B8" s="22" t="s">
        <v>44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2:17" s="16" customFormat="1" ht="20.100000000000001" customHeight="1" x14ac:dyDescent="0.25">
      <c r="B9" s="58" t="s">
        <v>34</v>
      </c>
      <c r="C9" s="60" t="s">
        <v>19</v>
      </c>
      <c r="D9" s="61"/>
      <c r="E9" s="61"/>
      <c r="F9" s="61"/>
      <c r="G9" s="61"/>
      <c r="H9" s="61"/>
      <c r="I9" s="62" t="s">
        <v>36</v>
      </c>
      <c r="J9" s="25"/>
      <c r="K9" s="60" t="s">
        <v>18</v>
      </c>
      <c r="L9" s="61"/>
      <c r="M9" s="61"/>
      <c r="N9" s="61"/>
      <c r="O9" s="61"/>
      <c r="P9" s="61"/>
      <c r="Q9" s="62"/>
    </row>
    <row r="10" spans="2:17" s="16" customFormat="1" ht="24.95" customHeight="1" x14ac:dyDescent="0.25">
      <c r="B10" s="59"/>
      <c r="C10" s="26" t="s">
        <v>8</v>
      </c>
      <c r="D10" s="27" t="s">
        <v>2</v>
      </c>
      <c r="E10" s="27" t="s">
        <v>3</v>
      </c>
      <c r="F10" s="27" t="s">
        <v>4</v>
      </c>
      <c r="G10" s="27" t="s">
        <v>5</v>
      </c>
      <c r="H10" s="27" t="s">
        <v>6</v>
      </c>
      <c r="I10" s="28" t="s">
        <v>36</v>
      </c>
      <c r="J10" s="25"/>
      <c r="K10" s="26" t="s">
        <v>8</v>
      </c>
      <c r="L10" s="27" t="s">
        <v>2</v>
      </c>
      <c r="M10" s="27" t="s">
        <v>3</v>
      </c>
      <c r="N10" s="27" t="s">
        <v>4</v>
      </c>
      <c r="O10" s="27" t="s">
        <v>5</v>
      </c>
      <c r="P10" s="27" t="s">
        <v>6</v>
      </c>
      <c r="Q10" s="28" t="s">
        <v>36</v>
      </c>
    </row>
    <row r="11" spans="2:17" s="16" customFormat="1" ht="27" customHeight="1" x14ac:dyDescent="0.25">
      <c r="B11" s="29" t="s">
        <v>22</v>
      </c>
      <c r="C11" s="30">
        <f>+COUNTIFS('Relació de materials o recursos'!$B$10:$B$59,'Quadre Resum'!$C$9,'Relació de materials o recursos'!$D$10:$D$59,'Quadre Resum'!C$10,'Relació de materials o recursos'!$E$10:$E$59,'Quadre Resum'!$B11)</f>
        <v>0</v>
      </c>
      <c r="D11" s="31">
        <f>+COUNTIFS('Relació de materials o recursos'!$B$10:$B$59,'Quadre Resum'!$C$9,'Relació de materials o recursos'!$D$10:$D$59,'Quadre Resum'!D$10,'Relació de materials o recursos'!$E$10:$E$59,'Quadre Resum'!$B11)</f>
        <v>0</v>
      </c>
      <c r="E11" s="31">
        <f>+COUNTIFS('Relació de materials o recursos'!$B$10:$B$59,'Quadre Resum'!$C$9,'Relació de materials o recursos'!$D$10:$D$59,'Quadre Resum'!E$10,'Relació de materials o recursos'!$E$10:$E$59,'Quadre Resum'!$B11)</f>
        <v>0</v>
      </c>
      <c r="F11" s="31">
        <f>+COUNTIFS('Relació de materials o recursos'!$B$10:$B$59,'Quadre Resum'!$C$9,'Relació de materials o recursos'!$D$10:$D$59,'Quadre Resum'!F$10,'Relació de materials o recursos'!$E$10:$E$59,'Quadre Resum'!$B11)</f>
        <v>0</v>
      </c>
      <c r="G11" s="31">
        <f>+COUNTIFS('Relació de materials o recursos'!$B$10:$B$59,'Quadre Resum'!$C$9,'Relació de materials o recursos'!$D$10:$D$59,'Quadre Resum'!G$10,'Relació de materials o recursos'!$E$10:$E$59,'Quadre Resum'!$B11)</f>
        <v>0</v>
      </c>
      <c r="H11" s="32">
        <f>+COUNTIFS('Relació de materials o recursos'!$B$10:$B$59,'Quadre Resum'!$C$9,'Relació de materials o recursos'!$D$10:$D$59,'Quadre Resum'!H$10,'Relació de materials o recursos'!$E$10:$E$59,'Quadre Resum'!$B11)</f>
        <v>0</v>
      </c>
      <c r="I11" s="32">
        <f>+SUM(C11:H11)</f>
        <v>0</v>
      </c>
      <c r="J11" s="33"/>
      <c r="K11" s="30">
        <f>+COUNTIFS('Relació de materials o recursos'!$B$10:$B$59,'Quadre Resum'!$K$9,'Relació de materials o recursos'!$D$10:$D$59,'Quadre Resum'!K$10,'Relació de materials o recursos'!$E$10:$E$59,'Quadre Resum'!$B11)</f>
        <v>0</v>
      </c>
      <c r="L11" s="31">
        <f>+COUNTIFS('Relació de materials o recursos'!$B$10:$B$59,'Quadre Resum'!$K$9,'Relació de materials o recursos'!$D$10:$D$59,'Quadre Resum'!L$10,'Relació de materials o recursos'!$E$10:$E$59,'Quadre Resum'!$B11)</f>
        <v>0</v>
      </c>
      <c r="M11" s="31">
        <f>+COUNTIFS('Relació de materials o recursos'!$B$10:$B$59,'Quadre Resum'!$K$9,'Relació de materials o recursos'!$D$10:$D$59,'Quadre Resum'!M$10,'Relació de materials o recursos'!$E$10:$E$59,'Quadre Resum'!$B11)</f>
        <v>0</v>
      </c>
      <c r="N11" s="31">
        <f>+COUNTIFS('Relació de materials o recursos'!$B$10:$B$59,'Quadre Resum'!$K$9,'Relació de materials o recursos'!$D$10:$D$59,'Quadre Resum'!N$10,'Relació de materials o recursos'!$E$10:$E$59,'Quadre Resum'!$B11)</f>
        <v>0</v>
      </c>
      <c r="O11" s="31">
        <f>+COUNTIFS('Relació de materials o recursos'!$B$10:$B$59,'Quadre Resum'!$K$9,'Relació de materials o recursos'!$D$10:$D$59,'Quadre Resum'!O$10,'Relació de materials o recursos'!$E$10:$E$59,'Quadre Resum'!$B11)</f>
        <v>0</v>
      </c>
      <c r="P11" s="32">
        <f>+COUNTIFS('Relació de materials o recursos'!$B$10:$B$59,'Quadre Resum'!$K$9,'Relació de materials o recursos'!$D$10:$D$59,'Quadre Resum'!P$10,'Relació de materials o recursos'!$E$10:$E$59,'Quadre Resum'!$B11)</f>
        <v>0</v>
      </c>
      <c r="Q11" s="32">
        <f>+SUM(K11:P11)</f>
        <v>0</v>
      </c>
    </row>
    <row r="12" spans="2:17" s="16" customFormat="1" ht="24.6" customHeight="1" x14ac:dyDescent="0.25">
      <c r="B12" s="34" t="s">
        <v>20</v>
      </c>
      <c r="C12" s="35">
        <f>+COUNTIFS('Relació de materials o recursos'!$B$10:$B$59,'Quadre Resum'!$C$9,'Relació de materials o recursos'!$D$10:$D$59,'Quadre Resum'!C$10,'Relació de materials o recursos'!$E$10:$E$59,'Quadre Resum'!$B12)</f>
        <v>0</v>
      </c>
      <c r="D12" s="36">
        <f>+COUNTIFS('Relació de materials o recursos'!$B$10:$B$59,'Quadre Resum'!$C$9,'Relació de materials o recursos'!$D$10:$D$59,'Quadre Resum'!D$10,'Relació de materials o recursos'!$E$10:$E$59,'Quadre Resum'!$B12)</f>
        <v>0</v>
      </c>
      <c r="E12" s="36">
        <f>+COUNTIFS('Relació de materials o recursos'!$B$10:$B$59,'Quadre Resum'!$C$9,'Relació de materials o recursos'!$D$10:$D$59,'Quadre Resum'!E$10,'Relació de materials o recursos'!$E$10:$E$59,'Quadre Resum'!$B12)</f>
        <v>0</v>
      </c>
      <c r="F12" s="36">
        <f>+COUNTIFS('Relació de materials o recursos'!$B$10:$B$59,'Quadre Resum'!$C$9,'Relació de materials o recursos'!$D$10:$D$59,'Quadre Resum'!F$10,'Relació de materials o recursos'!$E$10:$E$59,'Quadre Resum'!$B12)</f>
        <v>0</v>
      </c>
      <c r="G12" s="36">
        <f>+COUNTIFS('Relació de materials o recursos'!$B$10:$B$59,'Quadre Resum'!$C$9,'Relació de materials o recursos'!$D$10:$D$59,'Quadre Resum'!G$10,'Relació de materials o recursos'!$E$10:$E$59,'Quadre Resum'!$B12)</f>
        <v>0</v>
      </c>
      <c r="H12" s="37">
        <f>+COUNTIFS('Relació de materials o recursos'!$B$10:$B$59,'Quadre Resum'!$C$9,'Relació de materials o recursos'!$D$10:$D$59,'Quadre Resum'!H$10,'Relació de materials o recursos'!$E$10:$E$59,'Quadre Resum'!$B12)</f>
        <v>0</v>
      </c>
      <c r="I12" s="37">
        <f t="shared" ref="I12:I19" si="0">+SUM(C12:H12)</f>
        <v>0</v>
      </c>
      <c r="J12" s="33"/>
      <c r="K12" s="35">
        <f>+COUNTIFS('Relació de materials o recursos'!$B$10:$B$59,'Quadre Resum'!$K$9,'Relació de materials o recursos'!$D$10:$D$59,'Quadre Resum'!K$10,'Relació de materials o recursos'!$E$10:$E$59,'Quadre Resum'!$B12)</f>
        <v>0</v>
      </c>
      <c r="L12" s="36">
        <f>+COUNTIFS('Relació de materials o recursos'!$B$10:$B$59,'Quadre Resum'!$K$9,'Relació de materials o recursos'!$D$10:$D$59,'Quadre Resum'!L$10,'Relació de materials o recursos'!$E$10:$E$59,'Quadre Resum'!$B12)</f>
        <v>0</v>
      </c>
      <c r="M12" s="36">
        <f>+COUNTIFS('Relació de materials o recursos'!$B$10:$B$59,'Quadre Resum'!$K$9,'Relació de materials o recursos'!$D$10:$D$59,'Quadre Resum'!M$10,'Relació de materials o recursos'!$E$10:$E$59,'Quadre Resum'!$B12)</f>
        <v>0</v>
      </c>
      <c r="N12" s="36">
        <f>+COUNTIFS('Relació de materials o recursos'!$B$10:$B$59,'Quadre Resum'!$K$9,'Relació de materials o recursos'!$D$10:$D$59,'Quadre Resum'!N$10,'Relació de materials o recursos'!$E$10:$E$59,'Quadre Resum'!$B12)</f>
        <v>0</v>
      </c>
      <c r="O12" s="36">
        <f>+COUNTIFS('Relació de materials o recursos'!$B$10:$B$59,'Quadre Resum'!$K$9,'Relació de materials o recursos'!$D$10:$D$59,'Quadre Resum'!O$10,'Relació de materials o recursos'!$E$10:$E$59,'Quadre Resum'!$B12)</f>
        <v>0</v>
      </c>
      <c r="P12" s="37">
        <f>+COUNTIFS('Relació de materials o recursos'!$B$10:$B$59,'Quadre Resum'!$K$9,'Relació de materials o recursos'!$D$10:$D$59,'Quadre Resum'!P$10,'Relació de materials o recursos'!$E$10:$E$59,'Quadre Resum'!$B12)</f>
        <v>0</v>
      </c>
      <c r="Q12" s="37">
        <f t="shared" ref="Q12:Q19" si="1">+SUM(K12:P12)</f>
        <v>0</v>
      </c>
    </row>
    <row r="13" spans="2:17" s="16" customFormat="1" ht="27" customHeight="1" x14ac:dyDescent="0.25">
      <c r="B13" s="34" t="s">
        <v>23</v>
      </c>
      <c r="C13" s="35">
        <f>+COUNTIFS('Relació de materials o recursos'!$B$10:$B$59,'Quadre Resum'!$C$9,'Relació de materials o recursos'!$D$10:$D$59,'Quadre Resum'!C$10,'Relació de materials o recursos'!$E$10:$E$59,'Quadre Resum'!$B13)</f>
        <v>0</v>
      </c>
      <c r="D13" s="36">
        <f>+COUNTIFS('Relació de materials o recursos'!$B$10:$B$59,'Quadre Resum'!$C$9,'Relació de materials o recursos'!$D$10:$D$59,'Quadre Resum'!D$10,'Relació de materials o recursos'!$E$10:$E$59,'Quadre Resum'!$B13)</f>
        <v>0</v>
      </c>
      <c r="E13" s="36">
        <f>+COUNTIFS('Relació de materials o recursos'!$B$10:$B$59,'Quadre Resum'!$C$9,'Relació de materials o recursos'!$D$10:$D$59,'Quadre Resum'!E$10,'Relació de materials o recursos'!$E$10:$E$59,'Quadre Resum'!$B13)</f>
        <v>0</v>
      </c>
      <c r="F13" s="36">
        <f>+COUNTIFS('Relació de materials o recursos'!$B$10:$B$59,'Quadre Resum'!$C$9,'Relació de materials o recursos'!$D$10:$D$59,'Quadre Resum'!F$10,'Relació de materials o recursos'!$E$10:$E$59,'Quadre Resum'!$B13)</f>
        <v>0</v>
      </c>
      <c r="G13" s="36">
        <f>+COUNTIFS('Relació de materials o recursos'!$B$10:$B$59,'Quadre Resum'!$C$9,'Relació de materials o recursos'!$D$10:$D$59,'Quadre Resum'!G$10,'Relació de materials o recursos'!$E$10:$E$59,'Quadre Resum'!$B13)</f>
        <v>0</v>
      </c>
      <c r="H13" s="37">
        <f>+COUNTIFS('Relació de materials o recursos'!$B$10:$B$59,'Quadre Resum'!$C$9,'Relació de materials o recursos'!$D$10:$D$59,'Quadre Resum'!H$10,'Relació de materials o recursos'!$E$10:$E$59,'Quadre Resum'!$B13)</f>
        <v>0</v>
      </c>
      <c r="I13" s="37">
        <f t="shared" si="0"/>
        <v>0</v>
      </c>
      <c r="J13" s="33"/>
      <c r="K13" s="35">
        <f>+COUNTIFS('Relació de materials o recursos'!$B$10:$B$59,'Quadre Resum'!$K$9,'Relació de materials o recursos'!$D$10:$D$59,'Quadre Resum'!K$10,'Relació de materials o recursos'!$E$10:$E$59,'Quadre Resum'!$B13)</f>
        <v>0</v>
      </c>
      <c r="L13" s="36">
        <f>+COUNTIFS('Relació de materials o recursos'!$B$10:$B$59,'Quadre Resum'!$K$9,'Relació de materials o recursos'!$D$10:$D$59,'Quadre Resum'!L$10,'Relació de materials o recursos'!$E$10:$E$59,'Quadre Resum'!$B13)</f>
        <v>0</v>
      </c>
      <c r="M13" s="36">
        <f>+COUNTIFS('Relació de materials o recursos'!$B$10:$B$59,'Quadre Resum'!$K$9,'Relació de materials o recursos'!$D$10:$D$59,'Quadre Resum'!M$10,'Relació de materials o recursos'!$E$10:$E$59,'Quadre Resum'!$B13)</f>
        <v>0</v>
      </c>
      <c r="N13" s="36">
        <f>+COUNTIFS('Relació de materials o recursos'!$B$10:$B$59,'Quadre Resum'!$K$9,'Relació de materials o recursos'!$D$10:$D$59,'Quadre Resum'!N$10,'Relació de materials o recursos'!$E$10:$E$59,'Quadre Resum'!$B13)</f>
        <v>0</v>
      </c>
      <c r="O13" s="36">
        <f>+COUNTIFS('Relació de materials o recursos'!$B$10:$B$59,'Quadre Resum'!$K$9,'Relació de materials o recursos'!$D$10:$D$59,'Quadre Resum'!O$10,'Relació de materials o recursos'!$E$10:$E$59,'Quadre Resum'!$B13)</f>
        <v>0</v>
      </c>
      <c r="P13" s="37">
        <f>+COUNTIFS('Relació de materials o recursos'!$B$10:$B$59,'Quadre Resum'!$K$9,'Relació de materials o recursos'!$D$10:$D$59,'Quadre Resum'!P$10,'Relació de materials o recursos'!$E$10:$E$59,'Quadre Resum'!$B13)</f>
        <v>0</v>
      </c>
      <c r="Q13" s="37">
        <f t="shared" si="1"/>
        <v>0</v>
      </c>
    </row>
    <row r="14" spans="2:17" s="16" customFormat="1" ht="27" customHeight="1" x14ac:dyDescent="0.25">
      <c r="B14" s="34" t="s">
        <v>24</v>
      </c>
      <c r="C14" s="35">
        <f>+COUNTIFS('Relació de materials o recursos'!$B$10:$B$59,'Quadre Resum'!$C$9,'Relació de materials o recursos'!$D$10:$D$59,'Quadre Resum'!C$10,'Relació de materials o recursos'!$E$10:$E$59,'Quadre Resum'!$B14)</f>
        <v>0</v>
      </c>
      <c r="D14" s="36">
        <f>+COUNTIFS('Relació de materials o recursos'!$B$10:$B$59,'Quadre Resum'!$C$9,'Relació de materials o recursos'!$D$10:$D$59,'Quadre Resum'!D$10,'Relació de materials o recursos'!$E$10:$E$59,'Quadre Resum'!$B14)</f>
        <v>0</v>
      </c>
      <c r="E14" s="36">
        <f>+COUNTIFS('Relació de materials o recursos'!$B$10:$B$59,'Quadre Resum'!$C$9,'Relació de materials o recursos'!$D$10:$D$59,'Quadre Resum'!E$10,'Relació de materials o recursos'!$E$10:$E$59,'Quadre Resum'!$B14)</f>
        <v>0</v>
      </c>
      <c r="F14" s="36">
        <f>+COUNTIFS('Relació de materials o recursos'!$B$10:$B$59,'Quadre Resum'!$C$9,'Relació de materials o recursos'!$D$10:$D$59,'Quadre Resum'!F$10,'Relació de materials o recursos'!$E$10:$E$59,'Quadre Resum'!$B14)</f>
        <v>0</v>
      </c>
      <c r="G14" s="36">
        <f>+COUNTIFS('Relació de materials o recursos'!$B$10:$B$59,'Quadre Resum'!$C$9,'Relació de materials o recursos'!$D$10:$D$59,'Quadre Resum'!G$10,'Relació de materials o recursos'!$E$10:$E$59,'Quadre Resum'!$B14)</f>
        <v>0</v>
      </c>
      <c r="H14" s="37">
        <f>+COUNTIFS('Relació de materials o recursos'!$B$10:$B$59,'Quadre Resum'!$C$9,'Relació de materials o recursos'!$D$10:$D$59,'Quadre Resum'!H$10,'Relació de materials o recursos'!$E$10:$E$59,'Quadre Resum'!$B14)</f>
        <v>0</v>
      </c>
      <c r="I14" s="37">
        <f t="shared" si="0"/>
        <v>0</v>
      </c>
      <c r="J14" s="33"/>
      <c r="K14" s="35">
        <f>+COUNTIFS('Relació de materials o recursos'!$B$10:$B$59,'Quadre Resum'!$K$9,'Relació de materials o recursos'!$D$10:$D$59,'Quadre Resum'!K$10,'Relació de materials o recursos'!$E$10:$E$59,'Quadre Resum'!$B14)</f>
        <v>0</v>
      </c>
      <c r="L14" s="36">
        <f>+COUNTIFS('Relació de materials o recursos'!$B$10:$B$59,'Quadre Resum'!$K$9,'Relació de materials o recursos'!$D$10:$D$59,'Quadre Resum'!L$10,'Relació de materials o recursos'!$E$10:$E$59,'Quadre Resum'!$B14)</f>
        <v>0</v>
      </c>
      <c r="M14" s="36">
        <f>+COUNTIFS('Relació de materials o recursos'!$B$10:$B$59,'Quadre Resum'!$K$9,'Relació de materials o recursos'!$D$10:$D$59,'Quadre Resum'!M$10,'Relació de materials o recursos'!$E$10:$E$59,'Quadre Resum'!$B14)</f>
        <v>0</v>
      </c>
      <c r="N14" s="36">
        <f>+COUNTIFS('Relació de materials o recursos'!$B$10:$B$59,'Quadre Resum'!$K$9,'Relació de materials o recursos'!$D$10:$D$59,'Quadre Resum'!N$10,'Relació de materials o recursos'!$E$10:$E$59,'Quadre Resum'!$B14)</f>
        <v>0</v>
      </c>
      <c r="O14" s="36">
        <f>+COUNTIFS('Relació de materials o recursos'!$B$10:$B$59,'Quadre Resum'!$K$9,'Relació de materials o recursos'!$D$10:$D$59,'Quadre Resum'!O$10,'Relació de materials o recursos'!$E$10:$E$59,'Quadre Resum'!$B14)</f>
        <v>0</v>
      </c>
      <c r="P14" s="37">
        <f>+COUNTIFS('Relació de materials o recursos'!$B$10:$B$59,'Quadre Resum'!$K$9,'Relació de materials o recursos'!$D$10:$D$59,'Quadre Resum'!P$10,'Relació de materials o recursos'!$E$10:$E$59,'Quadre Resum'!$B14)</f>
        <v>0</v>
      </c>
      <c r="Q14" s="37">
        <f t="shared" si="1"/>
        <v>0</v>
      </c>
    </row>
    <row r="15" spans="2:17" s="16" customFormat="1" ht="27" customHeight="1" x14ac:dyDescent="0.25">
      <c r="B15" s="34" t="s">
        <v>25</v>
      </c>
      <c r="C15" s="35">
        <f>+COUNTIFS('Relació de materials o recursos'!$B$10:$B$59,'Quadre Resum'!$C$9,'Relació de materials o recursos'!$D$10:$D$59,'Quadre Resum'!C$10,'Relació de materials o recursos'!$E$10:$E$59,'Quadre Resum'!$B15)</f>
        <v>0</v>
      </c>
      <c r="D15" s="36">
        <f>+COUNTIFS('Relació de materials o recursos'!$B$10:$B$59,'Quadre Resum'!$C$9,'Relació de materials o recursos'!$D$10:$D$59,'Quadre Resum'!D$10,'Relació de materials o recursos'!$E$10:$E$59,'Quadre Resum'!$B15)</f>
        <v>0</v>
      </c>
      <c r="E15" s="36">
        <f>+COUNTIFS('Relació de materials o recursos'!$B$10:$B$59,'Quadre Resum'!$C$9,'Relació de materials o recursos'!$D$10:$D$59,'Quadre Resum'!E$10,'Relació de materials o recursos'!$E$10:$E$59,'Quadre Resum'!$B15)</f>
        <v>0</v>
      </c>
      <c r="F15" s="36">
        <f>+COUNTIFS('Relació de materials o recursos'!$B$10:$B$59,'Quadre Resum'!$C$9,'Relació de materials o recursos'!$D$10:$D$59,'Quadre Resum'!F$10,'Relació de materials o recursos'!$E$10:$E$59,'Quadre Resum'!$B15)</f>
        <v>0</v>
      </c>
      <c r="G15" s="36">
        <f>+COUNTIFS('Relació de materials o recursos'!$B$10:$B$59,'Quadre Resum'!$C$9,'Relació de materials o recursos'!$D$10:$D$59,'Quadre Resum'!G$10,'Relació de materials o recursos'!$E$10:$E$59,'Quadre Resum'!$B15)</f>
        <v>0</v>
      </c>
      <c r="H15" s="37">
        <f>+COUNTIFS('Relació de materials o recursos'!$B$10:$B$59,'Quadre Resum'!$C$9,'Relació de materials o recursos'!$D$10:$D$59,'Quadre Resum'!H$10,'Relació de materials o recursos'!$E$10:$E$59,'Quadre Resum'!$B15)</f>
        <v>0</v>
      </c>
      <c r="I15" s="37">
        <f t="shared" si="0"/>
        <v>0</v>
      </c>
      <c r="J15" s="33"/>
      <c r="K15" s="35">
        <f>+COUNTIFS('Relació de materials o recursos'!$B$10:$B$59,'Quadre Resum'!$K$9,'Relació de materials o recursos'!$D$10:$D$59,'Quadre Resum'!K$10,'Relació de materials o recursos'!$E$10:$E$59,'Quadre Resum'!$B15)</f>
        <v>0</v>
      </c>
      <c r="L15" s="36">
        <f>+COUNTIFS('Relació de materials o recursos'!$B$10:$B$59,'Quadre Resum'!$K$9,'Relació de materials o recursos'!$D$10:$D$59,'Quadre Resum'!L$10,'Relació de materials o recursos'!$E$10:$E$59,'Quadre Resum'!$B15)</f>
        <v>0</v>
      </c>
      <c r="M15" s="36">
        <f>+COUNTIFS('Relació de materials o recursos'!$B$10:$B$59,'Quadre Resum'!$K$9,'Relació de materials o recursos'!$D$10:$D$59,'Quadre Resum'!M$10,'Relació de materials o recursos'!$E$10:$E$59,'Quadre Resum'!$B15)</f>
        <v>0</v>
      </c>
      <c r="N15" s="36">
        <f>+COUNTIFS('Relació de materials o recursos'!$B$10:$B$59,'Quadre Resum'!$K$9,'Relació de materials o recursos'!$D$10:$D$59,'Quadre Resum'!N$10,'Relació de materials o recursos'!$E$10:$E$59,'Quadre Resum'!$B15)</f>
        <v>0</v>
      </c>
      <c r="O15" s="36">
        <f>+COUNTIFS('Relació de materials o recursos'!$B$10:$B$59,'Quadre Resum'!$K$9,'Relació de materials o recursos'!$D$10:$D$59,'Quadre Resum'!O$10,'Relació de materials o recursos'!$E$10:$E$59,'Quadre Resum'!$B15)</f>
        <v>0</v>
      </c>
      <c r="P15" s="37">
        <f>+COUNTIFS('Relació de materials o recursos'!$B$10:$B$59,'Quadre Resum'!$K$9,'Relació de materials o recursos'!$D$10:$D$59,'Quadre Resum'!P$10,'Relació de materials o recursos'!$E$10:$E$59,'Quadre Resum'!$B15)</f>
        <v>0</v>
      </c>
      <c r="Q15" s="37">
        <f t="shared" si="1"/>
        <v>0</v>
      </c>
    </row>
    <row r="16" spans="2:17" s="16" customFormat="1" ht="27" customHeight="1" x14ac:dyDescent="0.25">
      <c r="B16" s="34" t="s">
        <v>32</v>
      </c>
      <c r="C16" s="35">
        <f>+COUNTIFS('Relació de materials o recursos'!$B$10:$B$59,'Quadre Resum'!$C$9,'Relació de materials o recursos'!$D$10:$D$59,'Quadre Resum'!C$10,'Relació de materials o recursos'!$E$10:$E$59,'Quadre Resum'!$B16)</f>
        <v>0</v>
      </c>
      <c r="D16" s="36">
        <f>+COUNTIFS('Relació de materials o recursos'!$B$10:$B$59,'Quadre Resum'!$C$9,'Relació de materials o recursos'!$D$10:$D$59,'Quadre Resum'!D$10,'Relació de materials o recursos'!$E$10:$E$59,'Quadre Resum'!$B16)</f>
        <v>0</v>
      </c>
      <c r="E16" s="36">
        <f>+COUNTIFS('Relació de materials o recursos'!$B$10:$B$59,'Quadre Resum'!$C$9,'Relació de materials o recursos'!$D$10:$D$59,'Quadre Resum'!E$10,'Relació de materials o recursos'!$E$10:$E$59,'Quadre Resum'!$B16)</f>
        <v>0</v>
      </c>
      <c r="F16" s="36">
        <f>+COUNTIFS('Relació de materials o recursos'!$B$10:$B$59,'Quadre Resum'!$C$9,'Relació de materials o recursos'!$D$10:$D$59,'Quadre Resum'!F$10,'Relació de materials o recursos'!$E$10:$E$59,'Quadre Resum'!$B16)</f>
        <v>0</v>
      </c>
      <c r="G16" s="36">
        <f>+COUNTIFS('Relació de materials o recursos'!$B$10:$B$59,'Quadre Resum'!$C$9,'Relació de materials o recursos'!$D$10:$D$59,'Quadre Resum'!G$10,'Relació de materials o recursos'!$E$10:$E$59,'Quadre Resum'!$B16)</f>
        <v>0</v>
      </c>
      <c r="H16" s="37">
        <f>+COUNTIFS('Relació de materials o recursos'!$B$10:$B$59,'Quadre Resum'!$C$9,'Relació de materials o recursos'!$D$10:$D$59,'Quadre Resum'!H$10,'Relació de materials o recursos'!$E$10:$E$59,'Quadre Resum'!$B16)</f>
        <v>0</v>
      </c>
      <c r="I16" s="37">
        <f t="shared" si="0"/>
        <v>0</v>
      </c>
      <c r="J16" s="33"/>
      <c r="K16" s="35">
        <f>+COUNTIFS('Relació de materials o recursos'!$B$10:$B$59,'Quadre Resum'!$K$9,'Relació de materials o recursos'!$D$10:$D$59,'Quadre Resum'!K$10,'Relació de materials o recursos'!$E$10:$E$59,'Quadre Resum'!$B16)</f>
        <v>0</v>
      </c>
      <c r="L16" s="36">
        <f>+COUNTIFS('Relació de materials o recursos'!$B$10:$B$59,'Quadre Resum'!$K$9,'Relació de materials o recursos'!$D$10:$D$59,'Quadre Resum'!L$10,'Relació de materials o recursos'!$E$10:$E$59,'Quadre Resum'!$B16)</f>
        <v>0</v>
      </c>
      <c r="M16" s="36">
        <f>+COUNTIFS('Relació de materials o recursos'!$B$10:$B$59,'Quadre Resum'!$K$9,'Relació de materials o recursos'!$D$10:$D$59,'Quadre Resum'!M$10,'Relació de materials o recursos'!$E$10:$E$59,'Quadre Resum'!$B16)</f>
        <v>0</v>
      </c>
      <c r="N16" s="36">
        <f>+COUNTIFS('Relació de materials o recursos'!$B$10:$B$59,'Quadre Resum'!$K$9,'Relació de materials o recursos'!$D$10:$D$59,'Quadre Resum'!N$10,'Relació de materials o recursos'!$E$10:$E$59,'Quadre Resum'!$B16)</f>
        <v>0</v>
      </c>
      <c r="O16" s="36">
        <f>+COUNTIFS('Relació de materials o recursos'!$B$10:$B$59,'Quadre Resum'!$K$9,'Relació de materials o recursos'!$D$10:$D$59,'Quadre Resum'!O$10,'Relació de materials o recursos'!$E$10:$E$59,'Quadre Resum'!$B16)</f>
        <v>0</v>
      </c>
      <c r="P16" s="37">
        <f>+COUNTIFS('Relació de materials o recursos'!$B$10:$B$59,'Quadre Resum'!$K$9,'Relació de materials o recursos'!$D$10:$D$59,'Quadre Resum'!P$10,'Relació de materials o recursos'!$E$10:$E$59,'Quadre Resum'!$B16)</f>
        <v>0</v>
      </c>
      <c r="Q16" s="37">
        <f t="shared" si="1"/>
        <v>0</v>
      </c>
    </row>
    <row r="17" spans="2:17" s="16" customFormat="1" ht="23.45" customHeight="1" x14ac:dyDescent="0.25">
      <c r="B17" s="34" t="s">
        <v>26</v>
      </c>
      <c r="C17" s="35">
        <f>+COUNTIFS('Relació de materials o recursos'!$B$10:$B$59,'Quadre Resum'!$C$9,'Relació de materials o recursos'!$D$10:$D$59,'Quadre Resum'!C$10,'Relació de materials o recursos'!$E$10:$E$59,'Quadre Resum'!$B17)</f>
        <v>0</v>
      </c>
      <c r="D17" s="36">
        <f>+COUNTIFS('Relació de materials o recursos'!$B$10:$B$59,'Quadre Resum'!$C$9,'Relació de materials o recursos'!$D$10:$D$59,'Quadre Resum'!D$10,'Relació de materials o recursos'!$E$10:$E$59,'Quadre Resum'!$B17)</f>
        <v>0</v>
      </c>
      <c r="E17" s="36">
        <f>+COUNTIFS('Relació de materials o recursos'!$B$10:$B$59,'Quadre Resum'!$C$9,'Relació de materials o recursos'!$D$10:$D$59,'Quadre Resum'!E$10,'Relació de materials o recursos'!$E$10:$E$59,'Quadre Resum'!$B17)</f>
        <v>0</v>
      </c>
      <c r="F17" s="36">
        <f>+COUNTIFS('Relació de materials o recursos'!$B$10:$B$59,'Quadre Resum'!$C$9,'Relació de materials o recursos'!$D$10:$D$59,'Quadre Resum'!F$10,'Relació de materials o recursos'!$E$10:$E$59,'Quadre Resum'!$B17)</f>
        <v>0</v>
      </c>
      <c r="G17" s="36">
        <f>+COUNTIFS('Relació de materials o recursos'!$B$10:$B$59,'Quadre Resum'!$C$9,'Relació de materials o recursos'!$D$10:$D$59,'Quadre Resum'!G$10,'Relació de materials o recursos'!$E$10:$E$59,'Quadre Resum'!$B17)</f>
        <v>0</v>
      </c>
      <c r="H17" s="37">
        <f>+COUNTIFS('Relació de materials o recursos'!$B$10:$B$59,'Quadre Resum'!$C$9,'Relació de materials o recursos'!$D$10:$D$59,'Quadre Resum'!H$10,'Relació de materials o recursos'!$E$10:$E$59,'Quadre Resum'!$B17)</f>
        <v>0</v>
      </c>
      <c r="I17" s="37">
        <f t="shared" si="0"/>
        <v>0</v>
      </c>
      <c r="J17" s="33"/>
      <c r="K17" s="35">
        <f>+COUNTIFS('Relació de materials o recursos'!$B$10:$B$59,'Quadre Resum'!$K$9,'Relació de materials o recursos'!$D$10:$D$59,'Quadre Resum'!K$10,'Relació de materials o recursos'!$E$10:$E$59,'Quadre Resum'!$B17)</f>
        <v>0</v>
      </c>
      <c r="L17" s="36">
        <f>+COUNTIFS('Relació de materials o recursos'!$B$10:$B$59,'Quadre Resum'!$K$9,'Relació de materials o recursos'!$D$10:$D$59,'Quadre Resum'!L$10,'Relació de materials o recursos'!$E$10:$E$59,'Quadre Resum'!$B17)</f>
        <v>0</v>
      </c>
      <c r="M17" s="36">
        <f>+COUNTIFS('Relació de materials o recursos'!$B$10:$B$59,'Quadre Resum'!$K$9,'Relació de materials o recursos'!$D$10:$D$59,'Quadre Resum'!M$10,'Relació de materials o recursos'!$E$10:$E$59,'Quadre Resum'!$B17)</f>
        <v>0</v>
      </c>
      <c r="N17" s="36">
        <f>+COUNTIFS('Relació de materials o recursos'!$B$10:$B$59,'Quadre Resum'!$K$9,'Relació de materials o recursos'!$D$10:$D$59,'Quadre Resum'!N$10,'Relació de materials o recursos'!$E$10:$E$59,'Quadre Resum'!$B17)</f>
        <v>0</v>
      </c>
      <c r="O17" s="36">
        <f>+COUNTIFS('Relació de materials o recursos'!$B$10:$B$59,'Quadre Resum'!$K$9,'Relació de materials o recursos'!$D$10:$D$59,'Quadre Resum'!O$10,'Relació de materials o recursos'!$E$10:$E$59,'Quadre Resum'!$B17)</f>
        <v>0</v>
      </c>
      <c r="P17" s="37">
        <f>+COUNTIFS('Relació de materials o recursos'!$B$10:$B$59,'Quadre Resum'!$K$9,'Relació de materials o recursos'!$D$10:$D$59,'Quadre Resum'!P$10,'Relació de materials o recursos'!$E$10:$E$59,'Quadre Resum'!$B17)</f>
        <v>0</v>
      </c>
      <c r="Q17" s="37">
        <f t="shared" si="1"/>
        <v>0</v>
      </c>
    </row>
    <row r="18" spans="2:17" s="16" customFormat="1" ht="16.5" customHeight="1" x14ac:dyDescent="0.25">
      <c r="B18" s="34" t="s">
        <v>27</v>
      </c>
      <c r="C18" s="35">
        <f>+COUNTIFS('Relació de materials o recursos'!$B$10:$B$59,'Quadre Resum'!$C$9,'Relació de materials o recursos'!$D$10:$D$59,'Quadre Resum'!C$10,'Relació de materials o recursos'!$E$10:$E$59,'Quadre Resum'!$B18)</f>
        <v>0</v>
      </c>
      <c r="D18" s="36">
        <f>+COUNTIFS('Relació de materials o recursos'!$B$10:$B$59,'Quadre Resum'!$C$9,'Relació de materials o recursos'!$D$10:$D$59,'Quadre Resum'!D$10,'Relació de materials o recursos'!$E$10:$E$59,'Quadre Resum'!$B18)</f>
        <v>0</v>
      </c>
      <c r="E18" s="36">
        <f>+COUNTIFS('Relació de materials o recursos'!$B$10:$B$59,'Quadre Resum'!$C$9,'Relació de materials o recursos'!$D$10:$D$59,'Quadre Resum'!E$10,'Relació de materials o recursos'!$E$10:$E$59,'Quadre Resum'!$B18)</f>
        <v>0</v>
      </c>
      <c r="F18" s="36">
        <f>+COUNTIFS('Relació de materials o recursos'!$B$10:$B$59,'Quadre Resum'!$C$9,'Relació de materials o recursos'!$D$10:$D$59,'Quadre Resum'!F$10,'Relació de materials o recursos'!$E$10:$E$59,'Quadre Resum'!$B18)</f>
        <v>0</v>
      </c>
      <c r="G18" s="36">
        <f>+COUNTIFS('Relació de materials o recursos'!$B$10:$B$59,'Quadre Resum'!$C$9,'Relació de materials o recursos'!$D$10:$D$59,'Quadre Resum'!G$10,'Relació de materials o recursos'!$E$10:$E$59,'Quadre Resum'!$B18)</f>
        <v>0</v>
      </c>
      <c r="H18" s="37">
        <f>+COUNTIFS('Relació de materials o recursos'!$B$10:$B$59,'Quadre Resum'!$C$9,'Relació de materials o recursos'!$D$10:$D$59,'Quadre Resum'!H$10,'Relació de materials o recursos'!$E$10:$E$59,'Quadre Resum'!$B18)</f>
        <v>0</v>
      </c>
      <c r="I18" s="37">
        <f t="shared" si="0"/>
        <v>0</v>
      </c>
      <c r="J18" s="33"/>
      <c r="K18" s="35">
        <f>+COUNTIFS('Relació de materials o recursos'!$B$10:$B$59,'Quadre Resum'!$K$9,'Relació de materials o recursos'!$D$10:$D$59,'Quadre Resum'!K$10,'Relació de materials o recursos'!$E$10:$E$59,'Quadre Resum'!$B18)</f>
        <v>0</v>
      </c>
      <c r="L18" s="36">
        <f>+COUNTIFS('Relació de materials o recursos'!$B$10:$B$59,'Quadre Resum'!$K$9,'Relació de materials o recursos'!$D$10:$D$59,'Quadre Resum'!L$10,'Relació de materials o recursos'!$E$10:$E$59,'Quadre Resum'!$B18)</f>
        <v>0</v>
      </c>
      <c r="M18" s="36">
        <f>+COUNTIFS('Relació de materials o recursos'!$B$10:$B$59,'Quadre Resum'!$K$9,'Relació de materials o recursos'!$D$10:$D$59,'Quadre Resum'!M$10,'Relació de materials o recursos'!$E$10:$E$59,'Quadre Resum'!$B18)</f>
        <v>0</v>
      </c>
      <c r="N18" s="36">
        <f>+COUNTIFS('Relació de materials o recursos'!$B$10:$B$59,'Quadre Resum'!$K$9,'Relació de materials o recursos'!$D$10:$D$59,'Quadre Resum'!N$10,'Relació de materials o recursos'!$E$10:$E$59,'Quadre Resum'!$B18)</f>
        <v>0</v>
      </c>
      <c r="O18" s="36">
        <f>+COUNTIFS('Relació de materials o recursos'!$B$10:$B$59,'Quadre Resum'!$K$9,'Relació de materials o recursos'!$D$10:$D$59,'Quadre Resum'!O$10,'Relació de materials o recursos'!$E$10:$E$59,'Quadre Resum'!$B18)</f>
        <v>0</v>
      </c>
      <c r="P18" s="37">
        <f>+COUNTIFS('Relació de materials o recursos'!$B$10:$B$59,'Quadre Resum'!$K$9,'Relació de materials o recursos'!$D$10:$D$59,'Quadre Resum'!P$10,'Relació de materials o recursos'!$E$10:$E$59,'Quadre Resum'!$B18)</f>
        <v>0</v>
      </c>
      <c r="Q18" s="37">
        <f t="shared" si="1"/>
        <v>0</v>
      </c>
    </row>
    <row r="19" spans="2:17" s="16" customFormat="1" ht="26.1" customHeight="1" x14ac:dyDescent="0.25">
      <c r="B19" s="38" t="s">
        <v>28</v>
      </c>
      <c r="C19" s="39">
        <f>+COUNTIFS('Relació de materials o recursos'!$B$10:$B$59,'Quadre Resum'!$C$9,'Relació de materials o recursos'!$D$10:$D$59,'Quadre Resum'!C$10,'Relació de materials o recursos'!$E$10:$E$59,'Quadre Resum'!$B19)</f>
        <v>0</v>
      </c>
      <c r="D19" s="40">
        <f>+COUNTIFS('Relació de materials o recursos'!$B$10:$B$59,'Quadre Resum'!$C$9,'Relació de materials o recursos'!$D$10:$D$59,'Quadre Resum'!D$10,'Relació de materials o recursos'!$E$10:$E$59,'Quadre Resum'!$B19)</f>
        <v>0</v>
      </c>
      <c r="E19" s="40">
        <f>+COUNTIFS('Relació de materials o recursos'!$B$10:$B$59,'Quadre Resum'!$C$9,'Relació de materials o recursos'!$D$10:$D$59,'Quadre Resum'!E$10,'Relació de materials o recursos'!$E$10:$E$59,'Quadre Resum'!$B19)</f>
        <v>0</v>
      </c>
      <c r="F19" s="40">
        <f>+COUNTIFS('Relació de materials o recursos'!$B$10:$B$59,'Quadre Resum'!$C$9,'Relació de materials o recursos'!$D$10:$D$59,'Quadre Resum'!F$10,'Relació de materials o recursos'!$E$10:$E$59,'Quadre Resum'!$B19)</f>
        <v>0</v>
      </c>
      <c r="G19" s="40">
        <f>+COUNTIFS('Relació de materials o recursos'!$B$10:$B$59,'Quadre Resum'!$C$9,'Relació de materials o recursos'!$D$10:$D$59,'Quadre Resum'!G$10,'Relació de materials o recursos'!$E$10:$E$59,'Quadre Resum'!$B19)</f>
        <v>0</v>
      </c>
      <c r="H19" s="41">
        <f>+COUNTIFS('Relació de materials o recursos'!$B$10:$B$59,'Quadre Resum'!$C$9,'Relació de materials o recursos'!$D$10:$D$59,'Quadre Resum'!H$10,'Relació de materials o recursos'!$E$10:$E$59,'Quadre Resum'!$B19)</f>
        <v>0</v>
      </c>
      <c r="I19" s="41">
        <f t="shared" si="0"/>
        <v>0</v>
      </c>
      <c r="J19" s="33"/>
      <c r="K19" s="39">
        <f>+COUNTIFS('Relació de materials o recursos'!$B$10:$B$59,'Quadre Resum'!$K$9,'Relació de materials o recursos'!$D$10:$D$59,'Quadre Resum'!K$10,'Relació de materials o recursos'!$E$10:$E$59,'Quadre Resum'!$B19)</f>
        <v>0</v>
      </c>
      <c r="L19" s="40">
        <f>+COUNTIFS('Relació de materials o recursos'!$B$10:$B$59,'Quadre Resum'!$K$9,'Relació de materials o recursos'!$D$10:$D$59,'Quadre Resum'!L$10,'Relació de materials o recursos'!$E$10:$E$59,'Quadre Resum'!$B19)</f>
        <v>0</v>
      </c>
      <c r="M19" s="40">
        <f>+COUNTIFS('Relació de materials o recursos'!$B$10:$B$59,'Quadre Resum'!$K$9,'Relació de materials o recursos'!$D$10:$D$59,'Quadre Resum'!M$10,'Relació de materials o recursos'!$E$10:$E$59,'Quadre Resum'!$B19)</f>
        <v>0</v>
      </c>
      <c r="N19" s="40">
        <f>+COUNTIFS('Relació de materials o recursos'!$B$10:$B$59,'Quadre Resum'!$K$9,'Relació de materials o recursos'!$D$10:$D$59,'Quadre Resum'!N$10,'Relació de materials o recursos'!$E$10:$E$59,'Quadre Resum'!$B19)</f>
        <v>0</v>
      </c>
      <c r="O19" s="40">
        <f>+COUNTIFS('Relació de materials o recursos'!$B$10:$B$59,'Quadre Resum'!$K$9,'Relació de materials o recursos'!$D$10:$D$59,'Quadre Resum'!O$10,'Relació de materials o recursos'!$E$10:$E$59,'Quadre Resum'!$B19)</f>
        <v>0</v>
      </c>
      <c r="P19" s="41">
        <f>+COUNTIFS('Relació de materials o recursos'!$B$10:$B$59,'Quadre Resum'!$K$9,'Relació de materials o recursos'!$D$10:$D$59,'Quadre Resum'!P$10,'Relació de materials o recursos'!$E$10:$E$59,'Quadre Resum'!$B19)</f>
        <v>0</v>
      </c>
      <c r="Q19" s="41">
        <f t="shared" si="1"/>
        <v>0</v>
      </c>
    </row>
    <row r="20" spans="2:17" s="16" customFormat="1" ht="33.950000000000003" customHeight="1" x14ac:dyDescent="0.25">
      <c r="B20" s="42" t="s">
        <v>35</v>
      </c>
      <c r="C20" s="43">
        <f>+SUM(C11:C19)</f>
        <v>0</v>
      </c>
      <c r="D20" s="44">
        <f t="shared" ref="D20:Q20" si="2">+SUM(D11:D19)</f>
        <v>0</v>
      </c>
      <c r="E20" s="44">
        <f t="shared" si="2"/>
        <v>0</v>
      </c>
      <c r="F20" s="44">
        <f t="shared" si="2"/>
        <v>0</v>
      </c>
      <c r="G20" s="44">
        <f t="shared" si="2"/>
        <v>0</v>
      </c>
      <c r="H20" s="44">
        <f t="shared" si="2"/>
        <v>0</v>
      </c>
      <c r="I20" s="45">
        <f t="shared" si="2"/>
        <v>0</v>
      </c>
      <c r="J20" s="25"/>
      <c r="K20" s="43">
        <f t="shared" si="2"/>
        <v>0</v>
      </c>
      <c r="L20" s="44">
        <f t="shared" si="2"/>
        <v>0</v>
      </c>
      <c r="M20" s="44">
        <f t="shared" si="2"/>
        <v>0</v>
      </c>
      <c r="N20" s="44">
        <f t="shared" si="2"/>
        <v>0</v>
      </c>
      <c r="O20" s="44">
        <f t="shared" si="2"/>
        <v>0</v>
      </c>
      <c r="P20" s="46">
        <f t="shared" si="2"/>
        <v>0</v>
      </c>
      <c r="Q20" s="45">
        <f t="shared" si="2"/>
        <v>0</v>
      </c>
    </row>
    <row r="21" spans="2:17" ht="11.45" customHeight="1" x14ac:dyDescent="0.25">
      <c r="B21" s="4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4"/>
    </row>
    <row r="22" spans="2:17" ht="26.1" customHeight="1" x14ac:dyDescent="0.25">
      <c r="B22" s="22" t="s">
        <v>45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</row>
    <row r="23" spans="2:17" s="16" customFormat="1" ht="20.100000000000001" customHeight="1" x14ac:dyDescent="0.25">
      <c r="B23" s="58" t="s">
        <v>34</v>
      </c>
      <c r="C23" s="60" t="s">
        <v>19</v>
      </c>
      <c r="D23" s="61"/>
      <c r="E23" s="61"/>
      <c r="F23" s="61"/>
      <c r="G23" s="61"/>
      <c r="H23" s="61"/>
      <c r="I23" s="62" t="s">
        <v>36</v>
      </c>
      <c r="J23" s="25"/>
      <c r="K23" s="60" t="s">
        <v>18</v>
      </c>
      <c r="L23" s="61"/>
      <c r="M23" s="61"/>
      <c r="N23" s="61"/>
      <c r="O23" s="61"/>
      <c r="P23" s="61"/>
      <c r="Q23" s="62"/>
    </row>
    <row r="24" spans="2:17" s="16" customFormat="1" ht="24.95" customHeight="1" x14ac:dyDescent="0.25">
      <c r="B24" s="59"/>
      <c r="C24" s="26" t="s">
        <v>8</v>
      </c>
      <c r="D24" s="27" t="s">
        <v>2</v>
      </c>
      <c r="E24" s="27" t="s">
        <v>3</v>
      </c>
      <c r="F24" s="27" t="s">
        <v>4</v>
      </c>
      <c r="G24" s="27" t="s">
        <v>5</v>
      </c>
      <c r="H24" s="27" t="s">
        <v>6</v>
      </c>
      <c r="I24" s="28" t="s">
        <v>36</v>
      </c>
      <c r="J24" s="25"/>
      <c r="K24" s="26" t="s">
        <v>8</v>
      </c>
      <c r="L24" s="27" t="s">
        <v>2</v>
      </c>
      <c r="M24" s="27" t="s">
        <v>3</v>
      </c>
      <c r="N24" s="27" t="s">
        <v>4</v>
      </c>
      <c r="O24" s="27" t="s">
        <v>5</v>
      </c>
      <c r="P24" s="27" t="s">
        <v>6</v>
      </c>
      <c r="Q24" s="28" t="s">
        <v>36</v>
      </c>
    </row>
    <row r="25" spans="2:17" s="16" customFormat="1" ht="27" customHeight="1" x14ac:dyDescent="0.25">
      <c r="B25" s="29" t="s">
        <v>22</v>
      </c>
      <c r="C25" s="30">
        <f>+COUNTIFS('Relació de materials o recursos'!$B$10:$B$59,'Quadre Resum'!$C$23,'Relació de materials o recursos'!$D$10:$D$59,'Quadre Resum'!C$24,'Relació de materials o recursos'!$E$10:$E$59,'Quadre Resum'!$B25,'Relació de materials o recursos'!$C$10:$C$59,"Singulars")</f>
        <v>0</v>
      </c>
      <c r="D25" s="31">
        <f>+COUNTIFS('Relació de materials o recursos'!$B$10:$B$59,'Quadre Resum'!$C$23,'Relació de materials o recursos'!$D$10:$D$59,'Quadre Resum'!D$24,'Relació de materials o recursos'!$E$10:$E$59,'Quadre Resum'!$B25,'Relació de materials o recursos'!$C$10:$C$59,"Singulars")</f>
        <v>0</v>
      </c>
      <c r="E25" s="31">
        <f>+COUNTIFS('Relació de materials o recursos'!$B$10:$B$59,'Quadre Resum'!$C$23,'Relació de materials o recursos'!$D$10:$D$59,'Quadre Resum'!E$24,'Relació de materials o recursos'!$E$10:$E$59,'Quadre Resum'!$B25,'Relació de materials o recursos'!$C$10:$C$59,"Singulars")</f>
        <v>0</v>
      </c>
      <c r="F25" s="31">
        <f>+COUNTIFS('Relació de materials o recursos'!$B$10:$B$59,'Quadre Resum'!$C$23,'Relació de materials o recursos'!$D$10:$D$59,'Quadre Resum'!F$24,'Relació de materials o recursos'!$E$10:$E$59,'Quadre Resum'!$B25,'Relació de materials o recursos'!$C$10:$C$59,"Singulars")</f>
        <v>0</v>
      </c>
      <c r="G25" s="31">
        <f>+COUNTIFS('Relació de materials o recursos'!$B$10:$B$59,'Quadre Resum'!$C$23,'Relació de materials o recursos'!$D$10:$D$59,'Quadre Resum'!G$24,'Relació de materials o recursos'!$E$10:$E$59,'Quadre Resum'!$B25,'Relació de materials o recursos'!$C$10:$C$59,"Singulars")</f>
        <v>0</v>
      </c>
      <c r="H25" s="31">
        <f>+COUNTIFS('Relació de materials o recursos'!$B$10:$B$59,'Quadre Resum'!$C$23,'Relació de materials o recursos'!$D$10:$D$59,'Quadre Resum'!H$24,'Relació de materials o recursos'!$E$10:$E$59,'Quadre Resum'!$B25,'Relació de materials o recursos'!$C$10:$C$59,"Singulars")</f>
        <v>0</v>
      </c>
      <c r="I25" s="48">
        <f>+SUM(C25:H25)</f>
        <v>0</v>
      </c>
      <c r="J25" s="33"/>
      <c r="K25" s="30">
        <f>+COUNTIFS('Relació de materials o recursos'!$B$10:$B$59,'Quadre Resum'!$K$23,'Relació de materials o recursos'!$D$10:$D$59,'Quadre Resum'!K$24,'Relació de materials o recursos'!$E$10:$E$59,'Quadre Resum'!$B25,'Relació de materials o recursos'!$C$10:$C$59,"Singulars")</f>
        <v>0</v>
      </c>
      <c r="L25" s="31">
        <f>+COUNTIFS('Relació de materials o recursos'!$B$10:$B$59,'Quadre Resum'!$K$23,'Relació de materials o recursos'!$D$10:$D$59,'Quadre Resum'!L$24,'Relació de materials o recursos'!$E$10:$E$59,'Quadre Resum'!$B25,'Relació de materials o recursos'!$C$10:$C$59,"Singulars")</f>
        <v>0</v>
      </c>
      <c r="M25" s="31">
        <f>+COUNTIFS('Relació de materials o recursos'!$B$10:$B$59,'Quadre Resum'!$K$23,'Relació de materials o recursos'!$D$10:$D$59,'Quadre Resum'!M$24,'Relació de materials o recursos'!$E$10:$E$59,'Quadre Resum'!$B25,'Relació de materials o recursos'!$C$10:$C$59,"Singulars")</f>
        <v>0</v>
      </c>
      <c r="N25" s="31">
        <f>+COUNTIFS('Relació de materials o recursos'!$B$10:$B$59,'Quadre Resum'!$K$23,'Relació de materials o recursos'!$D$10:$D$59,'Quadre Resum'!N$24,'Relació de materials o recursos'!$E$10:$E$59,'Quadre Resum'!$B25,'Relació de materials o recursos'!$C$10:$C$59,"Singulars")</f>
        <v>0</v>
      </c>
      <c r="O25" s="31">
        <f>+COUNTIFS('Relació de materials o recursos'!$B$10:$B$59,'Quadre Resum'!$K$23,'Relació de materials o recursos'!$D$10:$D$59,'Quadre Resum'!O$24,'Relació de materials o recursos'!$E$10:$E$59,'Quadre Resum'!$B25,'Relació de materials o recursos'!$C$10:$C$59,"Singulars")</f>
        <v>0</v>
      </c>
      <c r="P25" s="32">
        <f>+COUNTIFS('Relació de materials o recursos'!$B$10:$B$59,'Quadre Resum'!$K$23,'Relació de materials o recursos'!$D$10:$D$59,'Quadre Resum'!P$24,'Relació de materials o recursos'!$E$10:$E$59,'Quadre Resum'!$B25,'Relació de materials o recursos'!$C$10:$C$59,"Singulars")</f>
        <v>0</v>
      </c>
      <c r="Q25" s="32">
        <f>+SUM(K25:P25)</f>
        <v>0</v>
      </c>
    </row>
    <row r="26" spans="2:17" s="16" customFormat="1" ht="24.6" customHeight="1" x14ac:dyDescent="0.25">
      <c r="B26" s="34" t="s">
        <v>20</v>
      </c>
      <c r="C26" s="35">
        <f>+COUNTIFS('Relació de materials o recursos'!$B$10:$B$59,'Quadre Resum'!$C$23,'Relació de materials o recursos'!$D$10:$D$59,'Quadre Resum'!C$24,'Relació de materials o recursos'!$E$10:$E$59,'Quadre Resum'!$B26,'Relació de materials o recursos'!$C$10:$C$59,"Singulars")</f>
        <v>0</v>
      </c>
      <c r="D26" s="36">
        <f>+COUNTIFS('Relació de materials o recursos'!$B$10:$B$59,'Quadre Resum'!$C$23,'Relació de materials o recursos'!$D$10:$D$59,'Quadre Resum'!D$24,'Relació de materials o recursos'!$E$10:$E$59,'Quadre Resum'!$B26,'Relació de materials o recursos'!$C$10:$C$59,"Singulars")</f>
        <v>0</v>
      </c>
      <c r="E26" s="36">
        <f>+COUNTIFS('Relació de materials o recursos'!$B$10:$B$59,'Quadre Resum'!$C$23,'Relació de materials o recursos'!$D$10:$D$59,'Quadre Resum'!E$24,'Relació de materials o recursos'!$E$10:$E$59,'Quadre Resum'!$B26,'Relació de materials o recursos'!$C$10:$C$59,"Singulars")</f>
        <v>0</v>
      </c>
      <c r="F26" s="36">
        <f>+COUNTIFS('Relació de materials o recursos'!$B$10:$B$59,'Quadre Resum'!$C$23,'Relació de materials o recursos'!$D$10:$D$59,'Quadre Resum'!F$24,'Relació de materials o recursos'!$E$10:$E$59,'Quadre Resum'!$B26,'Relació de materials o recursos'!$C$10:$C$59,"Singulars")</f>
        <v>0</v>
      </c>
      <c r="G26" s="36">
        <f>+COUNTIFS('Relació de materials o recursos'!$B$10:$B$59,'Quadre Resum'!$C$23,'Relació de materials o recursos'!$D$10:$D$59,'Quadre Resum'!G$24,'Relació de materials o recursos'!$E$10:$E$59,'Quadre Resum'!$B26,'Relació de materials o recursos'!$C$10:$C$59,"Singulars")</f>
        <v>0</v>
      </c>
      <c r="H26" s="36">
        <f>+COUNTIFS('Relació de materials o recursos'!$B$10:$B$59,'Quadre Resum'!$C$23,'Relació de materials o recursos'!$D$10:$D$59,'Quadre Resum'!H$24,'Relació de materials o recursos'!$E$10:$E$59,'Quadre Resum'!$B26,'Relació de materials o recursos'!$C$10:$C$59,"Singulars")</f>
        <v>0</v>
      </c>
      <c r="I26" s="49">
        <f t="shared" ref="I26:I33" si="3">+SUM(C26:H26)</f>
        <v>0</v>
      </c>
      <c r="J26" s="33"/>
      <c r="K26" s="35">
        <f>+COUNTIFS('Relació de materials o recursos'!$B$10:$B$59,'Quadre Resum'!$K$23,'Relació de materials o recursos'!$D$10:$D$59,'Quadre Resum'!K$24,'Relació de materials o recursos'!$E$10:$E$59,'Quadre Resum'!$B26,'Relació de materials o recursos'!$C$10:$C$59,"Singulars")</f>
        <v>0</v>
      </c>
      <c r="L26" s="36">
        <f>+COUNTIFS('Relació de materials o recursos'!$B$10:$B$59,'Quadre Resum'!$K$23,'Relació de materials o recursos'!$D$10:$D$59,'Quadre Resum'!L$24,'Relació de materials o recursos'!$E$10:$E$59,'Quadre Resum'!$B26,'Relació de materials o recursos'!$C$10:$C$59,"Singulars")</f>
        <v>0</v>
      </c>
      <c r="M26" s="36">
        <f>+COUNTIFS('Relació de materials o recursos'!$B$10:$B$59,'Quadre Resum'!$K$23,'Relació de materials o recursos'!$D$10:$D$59,'Quadre Resum'!M$24,'Relació de materials o recursos'!$E$10:$E$59,'Quadre Resum'!$B26,'Relació de materials o recursos'!$C$10:$C$59,"Singulars")</f>
        <v>0</v>
      </c>
      <c r="N26" s="36">
        <f>+COUNTIFS('Relació de materials o recursos'!$B$10:$B$59,'Quadre Resum'!$K$23,'Relació de materials o recursos'!$D$10:$D$59,'Quadre Resum'!N$24,'Relació de materials o recursos'!$E$10:$E$59,'Quadre Resum'!$B26,'Relació de materials o recursos'!$C$10:$C$59,"Singulars")</f>
        <v>0</v>
      </c>
      <c r="O26" s="36">
        <f>+COUNTIFS('Relació de materials o recursos'!$B$10:$B$59,'Quadre Resum'!$K$23,'Relació de materials o recursos'!$D$10:$D$59,'Quadre Resum'!O$24,'Relació de materials o recursos'!$E$10:$E$59,'Quadre Resum'!$B26,'Relació de materials o recursos'!$C$10:$C$59,"Singulars")</f>
        <v>0</v>
      </c>
      <c r="P26" s="37">
        <f>+COUNTIFS('Relació de materials o recursos'!$B$10:$B$59,'Quadre Resum'!$K$23,'Relació de materials o recursos'!$D$10:$D$59,'Quadre Resum'!P$24,'Relació de materials o recursos'!$E$10:$E$59,'Quadre Resum'!$B26,'Relació de materials o recursos'!$C$10:$C$59,"Singulars")</f>
        <v>0</v>
      </c>
      <c r="Q26" s="37">
        <f t="shared" ref="Q26:Q33" si="4">+SUM(K26:P26)</f>
        <v>0</v>
      </c>
    </row>
    <row r="27" spans="2:17" s="16" customFormat="1" ht="27" customHeight="1" x14ac:dyDescent="0.25">
      <c r="B27" s="34" t="s">
        <v>23</v>
      </c>
      <c r="C27" s="35">
        <f>+COUNTIFS('Relació de materials o recursos'!$B$10:$B$59,'Quadre Resum'!$C$23,'Relació de materials o recursos'!$D$10:$D$59,'Quadre Resum'!C$24,'Relació de materials o recursos'!$E$10:$E$59,'Quadre Resum'!$B27,'Relació de materials o recursos'!$C$10:$C$59,"Singulars")</f>
        <v>0</v>
      </c>
      <c r="D27" s="36">
        <f>+COUNTIFS('Relació de materials o recursos'!$B$10:$B$59,'Quadre Resum'!$C$23,'Relació de materials o recursos'!$D$10:$D$59,'Quadre Resum'!D$24,'Relació de materials o recursos'!$E$10:$E$59,'Quadre Resum'!$B27,'Relació de materials o recursos'!$C$10:$C$59,"Singulars")</f>
        <v>0</v>
      </c>
      <c r="E27" s="36">
        <f>+COUNTIFS('Relació de materials o recursos'!$B$10:$B$59,'Quadre Resum'!$C$23,'Relació de materials o recursos'!$D$10:$D$59,'Quadre Resum'!E$24,'Relació de materials o recursos'!$E$10:$E$59,'Quadre Resum'!$B27,'Relació de materials o recursos'!$C$10:$C$59,"Singulars")</f>
        <v>0</v>
      </c>
      <c r="F27" s="36">
        <f>+COUNTIFS('Relació de materials o recursos'!$B$10:$B$59,'Quadre Resum'!$C$23,'Relació de materials o recursos'!$D$10:$D$59,'Quadre Resum'!F$24,'Relació de materials o recursos'!$E$10:$E$59,'Quadre Resum'!$B27,'Relació de materials o recursos'!$C$10:$C$59,"Singulars")</f>
        <v>0</v>
      </c>
      <c r="G27" s="36">
        <f>+COUNTIFS('Relació de materials o recursos'!$B$10:$B$59,'Quadre Resum'!$C$23,'Relació de materials o recursos'!$D$10:$D$59,'Quadre Resum'!G$24,'Relació de materials o recursos'!$E$10:$E$59,'Quadre Resum'!$B27,'Relació de materials o recursos'!$C$10:$C$59,"Singulars")</f>
        <v>0</v>
      </c>
      <c r="H27" s="36">
        <f>+COUNTIFS('Relació de materials o recursos'!$B$10:$B$59,'Quadre Resum'!$C$23,'Relació de materials o recursos'!$D$10:$D$59,'Quadre Resum'!H$24,'Relació de materials o recursos'!$E$10:$E$59,'Quadre Resum'!$B27,'Relació de materials o recursos'!$C$10:$C$59,"Singulars")</f>
        <v>0</v>
      </c>
      <c r="I27" s="49">
        <f t="shared" si="3"/>
        <v>0</v>
      </c>
      <c r="J27" s="33"/>
      <c r="K27" s="35">
        <f>+COUNTIFS('Relació de materials o recursos'!$B$10:$B$59,'Quadre Resum'!$K$23,'Relació de materials o recursos'!$D$10:$D$59,'Quadre Resum'!K$24,'Relació de materials o recursos'!$E$10:$E$59,'Quadre Resum'!$B27,'Relació de materials o recursos'!$C$10:$C$59,"Singulars")</f>
        <v>0</v>
      </c>
      <c r="L27" s="36">
        <f>+COUNTIFS('Relació de materials o recursos'!$B$10:$B$59,'Quadre Resum'!$K$23,'Relació de materials o recursos'!$D$10:$D$59,'Quadre Resum'!L$24,'Relació de materials o recursos'!$E$10:$E$59,'Quadre Resum'!$B27,'Relació de materials o recursos'!$C$10:$C$59,"Singulars")</f>
        <v>0</v>
      </c>
      <c r="M27" s="36">
        <f>+COUNTIFS('Relació de materials o recursos'!$B$10:$B$59,'Quadre Resum'!$K$23,'Relació de materials o recursos'!$D$10:$D$59,'Quadre Resum'!M$24,'Relació de materials o recursos'!$E$10:$E$59,'Quadre Resum'!$B27,'Relació de materials o recursos'!$C$10:$C$59,"Singulars")</f>
        <v>0</v>
      </c>
      <c r="N27" s="36">
        <f>+COUNTIFS('Relació de materials o recursos'!$B$10:$B$59,'Quadre Resum'!$K$23,'Relació de materials o recursos'!$D$10:$D$59,'Quadre Resum'!N$24,'Relació de materials o recursos'!$E$10:$E$59,'Quadre Resum'!$B27,'Relació de materials o recursos'!$C$10:$C$59,"Singulars")</f>
        <v>0</v>
      </c>
      <c r="O27" s="36">
        <f>+COUNTIFS('Relació de materials o recursos'!$B$10:$B$59,'Quadre Resum'!$K$23,'Relació de materials o recursos'!$D$10:$D$59,'Quadre Resum'!O$24,'Relació de materials o recursos'!$E$10:$E$59,'Quadre Resum'!$B27,'Relació de materials o recursos'!$C$10:$C$59,"Singulars")</f>
        <v>0</v>
      </c>
      <c r="P27" s="37">
        <f>+COUNTIFS('Relació de materials o recursos'!$B$10:$B$59,'Quadre Resum'!$K$23,'Relació de materials o recursos'!$D$10:$D$59,'Quadre Resum'!P$24,'Relació de materials o recursos'!$E$10:$E$59,'Quadre Resum'!$B27,'Relació de materials o recursos'!$C$10:$C$59,"Singulars")</f>
        <v>0</v>
      </c>
      <c r="Q27" s="37">
        <f t="shared" si="4"/>
        <v>0</v>
      </c>
    </row>
    <row r="28" spans="2:17" s="16" customFormat="1" ht="27" customHeight="1" x14ac:dyDescent="0.25">
      <c r="B28" s="34" t="s">
        <v>24</v>
      </c>
      <c r="C28" s="35">
        <f>+COUNTIFS('Relació de materials o recursos'!$B$10:$B$59,'Quadre Resum'!$C$23,'Relació de materials o recursos'!$D$10:$D$59,'Quadre Resum'!C$24,'Relació de materials o recursos'!$E$10:$E$59,'Quadre Resum'!$B28,'Relació de materials o recursos'!$C$10:$C$59,"Singulars")</f>
        <v>0</v>
      </c>
      <c r="D28" s="36">
        <f>+COUNTIFS('Relació de materials o recursos'!$B$10:$B$59,'Quadre Resum'!$C$23,'Relació de materials o recursos'!$D$10:$D$59,'Quadre Resum'!D$24,'Relació de materials o recursos'!$E$10:$E$59,'Quadre Resum'!$B28,'Relació de materials o recursos'!$C$10:$C$59,"Singulars")</f>
        <v>0</v>
      </c>
      <c r="E28" s="36">
        <f>+COUNTIFS('Relació de materials o recursos'!$B$10:$B$59,'Quadre Resum'!$C$23,'Relació de materials o recursos'!$D$10:$D$59,'Quadre Resum'!E$24,'Relació de materials o recursos'!$E$10:$E$59,'Quadre Resum'!$B28,'Relació de materials o recursos'!$C$10:$C$59,"Singulars")</f>
        <v>0</v>
      </c>
      <c r="F28" s="36">
        <f>+COUNTIFS('Relació de materials o recursos'!$B$10:$B$59,'Quadre Resum'!$C$23,'Relació de materials o recursos'!$D$10:$D$59,'Quadre Resum'!F$24,'Relació de materials o recursos'!$E$10:$E$59,'Quadre Resum'!$B28,'Relació de materials o recursos'!$C$10:$C$59,"Singulars")</f>
        <v>0</v>
      </c>
      <c r="G28" s="36">
        <f>+COUNTIFS('Relació de materials o recursos'!$B$10:$B$59,'Quadre Resum'!$C$23,'Relació de materials o recursos'!$D$10:$D$59,'Quadre Resum'!G$24,'Relació de materials o recursos'!$E$10:$E$59,'Quadre Resum'!$B28,'Relació de materials o recursos'!$C$10:$C$59,"Singulars")</f>
        <v>0</v>
      </c>
      <c r="H28" s="36">
        <f>+COUNTIFS('Relació de materials o recursos'!$B$10:$B$59,'Quadre Resum'!$C$23,'Relació de materials o recursos'!$D$10:$D$59,'Quadre Resum'!H$24,'Relació de materials o recursos'!$E$10:$E$59,'Quadre Resum'!$B28,'Relació de materials o recursos'!$C$10:$C$59,"Singulars")</f>
        <v>0</v>
      </c>
      <c r="I28" s="49">
        <f t="shared" si="3"/>
        <v>0</v>
      </c>
      <c r="J28" s="33"/>
      <c r="K28" s="35">
        <f>+COUNTIFS('Relació de materials o recursos'!$B$10:$B$59,'Quadre Resum'!$K$23,'Relació de materials o recursos'!$D$10:$D$59,'Quadre Resum'!K$24,'Relació de materials o recursos'!$E$10:$E$59,'Quadre Resum'!$B28,'Relació de materials o recursos'!$C$10:$C$59,"Singulars")</f>
        <v>0</v>
      </c>
      <c r="L28" s="36">
        <f>+COUNTIFS('Relació de materials o recursos'!$B$10:$B$59,'Quadre Resum'!$K$23,'Relació de materials o recursos'!$D$10:$D$59,'Quadre Resum'!L$24,'Relació de materials o recursos'!$E$10:$E$59,'Quadre Resum'!$B28,'Relació de materials o recursos'!$C$10:$C$59,"Singulars")</f>
        <v>0</v>
      </c>
      <c r="M28" s="36">
        <f>+COUNTIFS('Relació de materials o recursos'!$B$10:$B$59,'Quadre Resum'!$K$23,'Relació de materials o recursos'!$D$10:$D$59,'Quadre Resum'!M$24,'Relació de materials o recursos'!$E$10:$E$59,'Quadre Resum'!$B28,'Relació de materials o recursos'!$C$10:$C$59,"Singulars")</f>
        <v>0</v>
      </c>
      <c r="N28" s="36">
        <f>+COUNTIFS('Relació de materials o recursos'!$B$10:$B$59,'Quadre Resum'!$K$23,'Relació de materials o recursos'!$D$10:$D$59,'Quadre Resum'!N$24,'Relació de materials o recursos'!$E$10:$E$59,'Quadre Resum'!$B28,'Relació de materials o recursos'!$C$10:$C$59,"Singulars")</f>
        <v>0</v>
      </c>
      <c r="O28" s="36">
        <f>+COUNTIFS('Relació de materials o recursos'!$B$10:$B$59,'Quadre Resum'!$K$23,'Relació de materials o recursos'!$D$10:$D$59,'Quadre Resum'!O$24,'Relació de materials o recursos'!$E$10:$E$59,'Quadre Resum'!$B28,'Relació de materials o recursos'!$C$10:$C$59,"Singulars")</f>
        <v>0</v>
      </c>
      <c r="P28" s="37">
        <f>+COUNTIFS('Relació de materials o recursos'!$B$10:$B$59,'Quadre Resum'!$K$23,'Relació de materials o recursos'!$D$10:$D$59,'Quadre Resum'!P$24,'Relació de materials o recursos'!$E$10:$E$59,'Quadre Resum'!$B28,'Relació de materials o recursos'!$C$10:$C$59,"Singulars")</f>
        <v>0</v>
      </c>
      <c r="Q28" s="37">
        <f t="shared" si="4"/>
        <v>0</v>
      </c>
    </row>
    <row r="29" spans="2:17" s="16" customFormat="1" ht="27" customHeight="1" x14ac:dyDescent="0.25">
      <c r="B29" s="34" t="s">
        <v>25</v>
      </c>
      <c r="C29" s="35">
        <f>+COUNTIFS('Relació de materials o recursos'!$B$10:$B$59,'Quadre Resum'!$C$23,'Relació de materials o recursos'!$D$10:$D$59,'Quadre Resum'!C$24,'Relació de materials o recursos'!$E$10:$E$59,'Quadre Resum'!$B29,'Relació de materials o recursos'!$C$10:$C$59,"Singulars")</f>
        <v>0</v>
      </c>
      <c r="D29" s="36">
        <f>+COUNTIFS('Relació de materials o recursos'!$B$10:$B$59,'Quadre Resum'!$C$23,'Relació de materials o recursos'!$D$10:$D$59,'Quadre Resum'!D$24,'Relació de materials o recursos'!$E$10:$E$59,'Quadre Resum'!$B29,'Relació de materials o recursos'!$C$10:$C$59,"Singulars")</f>
        <v>0</v>
      </c>
      <c r="E29" s="36">
        <f>+COUNTIFS('Relació de materials o recursos'!$B$10:$B$59,'Quadre Resum'!$C$23,'Relació de materials o recursos'!$D$10:$D$59,'Quadre Resum'!E$24,'Relació de materials o recursos'!$E$10:$E$59,'Quadre Resum'!$B29,'Relació de materials o recursos'!$C$10:$C$59,"Singulars")</f>
        <v>0</v>
      </c>
      <c r="F29" s="36">
        <f>+COUNTIFS('Relació de materials o recursos'!$B$10:$B$59,'Quadre Resum'!$C$23,'Relació de materials o recursos'!$D$10:$D$59,'Quadre Resum'!F$24,'Relació de materials o recursos'!$E$10:$E$59,'Quadre Resum'!$B29,'Relació de materials o recursos'!$C$10:$C$59,"Singulars")</f>
        <v>0</v>
      </c>
      <c r="G29" s="36">
        <f>+COUNTIFS('Relació de materials o recursos'!$B$10:$B$59,'Quadre Resum'!$C$23,'Relació de materials o recursos'!$D$10:$D$59,'Quadre Resum'!G$24,'Relació de materials o recursos'!$E$10:$E$59,'Quadre Resum'!$B29,'Relació de materials o recursos'!$C$10:$C$59,"Singulars")</f>
        <v>0</v>
      </c>
      <c r="H29" s="36">
        <f>+COUNTIFS('Relació de materials o recursos'!$B$10:$B$59,'Quadre Resum'!$C$23,'Relació de materials o recursos'!$D$10:$D$59,'Quadre Resum'!H$24,'Relació de materials o recursos'!$E$10:$E$59,'Quadre Resum'!$B29,'Relació de materials o recursos'!$C$10:$C$59,"Singulars")</f>
        <v>0</v>
      </c>
      <c r="I29" s="49">
        <f t="shared" si="3"/>
        <v>0</v>
      </c>
      <c r="J29" s="33"/>
      <c r="K29" s="35">
        <f>+COUNTIFS('Relació de materials o recursos'!$B$10:$B$59,'Quadre Resum'!$K$23,'Relació de materials o recursos'!$D$10:$D$59,'Quadre Resum'!K$24,'Relació de materials o recursos'!$E$10:$E$59,'Quadre Resum'!$B29,'Relació de materials o recursos'!$C$10:$C$59,"Singulars")</f>
        <v>0</v>
      </c>
      <c r="L29" s="36">
        <f>+COUNTIFS('Relació de materials o recursos'!$B$10:$B$59,'Quadre Resum'!$K$23,'Relació de materials o recursos'!$D$10:$D$59,'Quadre Resum'!L$24,'Relació de materials o recursos'!$E$10:$E$59,'Quadre Resum'!$B29,'Relació de materials o recursos'!$C$10:$C$59,"Singulars")</f>
        <v>0</v>
      </c>
      <c r="M29" s="36">
        <f>+COUNTIFS('Relació de materials o recursos'!$B$10:$B$59,'Quadre Resum'!$K$23,'Relació de materials o recursos'!$D$10:$D$59,'Quadre Resum'!M$24,'Relació de materials o recursos'!$E$10:$E$59,'Quadre Resum'!$B29,'Relació de materials o recursos'!$C$10:$C$59,"Singulars")</f>
        <v>0</v>
      </c>
      <c r="N29" s="36">
        <f>+COUNTIFS('Relació de materials o recursos'!$B$10:$B$59,'Quadre Resum'!$K$23,'Relació de materials o recursos'!$D$10:$D$59,'Quadre Resum'!N$24,'Relació de materials o recursos'!$E$10:$E$59,'Quadre Resum'!$B29,'Relació de materials o recursos'!$C$10:$C$59,"Singulars")</f>
        <v>0</v>
      </c>
      <c r="O29" s="36">
        <f>+COUNTIFS('Relació de materials o recursos'!$B$10:$B$59,'Quadre Resum'!$K$23,'Relació de materials o recursos'!$D$10:$D$59,'Quadre Resum'!O$24,'Relació de materials o recursos'!$E$10:$E$59,'Quadre Resum'!$B29,'Relació de materials o recursos'!$C$10:$C$59,"Singulars")</f>
        <v>0</v>
      </c>
      <c r="P29" s="37">
        <f>+COUNTIFS('Relació de materials o recursos'!$B$10:$B$59,'Quadre Resum'!$K$23,'Relació de materials o recursos'!$D$10:$D$59,'Quadre Resum'!P$24,'Relació de materials o recursos'!$E$10:$E$59,'Quadre Resum'!$B29,'Relació de materials o recursos'!$C$10:$C$59,"Singulars")</f>
        <v>0</v>
      </c>
      <c r="Q29" s="37">
        <f t="shared" si="4"/>
        <v>0</v>
      </c>
    </row>
    <row r="30" spans="2:17" s="16" customFormat="1" ht="27" customHeight="1" x14ac:dyDescent="0.25">
      <c r="B30" s="34" t="s">
        <v>32</v>
      </c>
      <c r="C30" s="35">
        <f>+COUNTIFS('Relació de materials o recursos'!$B$10:$B$59,'Quadre Resum'!$C$23,'Relació de materials o recursos'!$D$10:$D$59,'Quadre Resum'!C$24,'Relació de materials o recursos'!$E$10:$E$59,'Quadre Resum'!$B30,'Relació de materials o recursos'!$C$10:$C$59,"Singulars")</f>
        <v>0</v>
      </c>
      <c r="D30" s="36">
        <f>+COUNTIFS('Relació de materials o recursos'!$B$10:$B$59,'Quadre Resum'!$C$23,'Relació de materials o recursos'!$D$10:$D$59,'Quadre Resum'!D$24,'Relació de materials o recursos'!$E$10:$E$59,'Quadre Resum'!$B30,'Relació de materials o recursos'!$C$10:$C$59,"Singulars")</f>
        <v>0</v>
      </c>
      <c r="E30" s="36">
        <f>+COUNTIFS('Relació de materials o recursos'!$B$10:$B$59,'Quadre Resum'!$C$23,'Relació de materials o recursos'!$D$10:$D$59,'Quadre Resum'!E$24,'Relació de materials o recursos'!$E$10:$E$59,'Quadre Resum'!$B30,'Relació de materials o recursos'!$C$10:$C$59,"Singulars")</f>
        <v>0</v>
      </c>
      <c r="F30" s="36">
        <f>+COUNTIFS('Relació de materials o recursos'!$B$10:$B$59,'Quadre Resum'!$C$23,'Relació de materials o recursos'!$D$10:$D$59,'Quadre Resum'!F$24,'Relació de materials o recursos'!$E$10:$E$59,'Quadre Resum'!$B30,'Relació de materials o recursos'!$C$10:$C$59,"Singulars")</f>
        <v>0</v>
      </c>
      <c r="G30" s="36">
        <f>+COUNTIFS('Relació de materials o recursos'!$B$10:$B$59,'Quadre Resum'!$C$23,'Relació de materials o recursos'!$D$10:$D$59,'Quadre Resum'!G$24,'Relació de materials o recursos'!$E$10:$E$59,'Quadre Resum'!$B30,'Relació de materials o recursos'!$C$10:$C$59,"Singulars")</f>
        <v>0</v>
      </c>
      <c r="H30" s="36">
        <f>+COUNTIFS('Relació de materials o recursos'!$B$10:$B$59,'Quadre Resum'!$C$23,'Relació de materials o recursos'!$D$10:$D$59,'Quadre Resum'!H$24,'Relació de materials o recursos'!$E$10:$E$59,'Quadre Resum'!$B30,'Relació de materials o recursos'!$C$10:$C$59,"Singulars")</f>
        <v>0</v>
      </c>
      <c r="I30" s="49">
        <f t="shared" si="3"/>
        <v>0</v>
      </c>
      <c r="J30" s="33"/>
      <c r="K30" s="35">
        <f>+COUNTIFS('Relació de materials o recursos'!$B$10:$B$59,'Quadre Resum'!$K$23,'Relació de materials o recursos'!$D$10:$D$59,'Quadre Resum'!K$24,'Relació de materials o recursos'!$E$10:$E$59,'Quadre Resum'!$B30,'Relació de materials o recursos'!$C$10:$C$59,"Singulars")</f>
        <v>0</v>
      </c>
      <c r="L30" s="36">
        <f>+COUNTIFS('Relació de materials o recursos'!$B$10:$B$59,'Quadre Resum'!$K$23,'Relació de materials o recursos'!$D$10:$D$59,'Quadre Resum'!L$24,'Relació de materials o recursos'!$E$10:$E$59,'Quadre Resum'!$B30,'Relació de materials o recursos'!$C$10:$C$59,"Singulars")</f>
        <v>0</v>
      </c>
      <c r="M30" s="36">
        <f>+COUNTIFS('Relació de materials o recursos'!$B$10:$B$59,'Quadre Resum'!$K$23,'Relació de materials o recursos'!$D$10:$D$59,'Quadre Resum'!M$24,'Relació de materials o recursos'!$E$10:$E$59,'Quadre Resum'!$B30,'Relació de materials o recursos'!$C$10:$C$59,"Singulars")</f>
        <v>0</v>
      </c>
      <c r="N30" s="36">
        <f>+COUNTIFS('Relació de materials o recursos'!$B$10:$B$59,'Quadre Resum'!$K$23,'Relació de materials o recursos'!$D$10:$D$59,'Quadre Resum'!N$24,'Relació de materials o recursos'!$E$10:$E$59,'Quadre Resum'!$B30,'Relació de materials o recursos'!$C$10:$C$59,"Singulars")</f>
        <v>0</v>
      </c>
      <c r="O30" s="36">
        <f>+COUNTIFS('Relació de materials o recursos'!$B$10:$B$59,'Quadre Resum'!$K$23,'Relació de materials o recursos'!$D$10:$D$59,'Quadre Resum'!O$24,'Relació de materials o recursos'!$E$10:$E$59,'Quadre Resum'!$B30,'Relació de materials o recursos'!$C$10:$C$59,"Singulars")</f>
        <v>0</v>
      </c>
      <c r="P30" s="37">
        <f>+COUNTIFS('Relació de materials o recursos'!$B$10:$B$59,'Quadre Resum'!$K$23,'Relació de materials o recursos'!$D$10:$D$59,'Quadre Resum'!P$24,'Relació de materials o recursos'!$E$10:$E$59,'Quadre Resum'!$B30,'Relació de materials o recursos'!$C$10:$C$59,"Singulars")</f>
        <v>0</v>
      </c>
      <c r="Q30" s="37">
        <f t="shared" si="4"/>
        <v>0</v>
      </c>
    </row>
    <row r="31" spans="2:17" s="16" customFormat="1" ht="23.45" customHeight="1" x14ac:dyDescent="0.25">
      <c r="B31" s="34" t="s">
        <v>26</v>
      </c>
      <c r="C31" s="35">
        <f>+COUNTIFS('Relació de materials o recursos'!$B$10:$B$59,'Quadre Resum'!$C$23,'Relació de materials o recursos'!$D$10:$D$59,'Quadre Resum'!C$24,'Relació de materials o recursos'!$E$10:$E$59,'Quadre Resum'!$B31,'Relació de materials o recursos'!$C$10:$C$59,"Singulars")</f>
        <v>0</v>
      </c>
      <c r="D31" s="36">
        <f>+COUNTIFS('Relació de materials o recursos'!$B$10:$B$59,'Quadre Resum'!$C$23,'Relació de materials o recursos'!$D$10:$D$59,'Quadre Resum'!D$24,'Relació de materials o recursos'!$E$10:$E$59,'Quadre Resum'!$B31,'Relació de materials o recursos'!$C$10:$C$59,"Singulars")</f>
        <v>0</v>
      </c>
      <c r="E31" s="36">
        <f>+COUNTIFS('Relació de materials o recursos'!$B$10:$B$59,'Quadre Resum'!$C$23,'Relació de materials o recursos'!$D$10:$D$59,'Quadre Resum'!E$24,'Relació de materials o recursos'!$E$10:$E$59,'Quadre Resum'!$B31,'Relació de materials o recursos'!$C$10:$C$59,"Singulars")</f>
        <v>0</v>
      </c>
      <c r="F31" s="36">
        <f>+COUNTIFS('Relació de materials o recursos'!$B$10:$B$59,'Quadre Resum'!$C$23,'Relació de materials o recursos'!$D$10:$D$59,'Quadre Resum'!F$24,'Relació de materials o recursos'!$E$10:$E$59,'Quadre Resum'!$B31,'Relació de materials o recursos'!$C$10:$C$59,"Singulars")</f>
        <v>0</v>
      </c>
      <c r="G31" s="36">
        <f>+COUNTIFS('Relació de materials o recursos'!$B$10:$B$59,'Quadre Resum'!$C$23,'Relació de materials o recursos'!$D$10:$D$59,'Quadre Resum'!G$24,'Relació de materials o recursos'!$E$10:$E$59,'Quadre Resum'!$B31,'Relació de materials o recursos'!$C$10:$C$59,"Singulars")</f>
        <v>0</v>
      </c>
      <c r="H31" s="36">
        <f>+COUNTIFS('Relació de materials o recursos'!$B$10:$B$59,'Quadre Resum'!$C$23,'Relació de materials o recursos'!$D$10:$D$59,'Quadre Resum'!H$24,'Relació de materials o recursos'!$E$10:$E$59,'Quadre Resum'!$B31,'Relació de materials o recursos'!$C$10:$C$59,"Singulars")</f>
        <v>0</v>
      </c>
      <c r="I31" s="49">
        <f t="shared" si="3"/>
        <v>0</v>
      </c>
      <c r="J31" s="33"/>
      <c r="K31" s="35">
        <f>+COUNTIFS('Relació de materials o recursos'!$B$10:$B$59,'Quadre Resum'!$K$23,'Relació de materials o recursos'!$D$10:$D$59,'Quadre Resum'!K$24,'Relació de materials o recursos'!$E$10:$E$59,'Quadre Resum'!$B31,'Relació de materials o recursos'!$C$10:$C$59,"Singulars")</f>
        <v>0</v>
      </c>
      <c r="L31" s="36">
        <f>+COUNTIFS('Relació de materials o recursos'!$B$10:$B$59,'Quadre Resum'!$K$23,'Relació de materials o recursos'!$D$10:$D$59,'Quadre Resum'!L$24,'Relació de materials o recursos'!$E$10:$E$59,'Quadre Resum'!$B31,'Relació de materials o recursos'!$C$10:$C$59,"Singulars")</f>
        <v>0</v>
      </c>
      <c r="M31" s="36">
        <f>+COUNTIFS('Relació de materials o recursos'!$B$10:$B$59,'Quadre Resum'!$K$23,'Relació de materials o recursos'!$D$10:$D$59,'Quadre Resum'!M$24,'Relació de materials o recursos'!$E$10:$E$59,'Quadre Resum'!$B31,'Relació de materials o recursos'!$C$10:$C$59,"Singulars")</f>
        <v>0</v>
      </c>
      <c r="N31" s="36">
        <f>+COUNTIFS('Relació de materials o recursos'!$B$10:$B$59,'Quadre Resum'!$K$23,'Relació de materials o recursos'!$D$10:$D$59,'Quadre Resum'!N$24,'Relació de materials o recursos'!$E$10:$E$59,'Quadre Resum'!$B31,'Relació de materials o recursos'!$C$10:$C$59,"Singulars")</f>
        <v>0</v>
      </c>
      <c r="O31" s="36">
        <f>+COUNTIFS('Relació de materials o recursos'!$B$10:$B$59,'Quadre Resum'!$K$23,'Relació de materials o recursos'!$D$10:$D$59,'Quadre Resum'!O$24,'Relació de materials o recursos'!$E$10:$E$59,'Quadre Resum'!$B31,'Relació de materials o recursos'!$C$10:$C$59,"Singulars")</f>
        <v>0</v>
      </c>
      <c r="P31" s="37">
        <f>+COUNTIFS('Relació de materials o recursos'!$B$10:$B$59,'Quadre Resum'!$K$23,'Relació de materials o recursos'!$D$10:$D$59,'Quadre Resum'!P$24,'Relació de materials o recursos'!$E$10:$E$59,'Quadre Resum'!$B31,'Relació de materials o recursos'!$C$10:$C$59,"Singulars")</f>
        <v>0</v>
      </c>
      <c r="Q31" s="37">
        <f t="shared" si="4"/>
        <v>0</v>
      </c>
    </row>
    <row r="32" spans="2:17" s="16" customFormat="1" ht="16.5" customHeight="1" x14ac:dyDescent="0.25">
      <c r="B32" s="34" t="s">
        <v>27</v>
      </c>
      <c r="C32" s="35">
        <f>+COUNTIFS('Relació de materials o recursos'!$B$10:$B$59,'Quadre Resum'!$C$23,'Relació de materials o recursos'!$D$10:$D$59,'Quadre Resum'!C$24,'Relació de materials o recursos'!$E$10:$E$59,'Quadre Resum'!$B32,'Relació de materials o recursos'!$C$10:$C$59,"Singulars")</f>
        <v>0</v>
      </c>
      <c r="D32" s="36">
        <f>+COUNTIFS('Relació de materials o recursos'!$B$10:$B$59,'Quadre Resum'!$C$23,'Relació de materials o recursos'!$D$10:$D$59,'Quadre Resum'!D$24,'Relació de materials o recursos'!$E$10:$E$59,'Quadre Resum'!$B32,'Relació de materials o recursos'!$C$10:$C$59,"Singulars")</f>
        <v>0</v>
      </c>
      <c r="E32" s="36">
        <f>+COUNTIFS('Relació de materials o recursos'!$B$10:$B$59,'Quadre Resum'!$C$23,'Relació de materials o recursos'!$D$10:$D$59,'Quadre Resum'!E$24,'Relació de materials o recursos'!$E$10:$E$59,'Quadre Resum'!$B32,'Relació de materials o recursos'!$C$10:$C$59,"Singulars")</f>
        <v>0</v>
      </c>
      <c r="F32" s="36">
        <f>+COUNTIFS('Relació de materials o recursos'!$B$10:$B$59,'Quadre Resum'!$C$23,'Relació de materials o recursos'!$D$10:$D$59,'Quadre Resum'!F$24,'Relació de materials o recursos'!$E$10:$E$59,'Quadre Resum'!$B32,'Relació de materials o recursos'!$C$10:$C$59,"Singulars")</f>
        <v>0</v>
      </c>
      <c r="G32" s="36">
        <f>+COUNTIFS('Relació de materials o recursos'!$B$10:$B$59,'Quadre Resum'!$C$23,'Relació de materials o recursos'!$D$10:$D$59,'Quadre Resum'!G$24,'Relació de materials o recursos'!$E$10:$E$59,'Quadre Resum'!$B32,'Relació de materials o recursos'!$C$10:$C$59,"Singulars")</f>
        <v>0</v>
      </c>
      <c r="H32" s="36">
        <f>+COUNTIFS('Relació de materials o recursos'!$B$10:$B$59,'Quadre Resum'!$C$23,'Relació de materials o recursos'!$D$10:$D$59,'Quadre Resum'!H$24,'Relació de materials o recursos'!$E$10:$E$59,'Quadre Resum'!$B32,'Relació de materials o recursos'!$C$10:$C$59,"Singulars")</f>
        <v>0</v>
      </c>
      <c r="I32" s="49">
        <f t="shared" si="3"/>
        <v>0</v>
      </c>
      <c r="J32" s="33"/>
      <c r="K32" s="35">
        <f>+COUNTIFS('Relació de materials o recursos'!$B$10:$B$59,'Quadre Resum'!$K$23,'Relació de materials o recursos'!$D$10:$D$59,'Quadre Resum'!K$24,'Relació de materials o recursos'!$E$10:$E$59,'Quadre Resum'!$B32,'Relació de materials o recursos'!$C$10:$C$59,"Singulars")</f>
        <v>0</v>
      </c>
      <c r="L32" s="36">
        <f>+COUNTIFS('Relació de materials o recursos'!$B$10:$B$59,'Quadre Resum'!$K$23,'Relació de materials o recursos'!$D$10:$D$59,'Quadre Resum'!L$24,'Relació de materials o recursos'!$E$10:$E$59,'Quadre Resum'!$B32,'Relació de materials o recursos'!$C$10:$C$59,"Singulars")</f>
        <v>0</v>
      </c>
      <c r="M32" s="36">
        <f>+COUNTIFS('Relació de materials o recursos'!$B$10:$B$59,'Quadre Resum'!$K$23,'Relació de materials o recursos'!$D$10:$D$59,'Quadre Resum'!M$24,'Relació de materials o recursos'!$E$10:$E$59,'Quadre Resum'!$B32,'Relació de materials o recursos'!$C$10:$C$59,"Singulars")</f>
        <v>0</v>
      </c>
      <c r="N32" s="36">
        <f>+COUNTIFS('Relació de materials o recursos'!$B$10:$B$59,'Quadre Resum'!$K$23,'Relació de materials o recursos'!$D$10:$D$59,'Quadre Resum'!N$24,'Relació de materials o recursos'!$E$10:$E$59,'Quadre Resum'!$B32,'Relació de materials o recursos'!$C$10:$C$59,"Singulars")</f>
        <v>0</v>
      </c>
      <c r="O32" s="36">
        <f>+COUNTIFS('Relació de materials o recursos'!$B$10:$B$59,'Quadre Resum'!$K$23,'Relació de materials o recursos'!$D$10:$D$59,'Quadre Resum'!O$24,'Relació de materials o recursos'!$E$10:$E$59,'Quadre Resum'!$B32,'Relació de materials o recursos'!$C$10:$C$59,"Singulars")</f>
        <v>0</v>
      </c>
      <c r="P32" s="37">
        <f>+COUNTIFS('Relació de materials o recursos'!$B$10:$B$59,'Quadre Resum'!$K$23,'Relació de materials o recursos'!$D$10:$D$59,'Quadre Resum'!P$24,'Relació de materials o recursos'!$E$10:$E$59,'Quadre Resum'!$B32,'Relació de materials o recursos'!$C$10:$C$59,"Singulars")</f>
        <v>0</v>
      </c>
      <c r="Q32" s="37">
        <f t="shared" si="4"/>
        <v>0</v>
      </c>
    </row>
    <row r="33" spans="2:17" s="16" customFormat="1" ht="26.1" customHeight="1" x14ac:dyDescent="0.25">
      <c r="B33" s="38" t="s">
        <v>28</v>
      </c>
      <c r="C33" s="39">
        <f>+COUNTIFS('Relació de materials o recursos'!$B$10:$B$59,'Quadre Resum'!$C$23,'Relació de materials o recursos'!$D$10:$D$59,'Quadre Resum'!C$24,'Relació de materials o recursos'!$E$10:$E$59,'Quadre Resum'!$B33,'Relació de materials o recursos'!$C$10:$C$59,"Singulars")</f>
        <v>0</v>
      </c>
      <c r="D33" s="40">
        <f>+COUNTIFS('Relació de materials o recursos'!$B$10:$B$59,'Quadre Resum'!$C$23,'Relació de materials o recursos'!$D$10:$D$59,'Quadre Resum'!D$24,'Relació de materials o recursos'!$E$10:$E$59,'Quadre Resum'!$B33,'Relació de materials o recursos'!$C$10:$C$59,"Singulars")</f>
        <v>0</v>
      </c>
      <c r="E33" s="40">
        <f>+COUNTIFS('Relació de materials o recursos'!$B$10:$B$59,'Quadre Resum'!$C$23,'Relació de materials o recursos'!$D$10:$D$59,'Quadre Resum'!E$24,'Relació de materials o recursos'!$E$10:$E$59,'Quadre Resum'!$B33,'Relació de materials o recursos'!$C$10:$C$59,"Singulars")</f>
        <v>0</v>
      </c>
      <c r="F33" s="40">
        <f>+COUNTIFS('Relació de materials o recursos'!$B$10:$B$59,'Quadre Resum'!$C$23,'Relació de materials o recursos'!$D$10:$D$59,'Quadre Resum'!F$24,'Relació de materials o recursos'!$E$10:$E$59,'Quadre Resum'!$B33,'Relació de materials o recursos'!$C$10:$C$59,"Singulars")</f>
        <v>0</v>
      </c>
      <c r="G33" s="40">
        <f>+COUNTIFS('Relació de materials o recursos'!$B$10:$B$59,'Quadre Resum'!$C$23,'Relació de materials o recursos'!$D$10:$D$59,'Quadre Resum'!G$24,'Relació de materials o recursos'!$E$10:$E$59,'Quadre Resum'!$B33,'Relació de materials o recursos'!$C$10:$C$59,"Singulars")</f>
        <v>0</v>
      </c>
      <c r="H33" s="40">
        <f>+COUNTIFS('Relació de materials o recursos'!$B$10:$B$59,'Quadre Resum'!$C$23,'Relació de materials o recursos'!$D$10:$D$59,'Quadre Resum'!H$24,'Relació de materials o recursos'!$E$10:$E$59,'Quadre Resum'!$B33,'Relació de materials o recursos'!$C$10:$C$59,"Singulars")</f>
        <v>0</v>
      </c>
      <c r="I33" s="50">
        <f t="shared" si="3"/>
        <v>0</v>
      </c>
      <c r="J33" s="33"/>
      <c r="K33" s="39">
        <f>+COUNTIFS('Relació de materials o recursos'!$B$10:$B$59,'Quadre Resum'!$K$23,'Relació de materials o recursos'!$D$10:$D$59,'Quadre Resum'!K$24,'Relació de materials o recursos'!$E$10:$E$59,'Quadre Resum'!$B33,'Relació de materials o recursos'!$C$10:$C$59,"Singulars")</f>
        <v>0</v>
      </c>
      <c r="L33" s="40">
        <f>+COUNTIFS('Relació de materials o recursos'!$B$10:$B$59,'Quadre Resum'!$K$23,'Relació de materials o recursos'!$D$10:$D$59,'Quadre Resum'!L$24,'Relació de materials o recursos'!$E$10:$E$59,'Quadre Resum'!$B33,'Relació de materials o recursos'!$C$10:$C$59,"Singulars")</f>
        <v>0</v>
      </c>
      <c r="M33" s="40">
        <f>+COUNTIFS('Relació de materials o recursos'!$B$10:$B$59,'Quadre Resum'!$K$23,'Relació de materials o recursos'!$D$10:$D$59,'Quadre Resum'!M$24,'Relació de materials o recursos'!$E$10:$E$59,'Quadre Resum'!$B33,'Relació de materials o recursos'!$C$10:$C$59,"Singulars")</f>
        <v>0</v>
      </c>
      <c r="N33" s="40">
        <f>+COUNTIFS('Relació de materials o recursos'!$B$10:$B$59,'Quadre Resum'!$K$23,'Relació de materials o recursos'!$D$10:$D$59,'Quadre Resum'!N$24,'Relació de materials o recursos'!$E$10:$E$59,'Quadre Resum'!$B33,'Relació de materials o recursos'!$C$10:$C$59,"Singulars")</f>
        <v>0</v>
      </c>
      <c r="O33" s="40">
        <f>+COUNTIFS('Relació de materials o recursos'!$B$10:$B$59,'Quadre Resum'!$K$23,'Relació de materials o recursos'!$D$10:$D$59,'Quadre Resum'!O$24,'Relació de materials o recursos'!$E$10:$E$59,'Quadre Resum'!$B33,'Relació de materials o recursos'!$C$10:$C$59,"Singulars")</f>
        <v>0</v>
      </c>
      <c r="P33" s="41">
        <f>+COUNTIFS('Relació de materials o recursos'!$B$10:$B$59,'Quadre Resum'!$K$23,'Relació de materials o recursos'!$D$10:$D$59,'Quadre Resum'!P$24,'Relació de materials o recursos'!$E$10:$E$59,'Quadre Resum'!$B33,'Relació de materials o recursos'!$C$10:$C$59,"Singulars")</f>
        <v>0</v>
      </c>
      <c r="Q33" s="41">
        <f t="shared" si="4"/>
        <v>0</v>
      </c>
    </row>
    <row r="34" spans="2:17" s="16" customFormat="1" ht="33.950000000000003" customHeight="1" x14ac:dyDescent="0.25">
      <c r="B34" s="42" t="s">
        <v>35</v>
      </c>
      <c r="C34" s="43">
        <f>+SUM(C25:C33)</f>
        <v>0</v>
      </c>
      <c r="D34" s="44">
        <f t="shared" ref="D34:I34" si="5">+SUM(D25:D33)</f>
        <v>0</v>
      </c>
      <c r="E34" s="44">
        <f t="shared" si="5"/>
        <v>0</v>
      </c>
      <c r="F34" s="44">
        <f t="shared" si="5"/>
        <v>0</v>
      </c>
      <c r="G34" s="44">
        <f t="shared" si="5"/>
        <v>0</v>
      </c>
      <c r="H34" s="44">
        <f t="shared" si="5"/>
        <v>0</v>
      </c>
      <c r="I34" s="45">
        <f t="shared" si="5"/>
        <v>0</v>
      </c>
      <c r="J34" s="25"/>
      <c r="K34" s="43">
        <f t="shared" ref="K34:Q34" si="6">+SUM(K25:K33)</f>
        <v>0</v>
      </c>
      <c r="L34" s="44">
        <f t="shared" si="6"/>
        <v>0</v>
      </c>
      <c r="M34" s="44">
        <f t="shared" si="6"/>
        <v>0</v>
      </c>
      <c r="N34" s="44">
        <f t="shared" si="6"/>
        <v>0</v>
      </c>
      <c r="O34" s="44">
        <f t="shared" si="6"/>
        <v>0</v>
      </c>
      <c r="P34" s="46">
        <f t="shared" si="6"/>
        <v>0</v>
      </c>
      <c r="Q34" s="45">
        <f t="shared" si="6"/>
        <v>0</v>
      </c>
    </row>
    <row r="35" spans="2:17" ht="17.45" customHeight="1" x14ac:dyDescent="0.25">
      <c r="B35" s="4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</row>
    <row r="36" spans="2:17" ht="26.1" customHeight="1" x14ac:dyDescent="0.25">
      <c r="B36" s="22" t="s">
        <v>46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</row>
    <row r="37" spans="2:17" s="16" customFormat="1" ht="20.100000000000001" customHeight="1" x14ac:dyDescent="0.25">
      <c r="B37" s="58" t="s">
        <v>34</v>
      </c>
      <c r="C37" s="60" t="s">
        <v>19</v>
      </c>
      <c r="D37" s="61"/>
      <c r="E37" s="61"/>
      <c r="F37" s="61"/>
      <c r="G37" s="61"/>
      <c r="H37" s="61"/>
      <c r="I37" s="62" t="s">
        <v>36</v>
      </c>
      <c r="J37" s="25"/>
      <c r="K37" s="60" t="s">
        <v>18</v>
      </c>
      <c r="L37" s="61"/>
      <c r="M37" s="61"/>
      <c r="N37" s="61"/>
      <c r="O37" s="61"/>
      <c r="P37" s="61"/>
      <c r="Q37" s="62"/>
    </row>
    <row r="38" spans="2:17" s="16" customFormat="1" ht="24.95" customHeight="1" x14ac:dyDescent="0.25">
      <c r="B38" s="59"/>
      <c r="C38" s="26" t="s">
        <v>8</v>
      </c>
      <c r="D38" s="27" t="s">
        <v>2</v>
      </c>
      <c r="E38" s="27" t="s">
        <v>3</v>
      </c>
      <c r="F38" s="27" t="s">
        <v>4</v>
      </c>
      <c r="G38" s="27" t="s">
        <v>5</v>
      </c>
      <c r="H38" s="27" t="s">
        <v>6</v>
      </c>
      <c r="I38" s="28" t="s">
        <v>36</v>
      </c>
      <c r="J38" s="25"/>
      <c r="K38" s="26" t="s">
        <v>8</v>
      </c>
      <c r="L38" s="27" t="s">
        <v>2</v>
      </c>
      <c r="M38" s="27" t="s">
        <v>3</v>
      </c>
      <c r="N38" s="27" t="s">
        <v>4</v>
      </c>
      <c r="O38" s="27" t="s">
        <v>5</v>
      </c>
      <c r="P38" s="27" t="s">
        <v>6</v>
      </c>
      <c r="Q38" s="28" t="s">
        <v>36</v>
      </c>
    </row>
    <row r="39" spans="2:17" s="16" customFormat="1" ht="27" customHeight="1" x14ac:dyDescent="0.25">
      <c r="B39" s="29" t="s">
        <v>22</v>
      </c>
      <c r="C39" s="30">
        <f>+COUNTIFS('Relació de materials o recursos'!$B$10:$B$59,'Quadre Resum'!$C$37,'Relació de materials o recursos'!$D$10:$D$59,'Quadre Resum'!C$38,'Relació de materials o recursos'!$E$10:$E$59,'Quadre Resum'!$B39,'Relació de materials o recursos'!$C$10:$C$59,"Transversals")</f>
        <v>0</v>
      </c>
      <c r="D39" s="31">
        <f>+COUNTIFS('Relació de materials o recursos'!$B$10:$B$59,'Quadre Resum'!$C$37,'Relació de materials o recursos'!$D$10:$D$59,'Quadre Resum'!D$38,'Relació de materials o recursos'!$E$10:$E$59,'Quadre Resum'!$B39,'Relació de materials o recursos'!$C$10:$C$59,"Transversals")</f>
        <v>0</v>
      </c>
      <c r="E39" s="31">
        <f>+COUNTIFS('Relació de materials o recursos'!$B$10:$B$59,'Quadre Resum'!$C$37,'Relació de materials o recursos'!$D$10:$D$59,'Quadre Resum'!E$38,'Relació de materials o recursos'!$E$10:$E$59,'Quadre Resum'!$B39,'Relació de materials o recursos'!$C$10:$C$59,"Transversals")</f>
        <v>0</v>
      </c>
      <c r="F39" s="31">
        <f>+COUNTIFS('Relació de materials o recursos'!$B$10:$B$59,'Quadre Resum'!$C$37,'Relació de materials o recursos'!$D$10:$D$59,'Quadre Resum'!F$38,'Relació de materials o recursos'!$E$10:$E$59,'Quadre Resum'!$B39,'Relació de materials o recursos'!$C$10:$C$59,"Transversals")</f>
        <v>0</v>
      </c>
      <c r="G39" s="31">
        <f>+COUNTIFS('Relació de materials o recursos'!$B$10:$B$59,'Quadre Resum'!$C$37,'Relació de materials o recursos'!$D$10:$D$59,'Quadre Resum'!G$38,'Relació de materials o recursos'!$E$10:$E$59,'Quadre Resum'!$B39,'Relació de materials o recursos'!$C$10:$C$59,"Transversals")</f>
        <v>0</v>
      </c>
      <c r="H39" s="32">
        <f>+COUNTIFS('Relació de materials o recursos'!$B$10:$B$59,'Quadre Resum'!$C$37,'Relació de materials o recursos'!$D$10:$D$59,'Quadre Resum'!H$38,'Relació de materials o recursos'!$E$10:$E$59,'Quadre Resum'!$B39,'Relació de materials o recursos'!$C$10:$C$59,"Transversals")</f>
        <v>0</v>
      </c>
      <c r="I39" s="32">
        <f>+SUM(C39:H39)</f>
        <v>0</v>
      </c>
      <c r="J39" s="33"/>
      <c r="K39" s="30">
        <f>+COUNTIFS('Relació de materials o recursos'!$B$10:$B$59,'Quadre Resum'!$K$37,'Relació de materials o recursos'!$D$10:$D$59,'Quadre Resum'!K$38,'Relació de materials o recursos'!$E$10:$E$59,'Quadre Resum'!$B39,'Relació de materials o recursos'!$C$10:$C$59,"Transversals")</f>
        <v>0</v>
      </c>
      <c r="L39" s="31">
        <f>+COUNTIFS('Relació de materials o recursos'!$B$10:$B$59,'Quadre Resum'!$K$37,'Relació de materials o recursos'!$D$10:$D$59,'Quadre Resum'!L$38,'Relació de materials o recursos'!$E$10:$E$59,'Quadre Resum'!$B39,'Relació de materials o recursos'!$C$10:$C$59,"Transversals")</f>
        <v>0</v>
      </c>
      <c r="M39" s="31">
        <f>+COUNTIFS('Relació de materials o recursos'!$B$10:$B$59,'Quadre Resum'!$K$37,'Relació de materials o recursos'!$D$10:$D$59,'Quadre Resum'!M$38,'Relació de materials o recursos'!$E$10:$E$59,'Quadre Resum'!$B39,'Relació de materials o recursos'!$C$10:$C$59,"Transversals")</f>
        <v>0</v>
      </c>
      <c r="N39" s="31">
        <f>+COUNTIFS('Relació de materials o recursos'!$B$10:$B$59,'Quadre Resum'!$K$37,'Relació de materials o recursos'!$D$10:$D$59,'Quadre Resum'!N$38,'Relació de materials o recursos'!$E$10:$E$59,'Quadre Resum'!$B39,'Relació de materials o recursos'!$C$10:$C$59,"Transversals")</f>
        <v>0</v>
      </c>
      <c r="O39" s="31">
        <f>+COUNTIFS('Relació de materials o recursos'!$B$10:$B$59,'Quadre Resum'!$K$37,'Relació de materials o recursos'!$D$10:$D$59,'Quadre Resum'!O$38,'Relació de materials o recursos'!$E$10:$E$59,'Quadre Resum'!$B39,'Relació de materials o recursos'!$C$10:$C$59,"Transversals")</f>
        <v>0</v>
      </c>
      <c r="P39" s="32">
        <f>+COUNTIFS('Relació de materials o recursos'!$B$10:$B$59,'Quadre Resum'!$K$37,'Relació de materials o recursos'!$D$10:$D$59,'Quadre Resum'!P$38,'Relació de materials o recursos'!$E$10:$E$59,'Quadre Resum'!$B39,'Relació de materials o recursos'!$C$10:$C$59,"Transversals")</f>
        <v>0</v>
      </c>
      <c r="Q39" s="32">
        <f>+SUM(K39:P39)</f>
        <v>0</v>
      </c>
    </row>
    <row r="40" spans="2:17" s="16" customFormat="1" ht="24.6" customHeight="1" x14ac:dyDescent="0.25">
      <c r="B40" s="34" t="s">
        <v>20</v>
      </c>
      <c r="C40" s="35">
        <f>+COUNTIFS('Relació de materials o recursos'!$B$10:$B$59,'Quadre Resum'!$C$37,'Relació de materials o recursos'!$D$10:$D$59,'Quadre Resum'!C$38,'Relació de materials o recursos'!$E$10:$E$59,'Quadre Resum'!$B40,'Relació de materials o recursos'!$C$10:$C$59,"Transversals")</f>
        <v>0</v>
      </c>
      <c r="D40" s="36">
        <f>+COUNTIFS('Relació de materials o recursos'!$B$10:$B$59,'Quadre Resum'!$C$37,'Relació de materials o recursos'!$D$10:$D$59,'Quadre Resum'!D$38,'Relació de materials o recursos'!$E$10:$E$59,'Quadre Resum'!$B40,'Relació de materials o recursos'!$C$10:$C$59,"Transversals")</f>
        <v>0</v>
      </c>
      <c r="E40" s="36">
        <f>+COUNTIFS('Relació de materials o recursos'!$B$10:$B$59,'Quadre Resum'!$C$37,'Relació de materials o recursos'!$D$10:$D$59,'Quadre Resum'!E$38,'Relació de materials o recursos'!$E$10:$E$59,'Quadre Resum'!$B40,'Relació de materials o recursos'!$C$10:$C$59,"Transversals")</f>
        <v>0</v>
      </c>
      <c r="F40" s="36">
        <f>+COUNTIFS('Relació de materials o recursos'!$B$10:$B$59,'Quadre Resum'!$C$37,'Relació de materials o recursos'!$D$10:$D$59,'Quadre Resum'!F$38,'Relació de materials o recursos'!$E$10:$E$59,'Quadre Resum'!$B40,'Relació de materials o recursos'!$C$10:$C$59,"Transversals")</f>
        <v>0</v>
      </c>
      <c r="G40" s="36">
        <f>+COUNTIFS('Relació de materials o recursos'!$B$10:$B$59,'Quadre Resum'!$C$37,'Relació de materials o recursos'!$D$10:$D$59,'Quadre Resum'!G$38,'Relació de materials o recursos'!$E$10:$E$59,'Quadre Resum'!$B40,'Relació de materials o recursos'!$C$10:$C$59,"Transversals")</f>
        <v>0</v>
      </c>
      <c r="H40" s="37">
        <f>+COUNTIFS('Relació de materials o recursos'!$B$10:$B$59,'Quadre Resum'!$C$37,'Relació de materials o recursos'!$D$10:$D$59,'Quadre Resum'!H$38,'Relació de materials o recursos'!$E$10:$E$59,'Quadre Resum'!$B40,'Relació de materials o recursos'!$C$10:$C$59,"Transversals")</f>
        <v>0</v>
      </c>
      <c r="I40" s="37">
        <f t="shared" ref="I40:I47" si="7">+SUM(C40:H40)</f>
        <v>0</v>
      </c>
      <c r="J40" s="33"/>
      <c r="K40" s="35">
        <f>+COUNTIFS('Relació de materials o recursos'!$B$10:$B$59,'Quadre Resum'!$K$37,'Relació de materials o recursos'!$D$10:$D$59,'Quadre Resum'!K$38,'Relació de materials o recursos'!$E$10:$E$59,'Quadre Resum'!$B40,'Relació de materials o recursos'!$C$10:$C$59,"Transversals")</f>
        <v>0</v>
      </c>
      <c r="L40" s="36">
        <f>+COUNTIFS('Relació de materials o recursos'!$B$10:$B$59,'Quadre Resum'!$K$37,'Relació de materials o recursos'!$D$10:$D$59,'Quadre Resum'!L$38,'Relació de materials o recursos'!$E$10:$E$59,'Quadre Resum'!$B40,'Relació de materials o recursos'!$C$10:$C$59,"Transversals")</f>
        <v>0</v>
      </c>
      <c r="M40" s="36">
        <f>+COUNTIFS('Relació de materials o recursos'!$B$10:$B$59,'Quadre Resum'!$K$37,'Relació de materials o recursos'!$D$10:$D$59,'Quadre Resum'!M$38,'Relació de materials o recursos'!$E$10:$E$59,'Quadre Resum'!$B40,'Relació de materials o recursos'!$C$10:$C$59,"Transversals")</f>
        <v>0</v>
      </c>
      <c r="N40" s="36">
        <f>+COUNTIFS('Relació de materials o recursos'!$B$10:$B$59,'Quadre Resum'!$K$37,'Relació de materials o recursos'!$D$10:$D$59,'Quadre Resum'!N$38,'Relació de materials o recursos'!$E$10:$E$59,'Quadre Resum'!$B40,'Relació de materials o recursos'!$C$10:$C$59,"Transversals")</f>
        <v>0</v>
      </c>
      <c r="O40" s="36">
        <f>+COUNTIFS('Relació de materials o recursos'!$B$10:$B$59,'Quadre Resum'!$K$37,'Relació de materials o recursos'!$D$10:$D$59,'Quadre Resum'!O$38,'Relació de materials o recursos'!$E$10:$E$59,'Quadre Resum'!$B40,'Relació de materials o recursos'!$C$10:$C$59,"Transversals")</f>
        <v>0</v>
      </c>
      <c r="P40" s="37">
        <f>+COUNTIFS('Relació de materials o recursos'!$B$10:$B$59,'Quadre Resum'!$K$37,'Relació de materials o recursos'!$D$10:$D$59,'Quadre Resum'!P$38,'Relació de materials o recursos'!$E$10:$E$59,'Quadre Resum'!$B40,'Relació de materials o recursos'!$C$10:$C$59,"Transversals")</f>
        <v>0</v>
      </c>
      <c r="Q40" s="37">
        <f t="shared" ref="Q40:Q47" si="8">+SUM(K40:P40)</f>
        <v>0</v>
      </c>
    </row>
    <row r="41" spans="2:17" s="16" customFormat="1" ht="27" customHeight="1" x14ac:dyDescent="0.25">
      <c r="B41" s="34" t="s">
        <v>23</v>
      </c>
      <c r="C41" s="35">
        <f>+COUNTIFS('Relació de materials o recursos'!$B$10:$B$59,'Quadre Resum'!$C$37,'Relació de materials o recursos'!$D$10:$D$59,'Quadre Resum'!C$38,'Relació de materials o recursos'!$E$10:$E$59,'Quadre Resum'!$B41,'Relació de materials o recursos'!$C$10:$C$59,"Transversals")</f>
        <v>0</v>
      </c>
      <c r="D41" s="36">
        <f>+COUNTIFS('Relació de materials o recursos'!$B$10:$B$59,'Quadre Resum'!$C$37,'Relació de materials o recursos'!$D$10:$D$59,'Quadre Resum'!D$38,'Relació de materials o recursos'!$E$10:$E$59,'Quadre Resum'!$B41,'Relació de materials o recursos'!$C$10:$C$59,"Transversals")</f>
        <v>0</v>
      </c>
      <c r="E41" s="36">
        <f>+COUNTIFS('Relació de materials o recursos'!$B$10:$B$59,'Quadre Resum'!$C$37,'Relació de materials o recursos'!$D$10:$D$59,'Quadre Resum'!E$38,'Relació de materials o recursos'!$E$10:$E$59,'Quadre Resum'!$B41,'Relació de materials o recursos'!$C$10:$C$59,"Transversals")</f>
        <v>0</v>
      </c>
      <c r="F41" s="36">
        <f>+COUNTIFS('Relació de materials o recursos'!$B$10:$B$59,'Quadre Resum'!$C$37,'Relació de materials o recursos'!$D$10:$D$59,'Quadre Resum'!F$38,'Relació de materials o recursos'!$E$10:$E$59,'Quadre Resum'!$B41,'Relació de materials o recursos'!$C$10:$C$59,"Transversals")</f>
        <v>0</v>
      </c>
      <c r="G41" s="36">
        <f>+COUNTIFS('Relació de materials o recursos'!$B$10:$B$59,'Quadre Resum'!$C$37,'Relació de materials o recursos'!$D$10:$D$59,'Quadre Resum'!G$38,'Relació de materials o recursos'!$E$10:$E$59,'Quadre Resum'!$B41,'Relació de materials o recursos'!$C$10:$C$59,"Transversals")</f>
        <v>0</v>
      </c>
      <c r="H41" s="37">
        <f>+COUNTIFS('Relació de materials o recursos'!$B$10:$B$59,'Quadre Resum'!$C$37,'Relació de materials o recursos'!$D$10:$D$59,'Quadre Resum'!H$38,'Relació de materials o recursos'!$E$10:$E$59,'Quadre Resum'!$B41,'Relació de materials o recursos'!$C$10:$C$59,"Transversals")</f>
        <v>0</v>
      </c>
      <c r="I41" s="37">
        <f t="shared" si="7"/>
        <v>0</v>
      </c>
      <c r="J41" s="33"/>
      <c r="K41" s="35">
        <f>+COUNTIFS('Relació de materials o recursos'!$B$10:$B$59,'Quadre Resum'!$K$37,'Relació de materials o recursos'!$D$10:$D$59,'Quadre Resum'!K$38,'Relació de materials o recursos'!$E$10:$E$59,'Quadre Resum'!$B41,'Relació de materials o recursos'!$C$10:$C$59,"Transversals")</f>
        <v>0</v>
      </c>
      <c r="L41" s="36">
        <f>+COUNTIFS('Relació de materials o recursos'!$B$10:$B$59,'Quadre Resum'!$K$37,'Relació de materials o recursos'!$D$10:$D$59,'Quadre Resum'!L$38,'Relació de materials o recursos'!$E$10:$E$59,'Quadre Resum'!$B41,'Relació de materials o recursos'!$C$10:$C$59,"Transversals")</f>
        <v>0</v>
      </c>
      <c r="M41" s="36">
        <f>+COUNTIFS('Relació de materials o recursos'!$B$10:$B$59,'Quadre Resum'!$K$37,'Relació de materials o recursos'!$D$10:$D$59,'Quadre Resum'!M$38,'Relació de materials o recursos'!$E$10:$E$59,'Quadre Resum'!$B41,'Relació de materials o recursos'!$C$10:$C$59,"Transversals")</f>
        <v>0</v>
      </c>
      <c r="N41" s="36">
        <f>+COUNTIFS('Relació de materials o recursos'!$B$10:$B$59,'Quadre Resum'!$K$37,'Relació de materials o recursos'!$D$10:$D$59,'Quadre Resum'!N$38,'Relació de materials o recursos'!$E$10:$E$59,'Quadre Resum'!$B41,'Relació de materials o recursos'!$C$10:$C$59,"Transversals")</f>
        <v>0</v>
      </c>
      <c r="O41" s="36">
        <f>+COUNTIFS('Relació de materials o recursos'!$B$10:$B$59,'Quadre Resum'!$K$37,'Relació de materials o recursos'!$D$10:$D$59,'Quadre Resum'!O$38,'Relació de materials o recursos'!$E$10:$E$59,'Quadre Resum'!$B41,'Relació de materials o recursos'!$C$10:$C$59,"Transversals")</f>
        <v>0</v>
      </c>
      <c r="P41" s="37">
        <f>+COUNTIFS('Relació de materials o recursos'!$B$10:$B$59,'Quadre Resum'!$K$37,'Relació de materials o recursos'!$D$10:$D$59,'Quadre Resum'!P$38,'Relació de materials o recursos'!$E$10:$E$59,'Quadre Resum'!$B41,'Relació de materials o recursos'!$C$10:$C$59,"Transversals")</f>
        <v>0</v>
      </c>
      <c r="Q41" s="37">
        <f t="shared" si="8"/>
        <v>0</v>
      </c>
    </row>
    <row r="42" spans="2:17" s="16" customFormat="1" ht="27" customHeight="1" x14ac:dyDescent="0.25">
      <c r="B42" s="34" t="s">
        <v>24</v>
      </c>
      <c r="C42" s="35">
        <f>+COUNTIFS('Relació de materials o recursos'!$B$10:$B$59,'Quadre Resum'!$C$37,'Relació de materials o recursos'!$D$10:$D$59,'Quadre Resum'!C$38,'Relació de materials o recursos'!$E$10:$E$59,'Quadre Resum'!$B42,'Relació de materials o recursos'!$C$10:$C$59,"Transversals")</f>
        <v>0</v>
      </c>
      <c r="D42" s="36">
        <f>+COUNTIFS('Relació de materials o recursos'!$B$10:$B$59,'Quadre Resum'!$C$37,'Relació de materials o recursos'!$D$10:$D$59,'Quadre Resum'!D$38,'Relació de materials o recursos'!$E$10:$E$59,'Quadre Resum'!$B42,'Relació de materials o recursos'!$C$10:$C$59,"Transversals")</f>
        <v>0</v>
      </c>
      <c r="E42" s="36">
        <f>+COUNTIFS('Relació de materials o recursos'!$B$10:$B$59,'Quadre Resum'!$C$37,'Relació de materials o recursos'!$D$10:$D$59,'Quadre Resum'!E$38,'Relació de materials o recursos'!$E$10:$E$59,'Quadre Resum'!$B42,'Relació de materials o recursos'!$C$10:$C$59,"Transversals")</f>
        <v>0</v>
      </c>
      <c r="F42" s="36">
        <f>+COUNTIFS('Relació de materials o recursos'!$B$10:$B$59,'Quadre Resum'!$C$37,'Relació de materials o recursos'!$D$10:$D$59,'Quadre Resum'!F$38,'Relació de materials o recursos'!$E$10:$E$59,'Quadre Resum'!$B42,'Relació de materials o recursos'!$C$10:$C$59,"Transversals")</f>
        <v>0</v>
      </c>
      <c r="G42" s="36">
        <f>+COUNTIFS('Relació de materials o recursos'!$B$10:$B$59,'Quadre Resum'!$C$37,'Relació de materials o recursos'!$D$10:$D$59,'Quadre Resum'!G$38,'Relació de materials o recursos'!$E$10:$E$59,'Quadre Resum'!$B42,'Relació de materials o recursos'!$C$10:$C$59,"Transversals")</f>
        <v>0</v>
      </c>
      <c r="H42" s="37">
        <f>+COUNTIFS('Relació de materials o recursos'!$B$10:$B$59,'Quadre Resum'!$C$37,'Relació de materials o recursos'!$D$10:$D$59,'Quadre Resum'!H$38,'Relació de materials o recursos'!$E$10:$E$59,'Quadre Resum'!$B42,'Relació de materials o recursos'!$C$10:$C$59,"Transversals")</f>
        <v>0</v>
      </c>
      <c r="I42" s="37">
        <f t="shared" si="7"/>
        <v>0</v>
      </c>
      <c r="J42" s="33"/>
      <c r="K42" s="35">
        <f>+COUNTIFS('Relació de materials o recursos'!$B$10:$B$59,'Quadre Resum'!$K$37,'Relació de materials o recursos'!$D$10:$D$59,'Quadre Resum'!K$38,'Relació de materials o recursos'!$E$10:$E$59,'Quadre Resum'!$B42,'Relació de materials o recursos'!$C$10:$C$59,"Transversals")</f>
        <v>0</v>
      </c>
      <c r="L42" s="36">
        <f>+COUNTIFS('Relació de materials o recursos'!$B$10:$B$59,'Quadre Resum'!$K$37,'Relació de materials o recursos'!$D$10:$D$59,'Quadre Resum'!L$38,'Relació de materials o recursos'!$E$10:$E$59,'Quadre Resum'!$B42,'Relació de materials o recursos'!$C$10:$C$59,"Transversals")</f>
        <v>0</v>
      </c>
      <c r="M42" s="36">
        <f>+COUNTIFS('Relació de materials o recursos'!$B$10:$B$59,'Quadre Resum'!$K$37,'Relació de materials o recursos'!$D$10:$D$59,'Quadre Resum'!M$38,'Relació de materials o recursos'!$E$10:$E$59,'Quadre Resum'!$B42,'Relació de materials o recursos'!$C$10:$C$59,"Transversals")</f>
        <v>0</v>
      </c>
      <c r="N42" s="36">
        <f>+COUNTIFS('Relació de materials o recursos'!$B$10:$B$59,'Quadre Resum'!$K$37,'Relació de materials o recursos'!$D$10:$D$59,'Quadre Resum'!N$38,'Relació de materials o recursos'!$E$10:$E$59,'Quadre Resum'!$B42,'Relació de materials o recursos'!$C$10:$C$59,"Transversals")</f>
        <v>0</v>
      </c>
      <c r="O42" s="36">
        <f>+COUNTIFS('Relació de materials o recursos'!$B$10:$B$59,'Quadre Resum'!$K$37,'Relació de materials o recursos'!$D$10:$D$59,'Quadre Resum'!O$38,'Relació de materials o recursos'!$E$10:$E$59,'Quadre Resum'!$B42,'Relació de materials o recursos'!$C$10:$C$59,"Transversals")</f>
        <v>0</v>
      </c>
      <c r="P42" s="37">
        <f>+COUNTIFS('Relació de materials o recursos'!$B$10:$B$59,'Quadre Resum'!$K$37,'Relació de materials o recursos'!$D$10:$D$59,'Quadre Resum'!P$38,'Relació de materials o recursos'!$E$10:$E$59,'Quadre Resum'!$B42,'Relació de materials o recursos'!$C$10:$C$59,"Transversals")</f>
        <v>0</v>
      </c>
      <c r="Q42" s="37">
        <f t="shared" si="8"/>
        <v>0</v>
      </c>
    </row>
    <row r="43" spans="2:17" s="16" customFormat="1" ht="27" customHeight="1" x14ac:dyDescent="0.25">
      <c r="B43" s="34" t="s">
        <v>25</v>
      </c>
      <c r="C43" s="35">
        <f>+COUNTIFS('Relació de materials o recursos'!$B$10:$B$59,'Quadre Resum'!$C$37,'Relació de materials o recursos'!$D$10:$D$59,'Quadre Resum'!C$38,'Relació de materials o recursos'!$E$10:$E$59,'Quadre Resum'!$B43,'Relació de materials o recursos'!$C$10:$C$59,"Transversals")</f>
        <v>0</v>
      </c>
      <c r="D43" s="36">
        <f>+COUNTIFS('Relació de materials o recursos'!$B$10:$B$59,'Quadre Resum'!$C$37,'Relació de materials o recursos'!$D$10:$D$59,'Quadre Resum'!D$38,'Relació de materials o recursos'!$E$10:$E$59,'Quadre Resum'!$B43,'Relació de materials o recursos'!$C$10:$C$59,"Transversals")</f>
        <v>0</v>
      </c>
      <c r="E43" s="36">
        <f>+COUNTIFS('Relació de materials o recursos'!$B$10:$B$59,'Quadre Resum'!$C$37,'Relació de materials o recursos'!$D$10:$D$59,'Quadre Resum'!E$38,'Relació de materials o recursos'!$E$10:$E$59,'Quadre Resum'!$B43,'Relació de materials o recursos'!$C$10:$C$59,"Transversals")</f>
        <v>0</v>
      </c>
      <c r="F43" s="36">
        <f>+COUNTIFS('Relació de materials o recursos'!$B$10:$B$59,'Quadre Resum'!$C$37,'Relació de materials o recursos'!$D$10:$D$59,'Quadre Resum'!F$38,'Relació de materials o recursos'!$E$10:$E$59,'Quadre Resum'!$B43,'Relació de materials o recursos'!$C$10:$C$59,"Transversals")</f>
        <v>0</v>
      </c>
      <c r="G43" s="36">
        <f>+COUNTIFS('Relació de materials o recursos'!$B$10:$B$59,'Quadre Resum'!$C$37,'Relació de materials o recursos'!$D$10:$D$59,'Quadre Resum'!G$38,'Relació de materials o recursos'!$E$10:$E$59,'Quadre Resum'!$B43,'Relació de materials o recursos'!$C$10:$C$59,"Transversals")</f>
        <v>0</v>
      </c>
      <c r="H43" s="37">
        <f>+COUNTIFS('Relació de materials o recursos'!$B$10:$B$59,'Quadre Resum'!$C$37,'Relació de materials o recursos'!$D$10:$D$59,'Quadre Resum'!H$38,'Relació de materials o recursos'!$E$10:$E$59,'Quadre Resum'!$B43,'Relació de materials o recursos'!$C$10:$C$59,"Transversals")</f>
        <v>0</v>
      </c>
      <c r="I43" s="37">
        <f t="shared" si="7"/>
        <v>0</v>
      </c>
      <c r="J43" s="33"/>
      <c r="K43" s="35">
        <f>+COUNTIFS('Relació de materials o recursos'!$B$10:$B$59,'Quadre Resum'!$K$37,'Relació de materials o recursos'!$D$10:$D$59,'Quadre Resum'!K$38,'Relació de materials o recursos'!$E$10:$E$59,'Quadre Resum'!$B43,'Relació de materials o recursos'!$C$10:$C$59,"Transversals")</f>
        <v>0</v>
      </c>
      <c r="L43" s="36">
        <f>+COUNTIFS('Relació de materials o recursos'!$B$10:$B$59,'Quadre Resum'!$K$37,'Relació de materials o recursos'!$D$10:$D$59,'Quadre Resum'!L$38,'Relació de materials o recursos'!$E$10:$E$59,'Quadre Resum'!$B43,'Relació de materials o recursos'!$C$10:$C$59,"Transversals")</f>
        <v>0</v>
      </c>
      <c r="M43" s="36">
        <f>+COUNTIFS('Relació de materials o recursos'!$B$10:$B$59,'Quadre Resum'!$K$37,'Relació de materials o recursos'!$D$10:$D$59,'Quadre Resum'!M$38,'Relació de materials o recursos'!$E$10:$E$59,'Quadre Resum'!$B43,'Relació de materials o recursos'!$C$10:$C$59,"Transversals")</f>
        <v>0</v>
      </c>
      <c r="N43" s="36">
        <f>+COUNTIFS('Relació de materials o recursos'!$B$10:$B$59,'Quadre Resum'!$K$37,'Relació de materials o recursos'!$D$10:$D$59,'Quadre Resum'!N$38,'Relació de materials o recursos'!$E$10:$E$59,'Quadre Resum'!$B43,'Relació de materials o recursos'!$C$10:$C$59,"Transversals")</f>
        <v>0</v>
      </c>
      <c r="O43" s="36">
        <f>+COUNTIFS('Relació de materials o recursos'!$B$10:$B$59,'Quadre Resum'!$K$37,'Relació de materials o recursos'!$D$10:$D$59,'Quadre Resum'!O$38,'Relació de materials o recursos'!$E$10:$E$59,'Quadre Resum'!$B43,'Relació de materials o recursos'!$C$10:$C$59,"Transversals")</f>
        <v>0</v>
      </c>
      <c r="P43" s="37">
        <f>+COUNTIFS('Relació de materials o recursos'!$B$10:$B$59,'Quadre Resum'!$K$37,'Relació de materials o recursos'!$D$10:$D$59,'Quadre Resum'!P$38,'Relació de materials o recursos'!$E$10:$E$59,'Quadre Resum'!$B43,'Relació de materials o recursos'!$C$10:$C$59,"Transversals")</f>
        <v>0</v>
      </c>
      <c r="Q43" s="37">
        <f t="shared" si="8"/>
        <v>0</v>
      </c>
    </row>
    <row r="44" spans="2:17" s="16" customFormat="1" ht="27" customHeight="1" x14ac:dyDescent="0.25">
      <c r="B44" s="34" t="s">
        <v>32</v>
      </c>
      <c r="C44" s="35">
        <f>+COUNTIFS('Relació de materials o recursos'!$B$10:$B$59,'Quadre Resum'!$C$37,'Relació de materials o recursos'!$D$10:$D$59,'Quadre Resum'!C$38,'Relació de materials o recursos'!$E$10:$E$59,'Quadre Resum'!$B44,'Relació de materials o recursos'!$C$10:$C$59,"Transversals")</f>
        <v>0</v>
      </c>
      <c r="D44" s="36">
        <f>+COUNTIFS('Relació de materials o recursos'!$B$10:$B$59,'Quadre Resum'!$C$37,'Relació de materials o recursos'!$D$10:$D$59,'Quadre Resum'!D$38,'Relació de materials o recursos'!$E$10:$E$59,'Quadre Resum'!$B44,'Relació de materials o recursos'!$C$10:$C$59,"Transversals")</f>
        <v>0</v>
      </c>
      <c r="E44" s="36">
        <f>+COUNTIFS('Relació de materials o recursos'!$B$10:$B$59,'Quadre Resum'!$C$37,'Relació de materials o recursos'!$D$10:$D$59,'Quadre Resum'!E$38,'Relació de materials o recursos'!$E$10:$E$59,'Quadre Resum'!$B44,'Relació de materials o recursos'!$C$10:$C$59,"Transversals")</f>
        <v>0</v>
      </c>
      <c r="F44" s="36">
        <f>+COUNTIFS('Relació de materials o recursos'!$B$10:$B$59,'Quadre Resum'!$C$37,'Relació de materials o recursos'!$D$10:$D$59,'Quadre Resum'!F$38,'Relació de materials o recursos'!$E$10:$E$59,'Quadre Resum'!$B44,'Relació de materials o recursos'!$C$10:$C$59,"Transversals")</f>
        <v>0</v>
      </c>
      <c r="G44" s="36">
        <f>+COUNTIFS('Relació de materials o recursos'!$B$10:$B$59,'Quadre Resum'!$C$37,'Relació de materials o recursos'!$D$10:$D$59,'Quadre Resum'!G$38,'Relació de materials o recursos'!$E$10:$E$59,'Quadre Resum'!$B44,'Relació de materials o recursos'!$C$10:$C$59,"Transversals")</f>
        <v>0</v>
      </c>
      <c r="H44" s="37">
        <f>+COUNTIFS('Relació de materials o recursos'!$B$10:$B$59,'Quadre Resum'!$C$37,'Relació de materials o recursos'!$D$10:$D$59,'Quadre Resum'!H$38,'Relació de materials o recursos'!$E$10:$E$59,'Quadre Resum'!$B44,'Relació de materials o recursos'!$C$10:$C$59,"Transversals")</f>
        <v>0</v>
      </c>
      <c r="I44" s="37">
        <f t="shared" si="7"/>
        <v>0</v>
      </c>
      <c r="J44" s="33"/>
      <c r="K44" s="35">
        <f>+COUNTIFS('Relació de materials o recursos'!$B$10:$B$59,'Quadre Resum'!$K$37,'Relació de materials o recursos'!$D$10:$D$59,'Quadre Resum'!K$38,'Relació de materials o recursos'!$E$10:$E$59,'Quadre Resum'!$B44,'Relació de materials o recursos'!$C$10:$C$59,"Transversals")</f>
        <v>0</v>
      </c>
      <c r="L44" s="36">
        <f>+COUNTIFS('Relació de materials o recursos'!$B$10:$B$59,'Quadre Resum'!$K$37,'Relació de materials o recursos'!$D$10:$D$59,'Quadre Resum'!L$38,'Relació de materials o recursos'!$E$10:$E$59,'Quadre Resum'!$B44,'Relació de materials o recursos'!$C$10:$C$59,"Transversals")</f>
        <v>0</v>
      </c>
      <c r="M44" s="36">
        <f>+COUNTIFS('Relació de materials o recursos'!$B$10:$B$59,'Quadre Resum'!$K$37,'Relació de materials o recursos'!$D$10:$D$59,'Quadre Resum'!M$38,'Relació de materials o recursos'!$E$10:$E$59,'Quadre Resum'!$B44,'Relació de materials o recursos'!$C$10:$C$59,"Transversals")</f>
        <v>0</v>
      </c>
      <c r="N44" s="36">
        <f>+COUNTIFS('Relació de materials o recursos'!$B$10:$B$59,'Quadre Resum'!$K$37,'Relació de materials o recursos'!$D$10:$D$59,'Quadre Resum'!N$38,'Relació de materials o recursos'!$E$10:$E$59,'Quadre Resum'!$B44,'Relació de materials o recursos'!$C$10:$C$59,"Transversals")</f>
        <v>0</v>
      </c>
      <c r="O44" s="36">
        <f>+COUNTIFS('Relació de materials o recursos'!$B$10:$B$59,'Quadre Resum'!$K$37,'Relació de materials o recursos'!$D$10:$D$59,'Quadre Resum'!O$38,'Relació de materials o recursos'!$E$10:$E$59,'Quadre Resum'!$B44,'Relació de materials o recursos'!$C$10:$C$59,"Transversals")</f>
        <v>0</v>
      </c>
      <c r="P44" s="37">
        <f>+COUNTIFS('Relació de materials o recursos'!$B$10:$B$59,'Quadre Resum'!$K$37,'Relació de materials o recursos'!$D$10:$D$59,'Quadre Resum'!P$38,'Relació de materials o recursos'!$E$10:$E$59,'Quadre Resum'!$B44,'Relació de materials o recursos'!$C$10:$C$59,"Transversals")</f>
        <v>0</v>
      </c>
      <c r="Q44" s="37">
        <f t="shared" si="8"/>
        <v>0</v>
      </c>
    </row>
    <row r="45" spans="2:17" s="16" customFormat="1" ht="23.45" customHeight="1" x14ac:dyDescent="0.25">
      <c r="B45" s="34" t="s">
        <v>26</v>
      </c>
      <c r="C45" s="35">
        <f>+COUNTIFS('Relació de materials o recursos'!$B$10:$B$59,'Quadre Resum'!$C$37,'Relació de materials o recursos'!$D$10:$D$59,'Quadre Resum'!C$38,'Relació de materials o recursos'!$E$10:$E$59,'Quadre Resum'!$B45,'Relació de materials o recursos'!$C$10:$C$59,"Transversals")</f>
        <v>0</v>
      </c>
      <c r="D45" s="36">
        <f>+COUNTIFS('Relació de materials o recursos'!$B$10:$B$59,'Quadre Resum'!$C$37,'Relació de materials o recursos'!$D$10:$D$59,'Quadre Resum'!D$38,'Relació de materials o recursos'!$E$10:$E$59,'Quadre Resum'!$B45,'Relació de materials o recursos'!$C$10:$C$59,"Transversals")</f>
        <v>0</v>
      </c>
      <c r="E45" s="36">
        <f>+COUNTIFS('Relació de materials o recursos'!$B$10:$B$59,'Quadre Resum'!$C$37,'Relació de materials o recursos'!$D$10:$D$59,'Quadre Resum'!E$38,'Relació de materials o recursos'!$E$10:$E$59,'Quadre Resum'!$B45,'Relació de materials o recursos'!$C$10:$C$59,"Transversals")</f>
        <v>0</v>
      </c>
      <c r="F45" s="36">
        <f>+COUNTIFS('Relació de materials o recursos'!$B$10:$B$59,'Quadre Resum'!$C$37,'Relació de materials o recursos'!$D$10:$D$59,'Quadre Resum'!F$38,'Relació de materials o recursos'!$E$10:$E$59,'Quadre Resum'!$B45,'Relació de materials o recursos'!$C$10:$C$59,"Transversals")</f>
        <v>0</v>
      </c>
      <c r="G45" s="36">
        <f>+COUNTIFS('Relació de materials o recursos'!$B$10:$B$59,'Quadre Resum'!$C$37,'Relació de materials o recursos'!$D$10:$D$59,'Quadre Resum'!G$38,'Relació de materials o recursos'!$E$10:$E$59,'Quadre Resum'!$B45,'Relació de materials o recursos'!$C$10:$C$59,"Transversals")</f>
        <v>0</v>
      </c>
      <c r="H45" s="37">
        <f>+COUNTIFS('Relació de materials o recursos'!$B$10:$B$59,'Quadre Resum'!$C$37,'Relació de materials o recursos'!$D$10:$D$59,'Quadre Resum'!H$38,'Relació de materials o recursos'!$E$10:$E$59,'Quadre Resum'!$B45,'Relació de materials o recursos'!$C$10:$C$59,"Transversals")</f>
        <v>0</v>
      </c>
      <c r="I45" s="37">
        <f t="shared" si="7"/>
        <v>0</v>
      </c>
      <c r="J45" s="33"/>
      <c r="K45" s="35">
        <f>+COUNTIFS('Relació de materials o recursos'!$B$10:$B$59,'Quadre Resum'!$K$37,'Relació de materials o recursos'!$D$10:$D$59,'Quadre Resum'!K$38,'Relació de materials o recursos'!$E$10:$E$59,'Quadre Resum'!$B45,'Relació de materials o recursos'!$C$10:$C$59,"Transversals")</f>
        <v>0</v>
      </c>
      <c r="L45" s="36">
        <f>+COUNTIFS('Relació de materials o recursos'!$B$10:$B$59,'Quadre Resum'!$K$37,'Relació de materials o recursos'!$D$10:$D$59,'Quadre Resum'!L$38,'Relació de materials o recursos'!$E$10:$E$59,'Quadre Resum'!$B45,'Relació de materials o recursos'!$C$10:$C$59,"Transversals")</f>
        <v>0</v>
      </c>
      <c r="M45" s="36">
        <f>+COUNTIFS('Relació de materials o recursos'!$B$10:$B$59,'Quadre Resum'!$K$37,'Relació de materials o recursos'!$D$10:$D$59,'Quadre Resum'!M$38,'Relació de materials o recursos'!$E$10:$E$59,'Quadre Resum'!$B45,'Relació de materials o recursos'!$C$10:$C$59,"Transversals")</f>
        <v>0</v>
      </c>
      <c r="N45" s="36">
        <f>+COUNTIFS('Relació de materials o recursos'!$B$10:$B$59,'Quadre Resum'!$K$37,'Relació de materials o recursos'!$D$10:$D$59,'Quadre Resum'!N$38,'Relació de materials o recursos'!$E$10:$E$59,'Quadre Resum'!$B45,'Relació de materials o recursos'!$C$10:$C$59,"Transversals")</f>
        <v>0</v>
      </c>
      <c r="O45" s="36">
        <f>+COUNTIFS('Relació de materials o recursos'!$B$10:$B$59,'Quadre Resum'!$K$37,'Relació de materials o recursos'!$D$10:$D$59,'Quadre Resum'!O$38,'Relació de materials o recursos'!$E$10:$E$59,'Quadre Resum'!$B45,'Relació de materials o recursos'!$C$10:$C$59,"Transversals")</f>
        <v>0</v>
      </c>
      <c r="P45" s="37">
        <f>+COUNTIFS('Relació de materials o recursos'!$B$10:$B$59,'Quadre Resum'!$K$37,'Relació de materials o recursos'!$D$10:$D$59,'Quadre Resum'!P$38,'Relació de materials o recursos'!$E$10:$E$59,'Quadre Resum'!$B45,'Relació de materials o recursos'!$C$10:$C$59,"Transversals")</f>
        <v>0</v>
      </c>
      <c r="Q45" s="37">
        <f t="shared" si="8"/>
        <v>0</v>
      </c>
    </row>
    <row r="46" spans="2:17" s="16" customFormat="1" ht="16.5" customHeight="1" x14ac:dyDescent="0.25">
      <c r="B46" s="34" t="s">
        <v>27</v>
      </c>
      <c r="C46" s="35">
        <f>+COUNTIFS('Relació de materials o recursos'!$B$10:$B$59,'Quadre Resum'!$C$37,'Relació de materials o recursos'!$D$10:$D$59,'Quadre Resum'!C$38,'Relació de materials o recursos'!$E$10:$E$59,'Quadre Resum'!$B46,'Relació de materials o recursos'!$C$10:$C$59,"Transversals")</f>
        <v>0</v>
      </c>
      <c r="D46" s="36">
        <f>+COUNTIFS('Relació de materials o recursos'!$B$10:$B$59,'Quadre Resum'!$C$37,'Relació de materials o recursos'!$D$10:$D$59,'Quadre Resum'!D$38,'Relació de materials o recursos'!$E$10:$E$59,'Quadre Resum'!$B46,'Relació de materials o recursos'!$C$10:$C$59,"Transversals")</f>
        <v>0</v>
      </c>
      <c r="E46" s="36">
        <f>+COUNTIFS('Relació de materials o recursos'!$B$10:$B$59,'Quadre Resum'!$C$37,'Relació de materials o recursos'!$D$10:$D$59,'Quadre Resum'!E$38,'Relació de materials o recursos'!$E$10:$E$59,'Quadre Resum'!$B46,'Relació de materials o recursos'!$C$10:$C$59,"Transversals")</f>
        <v>0</v>
      </c>
      <c r="F46" s="36">
        <f>+COUNTIFS('Relació de materials o recursos'!$B$10:$B$59,'Quadre Resum'!$C$37,'Relació de materials o recursos'!$D$10:$D$59,'Quadre Resum'!F$38,'Relació de materials o recursos'!$E$10:$E$59,'Quadre Resum'!$B46,'Relació de materials o recursos'!$C$10:$C$59,"Transversals")</f>
        <v>0</v>
      </c>
      <c r="G46" s="36">
        <f>+COUNTIFS('Relació de materials o recursos'!$B$10:$B$59,'Quadre Resum'!$C$37,'Relació de materials o recursos'!$D$10:$D$59,'Quadre Resum'!G$38,'Relació de materials o recursos'!$E$10:$E$59,'Quadre Resum'!$B46,'Relació de materials o recursos'!$C$10:$C$59,"Transversals")</f>
        <v>0</v>
      </c>
      <c r="H46" s="37">
        <f>+COUNTIFS('Relació de materials o recursos'!$B$10:$B$59,'Quadre Resum'!$C$37,'Relació de materials o recursos'!$D$10:$D$59,'Quadre Resum'!H$38,'Relació de materials o recursos'!$E$10:$E$59,'Quadre Resum'!$B46,'Relació de materials o recursos'!$C$10:$C$59,"Transversals")</f>
        <v>0</v>
      </c>
      <c r="I46" s="37">
        <f t="shared" si="7"/>
        <v>0</v>
      </c>
      <c r="J46" s="33"/>
      <c r="K46" s="35">
        <f>+COUNTIFS('Relació de materials o recursos'!$B$10:$B$59,'Quadre Resum'!$K$37,'Relació de materials o recursos'!$D$10:$D$59,'Quadre Resum'!K$38,'Relació de materials o recursos'!$E$10:$E$59,'Quadre Resum'!$B46,'Relació de materials o recursos'!$C$10:$C$59,"Transversals")</f>
        <v>0</v>
      </c>
      <c r="L46" s="36">
        <f>+COUNTIFS('Relació de materials o recursos'!$B$10:$B$59,'Quadre Resum'!$K$37,'Relació de materials o recursos'!$D$10:$D$59,'Quadre Resum'!L$38,'Relació de materials o recursos'!$E$10:$E$59,'Quadre Resum'!$B46,'Relació de materials o recursos'!$C$10:$C$59,"Transversals")</f>
        <v>0</v>
      </c>
      <c r="M46" s="36">
        <f>+COUNTIFS('Relació de materials o recursos'!$B$10:$B$59,'Quadre Resum'!$K$37,'Relació de materials o recursos'!$D$10:$D$59,'Quadre Resum'!M$38,'Relació de materials o recursos'!$E$10:$E$59,'Quadre Resum'!$B46,'Relació de materials o recursos'!$C$10:$C$59,"Transversals")</f>
        <v>0</v>
      </c>
      <c r="N46" s="36">
        <f>+COUNTIFS('Relació de materials o recursos'!$B$10:$B$59,'Quadre Resum'!$K$37,'Relació de materials o recursos'!$D$10:$D$59,'Quadre Resum'!N$38,'Relació de materials o recursos'!$E$10:$E$59,'Quadre Resum'!$B46,'Relació de materials o recursos'!$C$10:$C$59,"Transversals")</f>
        <v>0</v>
      </c>
      <c r="O46" s="36">
        <f>+COUNTIFS('Relació de materials o recursos'!$B$10:$B$59,'Quadre Resum'!$K$37,'Relació de materials o recursos'!$D$10:$D$59,'Quadre Resum'!O$38,'Relació de materials o recursos'!$E$10:$E$59,'Quadre Resum'!$B46,'Relació de materials o recursos'!$C$10:$C$59,"Transversals")</f>
        <v>0</v>
      </c>
      <c r="P46" s="37">
        <f>+COUNTIFS('Relació de materials o recursos'!$B$10:$B$59,'Quadre Resum'!$K$37,'Relació de materials o recursos'!$D$10:$D$59,'Quadre Resum'!P$38,'Relació de materials o recursos'!$E$10:$E$59,'Quadre Resum'!$B46,'Relació de materials o recursos'!$C$10:$C$59,"Transversals")</f>
        <v>0</v>
      </c>
      <c r="Q46" s="37">
        <f t="shared" si="8"/>
        <v>0</v>
      </c>
    </row>
    <row r="47" spans="2:17" s="16" customFormat="1" ht="26.1" customHeight="1" x14ac:dyDescent="0.25">
      <c r="B47" s="38" t="s">
        <v>28</v>
      </c>
      <c r="C47" s="39">
        <f>+COUNTIFS('Relació de materials o recursos'!$B$10:$B$59,'Quadre Resum'!$C$37,'Relació de materials o recursos'!$D$10:$D$59,'Quadre Resum'!C$38,'Relació de materials o recursos'!$E$10:$E$59,'Quadre Resum'!$B47,'Relació de materials o recursos'!$C$10:$C$59,"Transversals")</f>
        <v>0</v>
      </c>
      <c r="D47" s="40">
        <f>+COUNTIFS('Relació de materials o recursos'!$B$10:$B$59,'Quadre Resum'!$C$37,'Relació de materials o recursos'!$D$10:$D$59,'Quadre Resum'!D$38,'Relació de materials o recursos'!$E$10:$E$59,'Quadre Resum'!$B47,'Relació de materials o recursos'!$C$10:$C$59,"Transversals")</f>
        <v>0</v>
      </c>
      <c r="E47" s="40">
        <f>+COUNTIFS('Relació de materials o recursos'!$B$10:$B$59,'Quadre Resum'!$C$37,'Relació de materials o recursos'!$D$10:$D$59,'Quadre Resum'!E$38,'Relació de materials o recursos'!$E$10:$E$59,'Quadre Resum'!$B47,'Relació de materials o recursos'!$C$10:$C$59,"Transversals")</f>
        <v>0</v>
      </c>
      <c r="F47" s="40">
        <f>+COUNTIFS('Relació de materials o recursos'!$B$10:$B$59,'Quadre Resum'!$C$37,'Relació de materials o recursos'!$D$10:$D$59,'Quadre Resum'!F$38,'Relació de materials o recursos'!$E$10:$E$59,'Quadre Resum'!$B47,'Relació de materials o recursos'!$C$10:$C$59,"Transversals")</f>
        <v>0</v>
      </c>
      <c r="G47" s="40">
        <f>+COUNTIFS('Relació de materials o recursos'!$B$10:$B$59,'Quadre Resum'!$C$37,'Relació de materials o recursos'!$D$10:$D$59,'Quadre Resum'!G$38,'Relació de materials o recursos'!$E$10:$E$59,'Quadre Resum'!$B47,'Relació de materials o recursos'!$C$10:$C$59,"Transversals")</f>
        <v>0</v>
      </c>
      <c r="H47" s="41">
        <f>+COUNTIFS('Relació de materials o recursos'!$B$10:$B$59,'Quadre Resum'!$C$37,'Relació de materials o recursos'!$D$10:$D$59,'Quadre Resum'!H$38,'Relació de materials o recursos'!$E$10:$E$59,'Quadre Resum'!$B47,'Relació de materials o recursos'!$C$10:$C$59,"Transversals")</f>
        <v>0</v>
      </c>
      <c r="I47" s="41">
        <f t="shared" si="7"/>
        <v>0</v>
      </c>
      <c r="J47" s="33"/>
      <c r="K47" s="39">
        <f>+COUNTIFS('Relació de materials o recursos'!$B$10:$B$59,'Quadre Resum'!$K$37,'Relació de materials o recursos'!$D$10:$D$59,'Quadre Resum'!K$38,'Relació de materials o recursos'!$E$10:$E$59,'Quadre Resum'!$B47,'Relació de materials o recursos'!$C$10:$C$59,"Transversals")</f>
        <v>0</v>
      </c>
      <c r="L47" s="40">
        <f>+COUNTIFS('Relació de materials o recursos'!$B$10:$B$59,'Quadre Resum'!$K$37,'Relació de materials o recursos'!$D$10:$D$59,'Quadre Resum'!L$38,'Relació de materials o recursos'!$E$10:$E$59,'Quadre Resum'!$B47,'Relació de materials o recursos'!$C$10:$C$59,"Transversals")</f>
        <v>0</v>
      </c>
      <c r="M47" s="40">
        <f>+COUNTIFS('Relació de materials o recursos'!$B$10:$B$59,'Quadre Resum'!$K$37,'Relació de materials o recursos'!$D$10:$D$59,'Quadre Resum'!M$38,'Relació de materials o recursos'!$E$10:$E$59,'Quadre Resum'!$B47,'Relació de materials o recursos'!$C$10:$C$59,"Transversals")</f>
        <v>0</v>
      </c>
      <c r="N47" s="40">
        <f>+COUNTIFS('Relació de materials o recursos'!$B$10:$B$59,'Quadre Resum'!$K$37,'Relació de materials o recursos'!$D$10:$D$59,'Quadre Resum'!N$38,'Relació de materials o recursos'!$E$10:$E$59,'Quadre Resum'!$B47,'Relació de materials o recursos'!$C$10:$C$59,"Transversals")</f>
        <v>0</v>
      </c>
      <c r="O47" s="40">
        <f>+COUNTIFS('Relació de materials o recursos'!$B$10:$B$59,'Quadre Resum'!$K$37,'Relació de materials o recursos'!$D$10:$D$59,'Quadre Resum'!O$38,'Relació de materials o recursos'!$E$10:$E$59,'Quadre Resum'!$B47,'Relació de materials o recursos'!$C$10:$C$59,"Transversals")</f>
        <v>0</v>
      </c>
      <c r="P47" s="41">
        <f>+COUNTIFS('Relació de materials o recursos'!$B$10:$B$59,'Quadre Resum'!$K$37,'Relació de materials o recursos'!$D$10:$D$59,'Quadre Resum'!P$38,'Relació de materials o recursos'!$E$10:$E$59,'Quadre Resum'!$B47,'Relació de materials o recursos'!$C$10:$C$59,"Transversals")</f>
        <v>0</v>
      </c>
      <c r="Q47" s="41">
        <f t="shared" si="8"/>
        <v>0</v>
      </c>
    </row>
    <row r="48" spans="2:17" s="16" customFormat="1" ht="33.950000000000003" customHeight="1" x14ac:dyDescent="0.25">
      <c r="B48" s="42" t="s">
        <v>35</v>
      </c>
      <c r="C48" s="43">
        <f>+SUM(C39:C47)</f>
        <v>0</v>
      </c>
      <c r="D48" s="44">
        <f t="shared" ref="D48:I48" si="9">+SUM(D39:D47)</f>
        <v>0</v>
      </c>
      <c r="E48" s="44">
        <f t="shared" si="9"/>
        <v>0</v>
      </c>
      <c r="F48" s="44">
        <f t="shared" si="9"/>
        <v>0</v>
      </c>
      <c r="G48" s="44">
        <f t="shared" si="9"/>
        <v>0</v>
      </c>
      <c r="H48" s="44">
        <f t="shared" si="9"/>
        <v>0</v>
      </c>
      <c r="I48" s="45">
        <f t="shared" si="9"/>
        <v>0</v>
      </c>
      <c r="J48" s="25"/>
      <c r="K48" s="43">
        <f t="shared" ref="K48:Q48" si="10">+SUM(K39:K47)</f>
        <v>0</v>
      </c>
      <c r="L48" s="44">
        <f t="shared" si="10"/>
        <v>0</v>
      </c>
      <c r="M48" s="44">
        <f t="shared" si="10"/>
        <v>0</v>
      </c>
      <c r="N48" s="44">
        <f t="shared" si="10"/>
        <v>0</v>
      </c>
      <c r="O48" s="44">
        <f t="shared" si="10"/>
        <v>0</v>
      </c>
      <c r="P48" s="46">
        <f t="shared" si="10"/>
        <v>0</v>
      </c>
      <c r="Q48" s="45">
        <f t="shared" si="10"/>
        <v>0</v>
      </c>
    </row>
  </sheetData>
  <sheetProtection algorithmName="SHA-512" hashValue="RbCCc9Pumy9SDuh6xuDU3h7KXK538L/7Q/sg271UkVohXRHZrDwfX5O4XlRP2DsYzXEoFNLAdIhWmzAhhB7DTQ==" saltValue="r45RBLgTM9tPXgwdxcIt5w==" spinCount="100000" sheet="1" objects="1" scenarios="1"/>
  <mergeCells count="17">
    <mergeCell ref="B23:B24"/>
    <mergeCell ref="C23:I23"/>
    <mergeCell ref="K23:Q23"/>
    <mergeCell ref="B37:B38"/>
    <mergeCell ref="C37:I37"/>
    <mergeCell ref="K37:Q37"/>
    <mergeCell ref="B5:D5"/>
    <mergeCell ref="B9:B10"/>
    <mergeCell ref="K9:Q9"/>
    <mergeCell ref="C9:I9"/>
    <mergeCell ref="E2:H2"/>
    <mergeCell ref="E3:H3"/>
    <mergeCell ref="E4:H4"/>
    <mergeCell ref="E5:H5"/>
    <mergeCell ref="B2:D2"/>
    <mergeCell ref="B3:D3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J14" sqref="J14"/>
    </sheetView>
  </sheetViews>
  <sheetFormatPr defaultColWidth="11.42578125" defaultRowHeight="15" x14ac:dyDescent="0.25"/>
  <cols>
    <col min="6" max="6" width="35.42578125" customWidth="1"/>
  </cols>
  <sheetData>
    <row r="1" spans="1:7" x14ac:dyDescent="0.25">
      <c r="A1" s="2" t="s">
        <v>7</v>
      </c>
      <c r="B1" t="s">
        <v>17</v>
      </c>
      <c r="C1" t="s">
        <v>41</v>
      </c>
      <c r="D1" t="s">
        <v>21</v>
      </c>
      <c r="G1" t="s">
        <v>48</v>
      </c>
    </row>
    <row r="2" spans="1:7" ht="36" x14ac:dyDescent="0.25">
      <c r="A2" s="1" t="s">
        <v>8</v>
      </c>
      <c r="B2" s="3" t="s">
        <v>19</v>
      </c>
      <c r="C2" s="3" t="s">
        <v>42</v>
      </c>
      <c r="D2" t="s">
        <v>22</v>
      </c>
      <c r="F2" s="4" t="s">
        <v>16</v>
      </c>
      <c r="G2" t="s">
        <v>37</v>
      </c>
    </row>
    <row r="3" spans="1:7" ht="25.5" x14ac:dyDescent="0.25">
      <c r="A3" s="1" t="s">
        <v>2</v>
      </c>
      <c r="B3" s="3" t="s">
        <v>18</v>
      </c>
      <c r="C3" s="3" t="s">
        <v>43</v>
      </c>
      <c r="D3" t="s">
        <v>20</v>
      </c>
      <c r="G3" t="s">
        <v>38</v>
      </c>
    </row>
    <row r="4" spans="1:7" x14ac:dyDescent="0.25">
      <c r="A4" s="1" t="s">
        <v>3</v>
      </c>
      <c r="B4" s="3"/>
      <c r="C4" s="3"/>
      <c r="D4" t="s">
        <v>23</v>
      </c>
      <c r="G4" t="s">
        <v>39</v>
      </c>
    </row>
    <row r="5" spans="1:7" x14ac:dyDescent="0.25">
      <c r="A5" s="1" t="s">
        <v>4</v>
      </c>
      <c r="B5" s="3"/>
      <c r="C5" s="3"/>
      <c r="D5" t="s">
        <v>24</v>
      </c>
    </row>
    <row r="6" spans="1:7" x14ac:dyDescent="0.25">
      <c r="A6" s="1" t="s">
        <v>5</v>
      </c>
      <c r="B6" s="3"/>
      <c r="C6" s="3"/>
      <c r="D6" t="s">
        <v>25</v>
      </c>
    </row>
    <row r="7" spans="1:7" x14ac:dyDescent="0.25">
      <c r="A7" s="1" t="s">
        <v>6</v>
      </c>
      <c r="B7" s="3"/>
      <c r="C7" s="3"/>
      <c r="D7" t="s">
        <v>32</v>
      </c>
    </row>
    <row r="8" spans="1:7" x14ac:dyDescent="0.25">
      <c r="A8" s="1"/>
      <c r="B8" s="3"/>
      <c r="C8" s="3"/>
      <c r="D8" t="s">
        <v>26</v>
      </c>
    </row>
    <row r="9" spans="1:7" x14ac:dyDescent="0.25">
      <c r="A9" s="1"/>
      <c r="B9" s="3"/>
      <c r="C9" s="3"/>
      <c r="D9" t="s">
        <v>27</v>
      </c>
    </row>
    <row r="10" spans="1:7" x14ac:dyDescent="0.25">
      <c r="B10" s="3"/>
      <c r="C10" s="3"/>
      <c r="D10" t="s">
        <v>28</v>
      </c>
    </row>
    <row r="11" spans="1:7" x14ac:dyDescent="0.25">
      <c r="B11" s="3"/>
      <c r="C11" s="3"/>
    </row>
    <row r="12" spans="1:7" x14ac:dyDescent="0.25">
      <c r="B12" s="3"/>
      <c r="C12" s="3"/>
    </row>
    <row r="13" spans="1:7" x14ac:dyDescent="0.25">
      <c r="B13" s="3"/>
      <c r="C13" s="3"/>
    </row>
    <row r="14" spans="1:7" x14ac:dyDescent="0.25">
      <c r="B14" s="3"/>
      <c r="C14" s="3"/>
    </row>
    <row r="15" spans="1:7" x14ac:dyDescent="0.25">
      <c r="B15" s="3"/>
      <c r="C15" s="3"/>
    </row>
    <row r="16" spans="1:7" x14ac:dyDescent="0.25">
      <c r="B16" s="3"/>
      <c r="C16" s="3"/>
    </row>
    <row r="17" spans="2:3" x14ac:dyDescent="0.25">
      <c r="B17" s="3"/>
      <c r="C17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Relació de materials o recursos</vt:lpstr>
      <vt:lpstr>Quadre Resum</vt:lpstr>
      <vt:lpstr>codis</vt:lpstr>
      <vt:lpstr>intervencio</vt:lpstr>
      <vt:lpstr>material</vt:lpstr>
      <vt:lpstr>Programa</vt:lpstr>
      <vt:lpstr>suport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2019-03-19T13:16:22Z</cp:lastPrinted>
  <dcterms:created xsi:type="dcterms:W3CDTF">2013-12-11T18:06:31Z</dcterms:created>
  <dcterms:modified xsi:type="dcterms:W3CDTF">2024-04-02T15:30:34Z</dcterms:modified>
</cp:coreProperties>
</file>