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Servei de Foment\01_PROGRAMES SUBVENCIONS\11_XARXA TERRITORIAL\2022\L2 Projectes Singulars\DOCUMENTACIÓ\"/>
    </mc:Choice>
  </mc:AlternateContent>
  <bookViews>
    <workbookView xWindow="-28920" yWindow="0" windowWidth="29040" windowHeight="15840" firstSheet="2" activeTab="2"/>
  </bookViews>
  <sheets>
    <sheet name="CODIS" sheetId="5" state="hidden" r:id="rId1"/>
    <sheet name="INSTRUCCIONS" sheetId="7" r:id="rId2"/>
    <sheet name="RESUM I PRESSUPOST EIXOS A,B, E" sheetId="1" r:id="rId3"/>
    <sheet name="RESUM I PRESSUPOST EIX C" sheetId="9" r:id="rId4"/>
    <sheet name="RESUM I PRESSUPOST EIX D" sheetId="8" r:id="rId5"/>
    <sheet name="DADES LABORALS" sheetId="6" r:id="rId6"/>
    <sheet name="DADES ECONÒMIQUES" sheetId="3" r:id="rId7"/>
  </sheets>
  <definedNames>
    <definedName name="Abast">CODIS!$E$2:$E$8</definedName>
    <definedName name="_xlnm.Print_Area" localSheetId="6">'DADES ECONÒMIQUES'!$A$1:$J$31</definedName>
    <definedName name="_xlnm.Print_Area" localSheetId="5">'DADES LABORALS'!$A$1:$AA$32</definedName>
    <definedName name="_xlnm.Print_Area" localSheetId="1">INSTRUCCIONS!$A$1:$I$53</definedName>
    <definedName name="_xlnm.Print_Area" localSheetId="3">'RESUM I PRESSUPOST EIX C'!$A$1:$P$19</definedName>
    <definedName name="_xlnm.Print_Area" localSheetId="4">'RESUM I PRESSUPOST EIX D'!$A$1:$P$19</definedName>
    <definedName name="_xlnm.Print_Area" localSheetId="2">'RESUM I PRESSUPOST EIXOS A,B, E'!$A$1:$N$19</definedName>
    <definedName name="comarca">CODIS!$C$2:$C$43</definedName>
    <definedName name="ENTITAT">CODIS!$G$2:$G$3</definedName>
    <definedName name="Municipi">CODIS!$A$2:$A$600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12" i="6" l="1"/>
  <c r="AF12" i="6"/>
  <c r="AH12" i="6"/>
  <c r="AI12" i="6"/>
  <c r="AE13" i="6"/>
  <c r="AF13" i="6"/>
  <c r="AH13" i="6"/>
  <c r="AI13" i="6"/>
  <c r="AE14" i="6"/>
  <c r="AF14" i="6"/>
  <c r="AH14" i="6"/>
  <c r="AI14" i="6"/>
  <c r="AE15" i="6"/>
  <c r="AF15" i="6"/>
  <c r="AH15" i="6"/>
  <c r="AI15" i="6"/>
  <c r="AE16" i="6"/>
  <c r="AF16" i="6"/>
  <c r="AH16" i="6"/>
  <c r="AI16" i="6"/>
  <c r="AE17" i="6"/>
  <c r="AF17" i="6"/>
  <c r="AI17" i="6"/>
  <c r="AE18" i="6"/>
  <c r="AF18" i="6"/>
  <c r="AH18" i="6"/>
  <c r="AI18" i="6"/>
  <c r="AE19" i="6"/>
  <c r="AF19" i="6"/>
  <c r="AH19" i="6"/>
  <c r="AI19" i="6"/>
  <c r="AE20" i="6"/>
  <c r="AF20" i="6"/>
  <c r="AH20" i="6"/>
  <c r="AI20" i="6"/>
  <c r="AE21" i="6"/>
  <c r="AF21" i="6"/>
  <c r="AH21" i="6"/>
  <c r="AI21" i="6"/>
  <c r="AE22" i="6"/>
  <c r="AF22" i="6"/>
  <c r="AH22" i="6"/>
  <c r="AI22" i="6"/>
  <c r="AE23" i="6"/>
  <c r="AF23" i="6"/>
  <c r="AH23" i="6"/>
  <c r="AI23" i="6"/>
  <c r="AE24" i="6"/>
  <c r="AF24" i="6"/>
  <c r="AH24" i="6"/>
  <c r="AI24" i="6"/>
  <c r="AE25" i="6"/>
  <c r="AF25" i="6"/>
  <c r="AH25" i="6"/>
  <c r="AI25" i="6"/>
  <c r="AE26" i="6"/>
  <c r="AF26" i="6"/>
  <c r="AH26" i="6"/>
  <c r="AI26" i="6"/>
  <c r="AE27" i="6"/>
  <c r="AF27" i="6"/>
  <c r="AH27" i="6"/>
  <c r="AI27" i="6"/>
  <c r="AE28" i="6"/>
  <c r="AF28" i="6"/>
  <c r="AH28" i="6"/>
  <c r="AI28" i="6"/>
  <c r="AE29" i="6"/>
  <c r="AF29" i="6"/>
  <c r="AH29" i="6"/>
  <c r="AI29" i="6"/>
  <c r="AE30" i="6"/>
  <c r="AF30" i="6"/>
  <c r="AH30" i="6"/>
  <c r="AI30" i="6"/>
  <c r="AI11" i="6"/>
  <c r="AF11" i="6"/>
  <c r="AE11" i="6"/>
  <c r="M3" i="6" l="1"/>
  <c r="M11" i="8"/>
  <c r="M12" i="8"/>
  <c r="M13" i="8"/>
  <c r="M14" i="8"/>
  <c r="M15" i="8"/>
  <c r="M16" i="8"/>
  <c r="M17" i="8"/>
  <c r="M8" i="8"/>
  <c r="K9" i="8"/>
  <c r="K10" i="8"/>
  <c r="M10" i="8" s="1"/>
  <c r="K11" i="8"/>
  <c r="K12" i="8"/>
  <c r="K13" i="8"/>
  <c r="K14" i="8"/>
  <c r="K15" i="8"/>
  <c r="K16" i="8"/>
  <c r="K17" i="8"/>
  <c r="K8" i="8"/>
  <c r="E18" i="8"/>
  <c r="F18" i="8"/>
  <c r="G18" i="8"/>
  <c r="H18" i="8"/>
  <c r="I18" i="8"/>
  <c r="J18" i="8"/>
  <c r="M11" i="9"/>
  <c r="M12" i="9"/>
  <c r="M13" i="9"/>
  <c r="M14" i="9"/>
  <c r="M15" i="9"/>
  <c r="M16" i="9"/>
  <c r="M17" i="9"/>
  <c r="K9" i="9"/>
  <c r="M9" i="9" s="1"/>
  <c r="K10" i="9"/>
  <c r="M10" i="9" s="1"/>
  <c r="K11" i="9"/>
  <c r="K12" i="9"/>
  <c r="K13" i="9"/>
  <c r="K14" i="9"/>
  <c r="K15" i="9"/>
  <c r="K16" i="9"/>
  <c r="K17" i="9"/>
  <c r="K8" i="9"/>
  <c r="M8" i="9" s="1"/>
  <c r="E18" i="9"/>
  <c r="F18" i="9"/>
  <c r="G18" i="9"/>
  <c r="H18" i="9"/>
  <c r="I18" i="9"/>
  <c r="J18" i="9"/>
  <c r="K18" i="8" l="1"/>
  <c r="M9" i="8"/>
  <c r="K18" i="9"/>
  <c r="C3" i="6"/>
  <c r="C4" i="6"/>
  <c r="AB31" i="6" l="1"/>
  <c r="AC31" i="6"/>
  <c r="AD31" i="6"/>
  <c r="AA31" i="6"/>
  <c r="Z31" i="6"/>
  <c r="N18" i="9" l="1"/>
  <c r="O18" i="9" s="1"/>
  <c r="L18" i="9"/>
  <c r="D18" i="9"/>
  <c r="P17" i="9"/>
  <c r="P16" i="9"/>
  <c r="P15" i="9"/>
  <c r="P14" i="9"/>
  <c r="P13" i="9"/>
  <c r="P12" i="9"/>
  <c r="P11" i="9"/>
  <c r="P10" i="9"/>
  <c r="P9" i="9"/>
  <c r="P8" i="9"/>
  <c r="P18" i="9" l="1"/>
  <c r="M18" i="9"/>
  <c r="N19" i="9" s="1"/>
  <c r="J3" i="3"/>
  <c r="C4" i="3"/>
  <c r="C11" i="6" l="1"/>
  <c r="C11" i="3" s="1"/>
  <c r="N18" i="8"/>
  <c r="O18" i="8" s="1"/>
  <c r="C3" i="3" l="1"/>
  <c r="B11" i="6"/>
  <c r="B11" i="3" s="1"/>
  <c r="L18" i="8"/>
  <c r="D18" i="8"/>
  <c r="P17" i="8"/>
  <c r="P16" i="8"/>
  <c r="P15" i="8"/>
  <c r="P14" i="8"/>
  <c r="P13" i="8"/>
  <c r="P12" i="8"/>
  <c r="P11" i="8"/>
  <c r="P10" i="8"/>
  <c r="P8" i="8"/>
  <c r="M18" i="8" l="1"/>
  <c r="N19" i="8" s="1"/>
  <c r="P9" i="8"/>
  <c r="P18" i="8" s="1"/>
  <c r="D31" i="3"/>
  <c r="K8" i="1" l="1"/>
  <c r="G12" i="3" l="1"/>
  <c r="G13" i="3"/>
  <c r="G14" i="3"/>
  <c r="G15" i="3"/>
  <c r="G16" i="3"/>
  <c r="G17" i="3"/>
  <c r="AH17" i="6" s="1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11" i="3"/>
  <c r="AH11" i="6" s="1"/>
  <c r="H31" i="3" l="1"/>
  <c r="R11" i="6"/>
  <c r="K15" i="1"/>
  <c r="N15" i="1" s="1"/>
  <c r="K16" i="1"/>
  <c r="N16" i="1" s="1"/>
  <c r="B13" i="3"/>
  <c r="C13" i="3"/>
  <c r="B14" i="3"/>
  <c r="C14" i="3"/>
  <c r="B15" i="3"/>
  <c r="C15" i="3"/>
  <c r="B16" i="3"/>
  <c r="C16" i="3"/>
  <c r="B17" i="3"/>
  <c r="C17" i="3"/>
  <c r="B18" i="3"/>
  <c r="C18" i="3"/>
  <c r="B19" i="3"/>
  <c r="C19" i="3"/>
  <c r="B20" i="3"/>
  <c r="C20" i="3"/>
  <c r="B21" i="3"/>
  <c r="C21" i="3"/>
  <c r="B22" i="3"/>
  <c r="C22" i="3"/>
  <c r="B23" i="3"/>
  <c r="C23" i="3"/>
  <c r="B24" i="3"/>
  <c r="C24" i="3"/>
  <c r="B25" i="3"/>
  <c r="C25" i="3"/>
  <c r="B26" i="3"/>
  <c r="C26" i="3"/>
  <c r="B27" i="3"/>
  <c r="C27" i="3"/>
  <c r="B28" i="3"/>
  <c r="C28" i="3"/>
  <c r="B29" i="3"/>
  <c r="C29" i="3"/>
  <c r="B30" i="3"/>
  <c r="C30" i="3"/>
  <c r="C12" i="3"/>
  <c r="B12" i="3"/>
  <c r="X11" i="6" l="1"/>
  <c r="U11" i="6"/>
  <c r="R12" i="6" l="1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N31" i="6"/>
  <c r="O31" i="6"/>
  <c r="P31" i="6"/>
  <c r="Q31" i="6"/>
  <c r="S31" i="6"/>
  <c r="T31" i="6"/>
  <c r="V31" i="6"/>
  <c r="W31" i="6"/>
  <c r="Y31" i="6"/>
  <c r="M31" i="6"/>
  <c r="L31" i="6"/>
  <c r="K31" i="6"/>
  <c r="J31" i="6"/>
  <c r="I31" i="6"/>
  <c r="H31" i="6"/>
  <c r="G31" i="6"/>
  <c r="F31" i="6"/>
  <c r="L18" i="1"/>
  <c r="E18" i="1"/>
  <c r="F18" i="1"/>
  <c r="G18" i="1"/>
  <c r="H18" i="1"/>
  <c r="I18" i="1"/>
  <c r="J18" i="1"/>
  <c r="D18" i="1"/>
  <c r="K9" i="1"/>
  <c r="K10" i="1"/>
  <c r="K11" i="1"/>
  <c r="K12" i="1"/>
  <c r="K13" i="1"/>
  <c r="K14" i="1"/>
  <c r="K17" i="1"/>
  <c r="M18" i="1" l="1"/>
  <c r="K18" i="1"/>
  <c r="X30" i="6"/>
  <c r="U30" i="6"/>
  <c r="X29" i="6"/>
  <c r="U29" i="6"/>
  <c r="X28" i="6"/>
  <c r="U28" i="6"/>
  <c r="X27" i="6"/>
  <c r="U27" i="6"/>
  <c r="X26" i="6"/>
  <c r="U26" i="6"/>
  <c r="X25" i="6"/>
  <c r="U25" i="6"/>
  <c r="X24" i="6"/>
  <c r="U24" i="6"/>
  <c r="X23" i="6"/>
  <c r="U23" i="6"/>
  <c r="X22" i="6"/>
  <c r="U22" i="6"/>
  <c r="X21" i="6"/>
  <c r="U21" i="6"/>
  <c r="X20" i="6"/>
  <c r="U20" i="6"/>
  <c r="X19" i="6"/>
  <c r="U19" i="6"/>
  <c r="X18" i="6"/>
  <c r="U18" i="6"/>
  <c r="X17" i="6"/>
  <c r="U17" i="6"/>
  <c r="X16" i="6"/>
  <c r="U16" i="6"/>
  <c r="X15" i="6"/>
  <c r="U15" i="6"/>
  <c r="X14" i="6"/>
  <c r="U14" i="6"/>
  <c r="X13" i="6"/>
  <c r="U13" i="6"/>
  <c r="X12" i="6"/>
  <c r="U12" i="6"/>
  <c r="N8" i="1"/>
  <c r="N17" i="1"/>
  <c r="N14" i="1"/>
  <c r="N13" i="1"/>
  <c r="N12" i="1"/>
  <c r="N11" i="1"/>
  <c r="N10" i="1"/>
  <c r="N9" i="1"/>
  <c r="R31" i="6"/>
  <c r="U31" i="6" l="1"/>
  <c r="X31" i="6"/>
  <c r="N18" i="1"/>
  <c r="E31" i="3"/>
  <c r="G31" i="3" l="1"/>
  <c r="F13" i="3" l="1"/>
  <c r="AG13" i="6" s="1"/>
  <c r="F21" i="3"/>
  <c r="AG21" i="6" s="1"/>
  <c r="F29" i="3"/>
  <c r="AG29" i="6" s="1"/>
  <c r="F14" i="3"/>
  <c r="AG14" i="6" s="1"/>
  <c r="F22" i="3"/>
  <c r="AG22" i="6" s="1"/>
  <c r="F30" i="3"/>
  <c r="AG30" i="6" s="1"/>
  <c r="F15" i="3"/>
  <c r="AG15" i="6" s="1"/>
  <c r="F23" i="3"/>
  <c r="AG23" i="6" s="1"/>
  <c r="F11" i="3"/>
  <c r="AG11" i="6" s="1"/>
  <c r="F16" i="3"/>
  <c r="AG16" i="6" s="1"/>
  <c r="F24" i="3"/>
  <c r="AG24" i="6" s="1"/>
  <c r="F17" i="3"/>
  <c r="AG17" i="6" s="1"/>
  <c r="F25" i="3"/>
  <c r="AG25" i="6" s="1"/>
  <c r="F18" i="3"/>
  <c r="AG18" i="6" s="1"/>
  <c r="F19" i="3"/>
  <c r="AG19" i="6" s="1"/>
  <c r="F27" i="3"/>
  <c r="AG27" i="6" s="1"/>
  <c r="F12" i="3"/>
  <c r="AG12" i="6" s="1"/>
  <c r="F20" i="3"/>
  <c r="AG20" i="6" s="1"/>
  <c r="F28" i="3"/>
  <c r="AG28" i="6" s="1"/>
  <c r="F26" i="3"/>
  <c r="AG26" i="6" s="1"/>
  <c r="F31" i="3" l="1"/>
</calcChain>
</file>

<file path=xl/sharedStrings.xml><?xml version="1.0" encoding="utf-8"?>
<sst xmlns="http://schemas.openxmlformats.org/spreadsheetml/2006/main" count="921" uniqueCount="780">
  <si>
    <t>Municipi</t>
  </si>
  <si>
    <t>Comarca</t>
  </si>
  <si>
    <t>Abast</t>
  </si>
  <si>
    <t>ENTITAT</t>
  </si>
  <si>
    <t>Abrera</t>
  </si>
  <si>
    <t>Baix Llobregat</t>
  </si>
  <si>
    <t>Barcelona</t>
  </si>
  <si>
    <t>S</t>
  </si>
  <si>
    <t>Agramunt</t>
  </si>
  <si>
    <t>Urgell</t>
  </si>
  <si>
    <t>Catalunya Central</t>
  </si>
  <si>
    <t>A</t>
  </si>
  <si>
    <t>Aguilar De Segarra</t>
  </si>
  <si>
    <t>Bages</t>
  </si>
  <si>
    <t>Penedès</t>
  </si>
  <si>
    <t>Aiguamúrcia</t>
  </si>
  <si>
    <t>Alt Camp</t>
  </si>
  <si>
    <t>Girona</t>
  </si>
  <si>
    <t>Aiguaviva</t>
  </si>
  <si>
    <t>Gironès</t>
  </si>
  <si>
    <t>Tarragona</t>
  </si>
  <si>
    <t>Aitona</t>
  </si>
  <si>
    <t>Segrià</t>
  </si>
  <si>
    <t>Terres de l'Ebre</t>
  </si>
  <si>
    <t>Albagés, L'</t>
  </si>
  <si>
    <t>Garrigues</t>
  </si>
  <si>
    <t>Pirineu i Aran</t>
  </si>
  <si>
    <t>Albatàrrec</t>
  </si>
  <si>
    <t>Noguera</t>
  </si>
  <si>
    <t>Albesa</t>
  </si>
  <si>
    <t>Baix Penedès</t>
  </si>
  <si>
    <t>Albi, L'</t>
  </si>
  <si>
    <t>Montsià</t>
  </si>
  <si>
    <t>Albinyana</t>
  </si>
  <si>
    <t>Baix Ebre</t>
  </si>
  <si>
    <t>Alcanar</t>
  </si>
  <si>
    <t>Baix Camp</t>
  </si>
  <si>
    <t>Alcanó</t>
  </si>
  <si>
    <t>Maresme</t>
  </si>
  <si>
    <t>Alcarràs</t>
  </si>
  <si>
    <t>Tarragonès</t>
  </si>
  <si>
    <t>Alcoletge</t>
  </si>
  <si>
    <t>Vallès Oriental</t>
  </si>
  <si>
    <t>Alcover</t>
  </si>
  <si>
    <t>Selva</t>
  </si>
  <si>
    <t>Aldea, L'</t>
  </si>
  <si>
    <t>Garrotxa</t>
  </si>
  <si>
    <t>Aleixar, L'</t>
  </si>
  <si>
    <t>Alt Empordà</t>
  </si>
  <si>
    <t>Alella</t>
  </si>
  <si>
    <t>Terra Alta</t>
  </si>
  <si>
    <t>Alfarràs</t>
  </si>
  <si>
    <t>Ribera d'Ebre</t>
  </si>
  <si>
    <t>Alfés</t>
  </si>
  <si>
    <t>Berguedà</t>
  </si>
  <si>
    <t>Alforja</t>
  </si>
  <si>
    <t>Barcelonès</t>
  </si>
  <si>
    <t>Algerri</t>
  </si>
  <si>
    <t>Vallès Occidental</t>
  </si>
  <si>
    <t>Alguaire</t>
  </si>
  <si>
    <t>Osona</t>
  </si>
  <si>
    <t>Alió</t>
  </si>
  <si>
    <t>Pla de l'Estany</t>
  </si>
  <si>
    <t>Almacelles</t>
  </si>
  <si>
    <t>Conca de Barberà</t>
  </si>
  <si>
    <t>Almatret</t>
  </si>
  <si>
    <t>Baix Empordà</t>
  </si>
  <si>
    <t>Almenar</t>
  </si>
  <si>
    <t>Pla d'Urgell</t>
  </si>
  <si>
    <t>Almoster</t>
  </si>
  <si>
    <t>Priorat</t>
  </si>
  <si>
    <t>Alpicat</t>
  </si>
  <si>
    <t>Cerdanya</t>
  </si>
  <si>
    <t>Alt Àneu</t>
  </si>
  <si>
    <t>Anoia</t>
  </si>
  <si>
    <t>Altafulla</t>
  </si>
  <si>
    <t>Moianès</t>
  </si>
  <si>
    <t>Ametlla De Mar, L'</t>
  </si>
  <si>
    <t>Ripollès</t>
  </si>
  <si>
    <t>Ametlla Del Vallès, L'</t>
  </si>
  <si>
    <t>Garraf</t>
  </si>
  <si>
    <t>Ampolla, L'</t>
  </si>
  <si>
    <t>Pallars Jussà</t>
  </si>
  <si>
    <t>Amposta</t>
  </si>
  <si>
    <t>Alt Penedès</t>
  </si>
  <si>
    <t>Anglès</t>
  </si>
  <si>
    <t>Segarra</t>
  </si>
  <si>
    <t>Anglesola</t>
  </si>
  <si>
    <t>Alt Urgell</t>
  </si>
  <si>
    <t>Arbeca</t>
  </si>
  <si>
    <t>Solsonès</t>
  </si>
  <si>
    <t>Arboç, L'</t>
  </si>
  <si>
    <t>Alta Ribagorça</t>
  </si>
  <si>
    <t>Arbúcies</t>
  </si>
  <si>
    <t>Pallars Sobirà</t>
  </si>
  <si>
    <t>Arenys De Mar</t>
  </si>
  <si>
    <t>Val d'Aran</t>
  </si>
  <si>
    <t>Arenys De Munt</t>
  </si>
  <si>
    <t>Argelaguer</t>
  </si>
  <si>
    <t>Argentona</t>
  </si>
  <si>
    <t>Armentera, L'</t>
  </si>
  <si>
    <t>Arnes</t>
  </si>
  <si>
    <t>Artés</t>
  </si>
  <si>
    <t>Artesa De Lleida</t>
  </si>
  <si>
    <t>Artesa De Segre</t>
  </si>
  <si>
    <t>Ascó</t>
  </si>
  <si>
    <t>Aspa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</si>
  <si>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</si>
  <si>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</si>
  <si>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</si>
  <si>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</si>
  <si>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</si>
  <si>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</si>
  <si>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</si>
  <si>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Balaguer</t>
  </si>
  <si>
    <t>Balenyà</t>
  </si>
  <si>
    <t>Balsareny</t>
  </si>
  <si>
    <t>Banyoles</t>
  </si>
  <si>
    <t>Barberà De La Conca</t>
  </si>
  <si>
    <t>Barberà Del Vallès</t>
  </si>
  <si>
    <t>Batea</t>
  </si>
  <si>
    <t>Begues</t>
  </si>
  <si>
    <t>Begur</t>
  </si>
  <si>
    <t>Belianes</t>
  </si>
  <si>
    <t>Bellaguarda</t>
  </si>
  <si>
    <t>Bellcaire D'Urgell</t>
  </si>
  <si>
    <t>Bell-Lloc D'Urgell</t>
  </si>
  <si>
    <t>Bellmunt Del Priorat</t>
  </si>
  <si>
    <t>Bellpuig</t>
  </si>
  <si>
    <t>Bellvei</t>
  </si>
  <si>
    <t>Bellver De Cerdanya</t>
  </si>
  <si>
    <t>Bellvís</t>
  </si>
  <si>
    <t>Benavent De Segrià</t>
  </si>
  <si>
    <t>Benissanet</t>
  </si>
  <si>
    <t>Berga</t>
  </si>
  <si>
    <t>Besalú</t>
  </si>
  <si>
    <t>Bescanó</t>
  </si>
  <si>
    <t>Bigues I Riells</t>
  </si>
  <si>
    <t>Bisbal De Falset, La</t>
  </si>
  <si>
    <t>Bisbal D'Empordà, La</t>
  </si>
  <si>
    <t>Blanes</t>
  </si>
  <si>
    <t>Bordils</t>
  </si>
  <si>
    <t>Borges Blanques, Les</t>
  </si>
  <si>
    <t>Borges Del Camp, Les</t>
  </si>
  <si>
    <t>Bot</t>
  </si>
  <si>
    <t>Botarell</t>
  </si>
  <si>
    <t>Bovera</t>
  </si>
  <si>
    <t>Bràfim</t>
  </si>
  <si>
    <t>Breda</t>
  </si>
  <si>
    <t>Brull, El</t>
  </si>
  <si>
    <t>Brunyola</t>
  </si>
  <si>
    <t>Cabacés</t>
  </si>
  <si>
    <t>Cabanelles</t>
  </si>
  <si>
    <t>Cabanyes, Les</t>
  </si>
  <si>
    <t>Cabra Del Camp</t>
  </si>
  <si>
    <t>Cabrera D'Anoia</t>
  </si>
  <si>
    <t>Cabrera De Mar</t>
  </si>
  <si>
    <t>Cabrils</t>
  </si>
  <si>
    <t>Calafell</t>
  </si>
  <si>
    <t>Calders</t>
  </si>
  <si>
    <t>Caldes de Malavella</t>
  </si>
  <si>
    <t>Caldes De Montbui</t>
  </si>
  <si>
    <t>Calella</t>
  </si>
  <si>
    <t>Calldetenes</t>
  </si>
  <si>
    <t>Callús</t>
  </si>
  <si>
    <t>Calonge</t>
  </si>
  <si>
    <t>Camarasa</t>
  </si>
  <si>
    <t>Camarles</t>
  </si>
  <si>
    <t>Cambrils</t>
  </si>
  <si>
    <t>Campllong</t>
  </si>
  <si>
    <t>Camprodon</t>
  </si>
  <si>
    <t>Canet D'Adri</t>
  </si>
  <si>
    <t>Canet De Mar</t>
  </si>
  <si>
    <t>Canonja, La</t>
  </si>
  <si>
    <t>Canovelles</t>
  </si>
  <si>
    <t>Cànoves I Samalús</t>
  </si>
  <si>
    <t>Canyelles</t>
  </si>
  <si>
    <t>Capçanes</t>
  </si>
  <si>
    <t>Capolat</t>
  </si>
  <si>
    <t>Cardedeu</t>
  </si>
  <si>
    <t>Cardona</t>
  </si>
  <si>
    <t>Caseres</t>
  </si>
  <si>
    <t>Cassà De La Selva</t>
  </si>
  <si>
    <t>Casserres</t>
  </si>
  <si>
    <t>Castell De Mur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</si>
  <si>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</si>
  <si>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</si>
  <si>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</si>
  <si>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</si>
  <si>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</si>
  <si>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</si>
  <si>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</si>
  <si>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Castellnou De Bages</t>
  </si>
  <si>
    <t>Castelló De Farfanya</t>
  </si>
  <si>
    <t>Castelló D'Empúries</t>
  </si>
  <si>
    <t>Castellolí</t>
  </si>
  <si>
    <t>Castell-Platja D'Aro</t>
  </si>
  <si>
    <t>Castellserà</t>
  </si>
  <si>
    <t>Castellterçol</t>
  </si>
  <si>
    <t>Castellvell Del Camp</t>
  </si>
  <si>
    <t>Castellví De La Marca</t>
  </si>
  <si>
    <t>Catllar, El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</si>
  <si>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</si>
  <si>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</si>
  <si>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</si>
  <si>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</si>
  <si>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</si>
  <si>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</si>
  <si>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</si>
  <si>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</si>
  <si>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Ciutadilla</t>
  </si>
  <si>
    <t>Cogul, El</t>
  </si>
  <si>
    <t>Collsuspina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</si>
  <si>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</si>
  <si>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</si>
  <si>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</si>
  <si>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</si>
  <si>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</si>
  <si>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</si>
  <si>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</si>
  <si>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</si>
  <si>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</si>
  <si>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Cubelles</t>
  </si>
  <si>
    <t>Cubells</t>
  </si>
  <si>
    <t>Cunit</t>
  </si>
  <si>
    <t>Deltebre</t>
  </si>
  <si>
    <t>Dosrius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</si>
  <si>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</si>
  <si>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</si>
  <si>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</si>
  <si>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</si>
  <si>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</si>
  <si>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</si>
  <si>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</si>
  <si>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</si>
  <si>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Estany, L'</t>
  </si>
  <si>
    <t>Falset</t>
  </si>
  <si>
    <t>Fatarella, La</t>
  </si>
  <si>
    <t>Figuera, La</t>
  </si>
  <si>
    <t>Figueres</t>
  </si>
  <si>
    <t>Figuerola Del Camp</t>
  </si>
  <si>
    <t>Flix</t>
  </si>
  <si>
    <t>Folgueroles</t>
  </si>
  <si>
    <t>Fonollosa</t>
  </si>
  <si>
    <t>Foradada</t>
  </si>
  <si>
    <t>Franqueses Del Vallès, Les</t>
  </si>
  <si>
    <t>Freginals</t>
  </si>
  <si>
    <t>Fuliola, La</t>
  </si>
  <si>
    <t>Fulleda</t>
  </si>
  <si>
    <t>Galera, La</t>
  </si>
  <si>
    <t>Gandesa</t>
  </si>
  <si>
    <t>Garcia</t>
  </si>
  <si>
    <t>Garidells, Els</t>
  </si>
  <si>
    <t>Garriga, La</t>
  </si>
  <si>
    <t>Garriguella</t>
  </si>
  <si>
    <t>Gavà</t>
  </si>
  <si>
    <t>Gelida</t>
  </si>
  <si>
    <t>Gimenells I El Pla De La Font</t>
  </si>
  <si>
    <t>Ginestar</t>
  </si>
  <si>
    <t>Gironella</t>
  </si>
  <si>
    <t>Godall</t>
  </si>
  <si>
    <t>Golmés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</si>
  <si>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</si>
  <si>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</si>
  <si>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</si>
  <si>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</si>
  <si>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</si>
  <si>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</si>
  <si>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</si>
  <si>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Gratallops</t>
  </si>
  <si>
    <t>Guardiola De Berguedà</t>
  </si>
  <si>
    <t>Guimerà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</si>
  <si>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</si>
  <si>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</si>
  <si>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</si>
  <si>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</si>
  <si>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</si>
  <si>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</si>
  <si>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</si>
  <si>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Ivars D'Urgell</t>
  </si>
  <si>
    <t>Jafre</t>
  </si>
  <si>
    <t>Jonquera, La</t>
  </si>
  <si>
    <t>Juncosa</t>
  </si>
  <si>
    <t>Juneda</t>
  </si>
  <si>
    <t>Linyola</t>
  </si>
  <si>
    <t>Llagosta, La</t>
  </si>
  <si>
    <t>Llagostera</t>
  </si>
  <si>
    <t>Llançà</t>
  </si>
  <si>
    <t>Llardecans</t>
  </si>
  <si>
    <t>Lleida</t>
  </si>
  <si>
    <t>Llers</t>
  </si>
  <si>
    <t>Lles De Cerdanya</t>
  </si>
  <si>
    <t>Lliçà D'Amunt</t>
  </si>
  <si>
    <t>Lliçà De Vall</t>
  </si>
  <si>
    <t>Llinars Del Vallès</t>
  </si>
  <si>
    <t>Llorenç Del Penedès</t>
  </si>
  <si>
    <t>Lloret De Mar</t>
  </si>
  <si>
    <t>Lluçà</t>
  </si>
  <si>
    <t>Maçanet De Cabrenys</t>
  </si>
  <si>
    <t>Maçanet De La Selva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</si>
  <si>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</si>
  <si>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</si>
  <si>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</si>
  <si>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</si>
  <si>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</si>
  <si>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</si>
  <si>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</si>
  <si>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</si>
  <si>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</si>
  <si>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Martorell</t>
  </si>
  <si>
    <t>Martorelles</t>
  </si>
  <si>
    <t>Mas De Barberans</t>
  </si>
  <si>
    <t>Masdenverge</t>
  </si>
  <si>
    <t>Masies De Voltregà, Les</t>
  </si>
  <si>
    <t>Masllorenç</t>
  </si>
  <si>
    <t>Masnou, El</t>
  </si>
  <si>
    <t>Maspujols</t>
  </si>
  <si>
    <t>Masquefa</t>
  </si>
  <si>
    <t>Masroig, El</t>
  </si>
  <si>
    <t>Massalcoreig</t>
  </si>
  <si>
    <t>Massanes</t>
  </si>
  <si>
    <t>Mataró</t>
  </si>
  <si>
    <t>Mediona</t>
  </si>
  <si>
    <t>Menàrguens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</si>
  <si>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</si>
  <si>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</si>
  <si>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</si>
  <si>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</si>
  <si>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</si>
  <si>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</si>
  <si>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</si>
  <si>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</si>
  <si>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</si>
  <si>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</si>
  <si>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</si>
  <si>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</si>
  <si>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</si>
  <si>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</si>
  <si>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</si>
  <si>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</si>
  <si>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Montellà I Martinet</t>
  </si>
  <si>
    <t>Montesquiu</t>
  </si>
  <si>
    <t>Montferrer I Castellbò</t>
  </si>
  <si>
    <t>Montgai</t>
  </si>
  <si>
    <t>Montgat</t>
  </si>
  <si>
    <t>Montmajor</t>
  </si>
  <si>
    <t>Montmell, El</t>
  </si>
  <si>
    <t>Montmeló</t>
  </si>
  <si>
    <t>Montoliu De Lleida</t>
  </si>
  <si>
    <t>Montoliu De Segarra</t>
  </si>
  <si>
    <t>Montornès Del Vallès</t>
  </si>
  <si>
    <t>Mont-Ras</t>
  </si>
  <si>
    <t>Mont-Roig Del Camp</t>
  </si>
  <si>
    <t>Móra D'Ebre</t>
  </si>
  <si>
    <t>Móra La Nova</t>
  </si>
  <si>
    <t>Morell, El</t>
  </si>
  <si>
    <t>Muntanyola</t>
  </si>
  <si>
    <t>Mura</t>
  </si>
  <si>
    <t>Nalec</t>
  </si>
  <si>
    <t>Navarcles</t>
  </si>
  <si>
    <t>Navàs</t>
  </si>
  <si>
    <t>Nou De Gaià, La</t>
  </si>
  <si>
    <t>Nulles</t>
  </si>
  <si>
    <t>Òdena</t>
  </si>
  <si>
    <t>Olèrdola</t>
  </si>
  <si>
    <t>Olesa De Montserrat</t>
  </si>
  <si>
    <t>Oliana</t>
  </si>
  <si>
    <t>Olius</t>
  </si>
  <si>
    <t>Olivella</t>
  </si>
  <si>
    <t>Olost</t>
  </si>
  <si>
    <t>Olot</t>
  </si>
  <si>
    <t>Olvan</t>
  </si>
  <si>
    <t>Omellons, Els</t>
  </si>
  <si>
    <t>Omells De Na Gaia, Els</t>
  </si>
  <si>
    <t>Os De Balaguer</t>
  </si>
  <si>
    <t>Ossó De Sió</t>
  </si>
  <si>
    <t>Pacs Del Penedès</t>
  </si>
  <si>
    <t>Palafolls</t>
  </si>
  <si>
    <t>Palafrugell</t>
  </si>
  <si>
    <t>Palamós</t>
  </si>
  <si>
    <t>Palau D'Anglesola, El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</si>
  <si>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</si>
  <si>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</si>
  <si>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</si>
  <si>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</si>
  <si>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</si>
  <si>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</si>
  <si>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Papiol, El</t>
  </si>
  <si>
    <t>Parets Del Vallès</t>
  </si>
  <si>
    <t>Pau</t>
  </si>
  <si>
    <t>Paüls</t>
  </si>
  <si>
    <t>Penelles</t>
  </si>
  <si>
    <t>Perafort</t>
  </si>
  <si>
    <t>Peralada</t>
  </si>
  <si>
    <t>Perelló, El</t>
  </si>
  <si>
    <t>Piera</t>
  </si>
  <si>
    <t>Pineda De Mar</t>
  </si>
  <si>
    <t>Pinell De Brai, El</t>
  </si>
  <si>
    <t>Pinell De Solsonès</t>
  </si>
  <si>
    <t>Pla Del Penedès, El</t>
  </si>
  <si>
    <t>Planes D'Hostoles, Les</t>
  </si>
  <si>
    <t>Poal, El</t>
  </si>
  <si>
    <t>Pobla De Cérvoles, La</t>
  </si>
  <si>
    <t>Pobla De Claramunt,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</si>
  <si>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</si>
  <si>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</si>
  <si>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</si>
  <si>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</si>
  <si>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</si>
  <si>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</si>
  <si>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</si>
  <si>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Molins</t>
  </si>
  <si>
    <t>Pont De Suert, El</t>
  </si>
  <si>
    <t>Pont De Vilomara I Rocafort, El</t>
  </si>
  <si>
    <t>Ponts</t>
  </si>
  <si>
    <t>Porqueres</t>
  </si>
  <si>
    <t>Porrera</t>
  </si>
  <si>
    <t>Pradell De La Teixeta</t>
  </si>
  <si>
    <t>Prades</t>
  </si>
  <si>
    <t>Prat De Llobregat, El</t>
  </si>
  <si>
    <t>Pratdip</t>
  </si>
  <si>
    <t>Prats De Lluçanès</t>
  </si>
  <si>
    <t>Premià De Dalt</t>
  </si>
  <si>
    <t>Premià De Mar</t>
  </si>
  <si>
    <t>Puigdàlber</t>
  </si>
  <si>
    <t>Puigpelat</t>
  </si>
  <si>
    <t>Puig-Reig</t>
  </si>
  <si>
    <t>Puigverd De Lleida</t>
  </si>
  <si>
    <t>Pujalt</t>
  </si>
  <si>
    <t>Rabós</t>
  </si>
  <si>
    <t>Rajadell</t>
  </si>
  <si>
    <t>Rasquera</t>
  </si>
  <si>
    <t>Regencós</t>
  </si>
  <si>
    <t>Renau</t>
  </si>
  <si>
    <t>Reus</t>
  </si>
  <si>
    <t>Riba-Roja D'Ebre</t>
  </si>
  <si>
    <t>Ribes De Freser</t>
  </si>
  <si>
    <t>Riells I Viabrea</t>
  </si>
  <si>
    <t>Riera De Gaià, La</t>
  </si>
  <si>
    <t>Riner</t>
  </si>
  <si>
    <t>Ripoll</t>
  </si>
  <si>
    <t>Ripollet</t>
  </si>
  <si>
    <t>Riudarenes</t>
  </si>
  <si>
    <t>Riudecanyes</t>
  </si>
  <si>
    <t>Riudecols</t>
  </si>
  <si>
    <t>Riudellots De La Selva</t>
  </si>
  <si>
    <t>Riudoms</t>
  </si>
  <si>
    <t>Roca Del Vallès, La</t>
  </si>
  <si>
    <t>Roda De Barà</t>
  </si>
  <si>
    <t>Roda De Ter</t>
  </si>
  <si>
    <t>Roquetes</t>
  </si>
  <si>
    <t>Roses</t>
  </si>
  <si>
    <t>Rosselló</t>
  </si>
  <si>
    <t>Rubí</t>
  </si>
  <si>
    <t>Rubió</t>
  </si>
  <si>
    <t>Rupià</t>
  </si>
  <si>
    <t>Sabadell</t>
  </si>
  <si>
    <t>Sallent</t>
  </si>
  <si>
    <t>Salomó</t>
  </si>
  <si>
    <t>Salou</t>
  </si>
  <si>
    <t>Salt</t>
  </si>
  <si>
    <t>Sant Adrià De Besòs</t>
  </si>
  <si>
    <t>Sant Andreu De La Barca</t>
  </si>
  <si>
    <t>Sant Andreu De Llavaneres</t>
  </si>
  <si>
    <t>Sant Antoni De Vilamajor</t>
  </si>
  <si>
    <t>Sant Boi De Llobregat</t>
  </si>
  <si>
    <t>Sant Boi De Lluçanès</t>
  </si>
  <si>
    <t>Sant Carles De La Ràpita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</si>
  <si>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</si>
  <si>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</si>
  <si>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</si>
  <si>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</si>
  <si>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</si>
  <si>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</si>
  <si>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</si>
  <si>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</si>
  <si>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</si>
  <si>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</si>
  <si>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</si>
  <si>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</si>
  <si>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</si>
  <si>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</si>
  <si>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Fost De Campsentelles</t>
  </si>
  <si>
    <t>Sant Fruitós De Bages</t>
  </si>
  <si>
    <t>Sant Hipòlit De Voltregà</t>
  </si>
  <si>
    <t>Sant Iscle De Vallalta</t>
  </si>
  <si>
    <t>Sant Jaume Dels Domenys</t>
  </si>
  <si>
    <t>Sant Jaume D'Enveja</t>
  </si>
  <si>
    <t>Sant Joan De Les Abadesses</t>
  </si>
  <si>
    <t>Sant Joan De Vilatorrada</t>
  </si>
  <si>
    <t>Sant Joan Despí</t>
  </si>
  <si>
    <t>Sant Joan Les Fonts</t>
  </si>
  <si>
    <t>Sant Julià De Ramis</t>
  </si>
  <si>
    <t>Sant Just Desvern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</si>
  <si>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</si>
  <si>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</si>
  <si>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</si>
  <si>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</si>
  <si>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</si>
  <si>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Riucorb</t>
  </si>
  <si>
    <t>Sant Martí De Tous</t>
  </si>
  <si>
    <t>Sant Martí Sarroca</t>
  </si>
  <si>
    <t>Sant Miquel De Campmajor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</si>
  <si>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</si>
  <si>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</si>
  <si>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</si>
  <si>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</si>
  <si>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</si>
  <si>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</si>
  <si>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</si>
  <si>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</si>
  <si>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</si>
  <si>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</si>
  <si>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</si>
  <si>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</si>
  <si>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</si>
  <si>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</si>
  <si>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</si>
  <si>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</si>
  <si>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Coloma De Cervelló</t>
  </si>
  <si>
    <t>Santa Coloma De Farners</t>
  </si>
  <si>
    <t>Santa Coloma De Gramenet</t>
  </si>
  <si>
    <t>Santa Coloma De Queralt</t>
  </si>
  <si>
    <t>Santa Eulàlia De Riuprimer</t>
  </si>
  <si>
    <t>Santa Eulàlia De Ronçana</t>
  </si>
  <si>
    <t>Santa Margarida De Montbui</t>
  </si>
  <si>
    <t>Santa Margarida I Els Monjos</t>
  </si>
  <si>
    <t>Santa Maria De Corcó</t>
  </si>
  <si>
    <t>Santa Maria De Martorelles</t>
  </si>
  <si>
    <t>Santa Maria De Miralles</t>
  </si>
  <si>
    <t>Santa Maria De Palautordera</t>
  </si>
  <si>
    <t>Santa Maria D'Oló</t>
  </si>
  <si>
    <t>Santa Pau</t>
  </si>
  <si>
    <t>Santa Perpètua De Mogoda</t>
  </si>
  <si>
    <t>Santa Susanna</t>
  </si>
  <si>
    <t>Santpedor</t>
  </si>
  <si>
    <t>Sarral</t>
  </si>
  <si>
    <t>Sarrià De Ter</t>
  </si>
  <si>
    <t>Sarroca De Lleida</t>
  </si>
  <si>
    <t>Saus, Camallera I Llampaies</t>
  </si>
  <si>
    <t>Secuita, La</t>
  </si>
  <si>
    <t>Selva Del Camp, La</t>
  </si>
  <si>
    <t>Sénia, La</t>
  </si>
  <si>
    <t>Sentmenat</t>
  </si>
  <si>
    <t>Seròs</t>
  </si>
  <si>
    <t>Serra De Daró</t>
  </si>
  <si>
    <t>Seu D'Urgell, La</t>
  </si>
  <si>
    <t>Seva</t>
  </si>
  <si>
    <t>Sils</t>
  </si>
  <si>
    <t>Sitges</t>
  </si>
  <si>
    <t>Soleràs, El</t>
  </si>
  <si>
    <t>Solsona</t>
  </si>
  <si>
    <t>Sora</t>
  </si>
  <si>
    <t>Sort</t>
  </si>
  <si>
    <t>Soses</t>
  </si>
  <si>
    <t>Subirats</t>
  </si>
  <si>
    <t>Sudanell</t>
  </si>
  <si>
    <t>Sunyer</t>
  </si>
  <si>
    <t>Súria</t>
  </si>
  <si>
    <t>Talamanca</t>
  </si>
  <si>
    <t>Talavera</t>
  </si>
  <si>
    <t>Taradell</t>
  </si>
  <si>
    <t>Tàrrega</t>
  </si>
  <si>
    <t>Tarroja De Segarra</t>
  </si>
  <si>
    <t>Teià</t>
  </si>
  <si>
    <t>Térmens</t>
  </si>
  <si>
    <t>Terrassa</t>
  </si>
  <si>
    <t>Tiana</t>
  </si>
  <si>
    <t>Tivenys</t>
  </si>
  <si>
    <t>Tivissa</t>
  </si>
  <si>
    <t>Tona</t>
  </si>
  <si>
    <t>Torà</t>
  </si>
  <si>
    <t>Tordera</t>
  </si>
  <si>
    <t>Torelló</t>
  </si>
  <si>
    <t>Torms, Els</t>
  </si>
  <si>
    <t>Torre De Cabdella, La</t>
  </si>
  <si>
    <t>Torre De Claramunt, La</t>
  </si>
  <si>
    <t>Torre De L'Espanyol, La</t>
  </si>
  <si>
    <t>Torrebesses</t>
  </si>
  <si>
    <t>Torredembarra</t>
  </si>
  <si>
    <t>Torrefarrera</t>
  </si>
  <si>
    <t>Torregrossa</t>
  </si>
  <si>
    <t>Torrelameu</t>
  </si>
  <si>
    <t>Torrelavit</t>
  </si>
  <si>
    <t>Torrelles De Foix</t>
  </si>
  <si>
    <t>Torrelles De Llobregat</t>
  </si>
  <si>
    <t>Torres De Segre</t>
  </si>
  <si>
    <t>Torroella De Montgrí</t>
  </si>
  <si>
    <t>Torroja Del Priorat</t>
  </si>
  <si>
    <t>Tortosa</t>
  </si>
  <si>
    <t>Tremp</t>
  </si>
  <si>
    <t>Ullà</t>
  </si>
  <si>
    <t>Ullastrell</t>
  </si>
  <si>
    <t>Ulldecona</t>
  </si>
  <si>
    <t>Ulldemolins</t>
  </si>
  <si>
    <t>Ultramort</t>
  </si>
  <si>
    <t>Vacarisses</t>
  </si>
  <si>
    <t>Vall D'En Bas, La</t>
  </si>
  <si>
    <t>Vallbona De Les Monges</t>
  </si>
  <si>
    <t>Vallfogona De Balaguer</t>
  </si>
  <si>
    <t>Vallfogona De Ripollès</t>
  </si>
  <si>
    <t>Vallgorguina</t>
  </si>
  <si>
    <t>Vallirana</t>
  </si>
  <si>
    <t>Vall-Llobrega</t>
  </si>
  <si>
    <t>Vallmoll</t>
  </si>
  <si>
    <t>Vallromanes</t>
  </si>
  <si>
    <t>Valls</t>
  </si>
  <si>
    <t>Vandellòs I L'Hospitalet De L'Infant</t>
  </si>
  <si>
    <t>Vansa I Fórnols, La</t>
  </si>
  <si>
    <t>Vendrell, El</t>
  </si>
  <si>
    <t>Ventalló</t>
  </si>
  <si>
    <t>Verdú</t>
  </si>
  <si>
    <t>Verges</t>
  </si>
  <si>
    <t>Vic</t>
  </si>
  <si>
    <t>Vidreres</t>
  </si>
  <si>
    <t>Vielha E Mijaran</t>
  </si>
  <si>
    <t>Vilabella</t>
  </si>
  <si>
    <t>Vilablareix</t>
  </si>
  <si>
    <t>Viladecans</t>
  </si>
  <si>
    <t>Viladecavalls</t>
  </si>
  <si>
    <t>Vilademuls</t>
  </si>
  <si>
    <t>Vilafant</t>
  </si>
  <si>
    <t>Vilafranca Del Penedès</t>
  </si>
  <si>
    <t>Vilajuïga</t>
  </si>
  <si>
    <t>Vilalba Dels Arcs</t>
  </si>
  <si>
    <t>Vilallonga Del Camp</t>
  </si>
  <si>
    <t>Vilamacolum</t>
  </si>
  <si>
    <t>Vilamalla</t>
  </si>
  <si>
    <t>Vilanova De Bellpuig</t>
  </si>
  <si>
    <t>Vilanova De La Barca</t>
  </si>
  <si>
    <t>Vilanova De L'Aguda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</si>
  <si>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</si>
  <si>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</si>
  <si>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</si>
  <si>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</si>
  <si>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</si>
  <si>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</si>
  <si>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</si>
  <si>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Vila-Sana</t>
  </si>
  <si>
    <t>Vila-Seca</t>
  </si>
  <si>
    <t>Vilassar De Dalt</t>
  </si>
  <si>
    <t>Vilassar De Mar</t>
  </si>
  <si>
    <t>Vilobí Del Penedès</t>
  </si>
  <si>
    <t>Vilobí D'Onyar</t>
  </si>
  <si>
    <t>Vilopriu</t>
  </si>
  <si>
    <t>Vilosell, El</t>
  </si>
  <si>
    <t>Vimbodí I Poblet</t>
  </si>
  <si>
    <t>Vinaixa</t>
  </si>
  <si>
    <t>Vinyols I Els Arcs</t>
  </si>
  <si>
    <t>Viver I Serrateix</t>
  </si>
  <si>
    <t>Xerta</t>
  </si>
  <si>
    <t>INSTRUCCIONS PER  A L'EMPLENAMENT DEL DOCUMENT FITXA PRESSUPOST PROJECTE</t>
  </si>
  <si>
    <t>Les caselles en color gris s'emplenen de manera automàtica.</t>
  </si>
  <si>
    <t>Les caselles sense emplenament de color són les que permeten  informar dades.</t>
  </si>
  <si>
    <t>Entitat sol·licitant, NIF i Nom del projecte (Capçalera)</t>
  </si>
  <si>
    <t>Actuació (Columna A)</t>
  </si>
  <si>
    <t>Indicar la relació d'actuacions que es duran a terme durant el projecte coincidents amb el que es desprèn de la memòria del mateix de manera concisa (per exemple: convocatòria de premis, etc.)</t>
  </si>
  <si>
    <t>Data d'inici i final de l'acció
(Columnes B i C)</t>
  </si>
  <si>
    <t>SERVEI PROFESSIONAL</t>
  </si>
  <si>
    <t>Escollir aquesta opció per despeses de serveis professionals externs (estudi de viabilitat, informe de l'auditor, etc ).</t>
  </si>
  <si>
    <t>DESPESA PERSONAL</t>
  </si>
  <si>
    <t>Escollir aquesta opció per despeses de personal en plantilla.</t>
  </si>
  <si>
    <t>ASSEGURANÇA</t>
  </si>
  <si>
    <t>Escollir aquesta opció per pòlisses d'assegurances.</t>
  </si>
  <si>
    <t>DESPLAÇAMENTS</t>
  </si>
  <si>
    <t>Escollir per despeses de desplaçament de personal en plantilla.</t>
  </si>
  <si>
    <t>INDIRECTES</t>
  </si>
  <si>
    <t xml:space="preserve">Fins a un 15% de l'import total del projecte.
Escollir aquesta opció en el cas despeses d'amortització de béns necessaris per a dur a terme el projecte,  ja que es poden incloure dins de les despeses indirectes. 
Escollir també aquest cas per subministraments (aigua, llum, etc ).										</t>
  </si>
  <si>
    <t>SERVEI GENERAL</t>
  </si>
  <si>
    <t>Escollir aquesta opció en el cas de despeses de serveis generals que s'imputi la totalitat del cost (lloguers, etc.)</t>
  </si>
  <si>
    <t>ALTRES</t>
  </si>
  <si>
    <t>Escollir aquesta opció en el cas d'altres tipus de despeses justificables diferents als anteriors conceptes.</t>
  </si>
  <si>
    <t>Full Dades Laborals</t>
  </si>
  <si>
    <t>Nom entitat (Columna B)</t>
  </si>
  <si>
    <t>Indicar el nom de l'entitat, tret de la sol·licitant. Les dades que informeu es clonaran al full dades econòmiques.</t>
  </si>
  <si>
    <t>NIF (Columna C)</t>
  </si>
  <si>
    <t>Indicar el NIF de l'entitat, tret de la sol·licitant. Les dades que informeu es clonaran al full de dades econòmiques.</t>
  </si>
  <si>
    <t>Municipi (Columna D)</t>
  </si>
  <si>
    <t>Indicar el municipi on l'entitat té la seu física.</t>
  </si>
  <si>
    <t>Tipus entitat (Columna E)</t>
  </si>
  <si>
    <t>Persones treballadores sòcies</t>
  </si>
  <si>
    <t>Persones treballadores (no sòcies)</t>
  </si>
  <si>
    <t>Tipus de jornada (Columnes S a la U)</t>
  </si>
  <si>
    <t>Indicar el número de persones que treballen a jornada completa i parcial. (el total de persones, columna U, ha de coincidir amb el total de persones, de la columna Total de la categoria tipus de contracte, columna X)</t>
  </si>
  <si>
    <t>Tipus de contracte (Columnes V a la X)</t>
  </si>
  <si>
    <t>Indicar el número de persones que estan contractades de manera indefinida o de manera temporal . (el total de persones, columna X, ha de coincidir amb el total de persones de la columna Total de la categoria Tipus de jornada, columna U).</t>
  </si>
  <si>
    <t>Llocs de treball creats (Columna Y)</t>
  </si>
  <si>
    <t>Indicar el número de llocs de treball nous que es crearan. Si els llocs de treball es creen en una cooperativa nova indicar-ho a una fila sense emplenar indicant a l'apartat "Nom entitat -&gt;Cooperativa nova".</t>
  </si>
  <si>
    <t>Full Dades Econòmiques</t>
  </si>
  <si>
    <t>Import total (Columna D)</t>
  </si>
  <si>
    <t>Import cofinançament (Columna E)</t>
  </si>
  <si>
    <t>Facturació entitat (Columna H)</t>
  </si>
  <si>
    <t>Import de la facturació que figura als comptes anuals de l'últim exercici aprovat.</t>
  </si>
  <si>
    <t>ENTITAT SOL·LICITANT</t>
  </si>
  <si>
    <t>NIF</t>
  </si>
  <si>
    <t>NOM DEL PROJECTE</t>
  </si>
  <si>
    <t>Actuació</t>
  </si>
  <si>
    <t>Data 
inici</t>
  </si>
  <si>
    <t>Data
 final</t>
  </si>
  <si>
    <t>Concepte despesa</t>
  </si>
  <si>
    <t>Import total</t>
  </si>
  <si>
    <t>Import cofinançament</t>
  </si>
  <si>
    <t>Import subvenció sol·licitada</t>
  </si>
  <si>
    <t>Servei professional</t>
  </si>
  <si>
    <t>Despeses de personal</t>
  </si>
  <si>
    <t>Assegurances</t>
  </si>
  <si>
    <t>Desplaçaments</t>
  </si>
  <si>
    <t>Indirectes</t>
  </si>
  <si>
    <t>Servei General</t>
  </si>
  <si>
    <t>Altres</t>
  </si>
  <si>
    <t>a)</t>
  </si>
  <si>
    <t>b)</t>
  </si>
  <si>
    <t>c)</t>
  </si>
  <si>
    <t>d)</t>
  </si>
  <si>
    <t>e)</t>
  </si>
  <si>
    <t>Altres actuacions</t>
  </si>
  <si>
    <t>TOTAL</t>
  </si>
  <si>
    <t xml:space="preserve">DADES LABORALS ENTITAT/S PROJECTE </t>
  </si>
  <si>
    <t>NÚMERO</t>
  </si>
  <si>
    <t>NOM ENTITAT</t>
  </si>
  <si>
    <t>MUNICIPI</t>
  </si>
  <si>
    <t xml:space="preserve">TIPUS D’ENTITAT
S=Sol·licitant
A=Agrupada
</t>
  </si>
  <si>
    <t>Tipus de jornada</t>
  </si>
  <si>
    <t>Tipus de contracte</t>
  </si>
  <si>
    <t>DONES</t>
  </si>
  <si>
    <t>HOMES</t>
  </si>
  <si>
    <t>&lt;25 ANYS</t>
  </si>
  <si>
    <t>ENTRE 25 I 54 ANYS</t>
  </si>
  <si>
    <t>&gt;54</t>
  </si>
  <si>
    <t>Completa</t>
  </si>
  <si>
    <t>Parcial</t>
  </si>
  <si>
    <t>Total</t>
  </si>
  <si>
    <t>Indefinit</t>
  </si>
  <si>
    <t>Temporal</t>
  </si>
  <si>
    <t xml:space="preserve">DADES ENTITAT/S ECONÒMIQUES PROJECTE </t>
  </si>
  <si>
    <t>Pes econòmic</t>
  </si>
  <si>
    <t>Facturació de l'entitat</t>
  </si>
  <si>
    <t>FITXA RESUM I PRESSUPOST PROJECTE EIX D</t>
  </si>
  <si>
    <t>Inversió</t>
  </si>
  <si>
    <t>Full de resum i pressupost EIX D</t>
  </si>
  <si>
    <t>Empleneu les dades de l'entitat sol·licitant.  Aquestes dades es clonaran a les dades laborals i econòmiques</t>
  </si>
  <si>
    <t>Concepte despesa (Columnes D a la J)</t>
  </si>
  <si>
    <t>Import cofinançament (Columna k)</t>
  </si>
  <si>
    <t>Concepte despesa (Columnes D i E)</t>
  </si>
  <si>
    <t>Import cofinançament (Columna G)</t>
  </si>
  <si>
    <t>INVERSIÓ</t>
  </si>
  <si>
    <t>Plantilla Entitat (Columnes F a la Q)</t>
  </si>
  <si>
    <t>Si es tracta d'entitat Sol·licitant (S) o Agrupada (A)</t>
  </si>
  <si>
    <t>Cost del projecte corresponent a cada entitat participant. Quan hàgiu emplenat totes les dades, el total haurà de coincidir amb el total  informat al full RESUM I PRESSUPOST de l'eix sol·licitat.</t>
  </si>
  <si>
    <t>Cost del projecte corresponent a cada entitat participant. Quan hàgiu emplenat totes les dades, el total haurà de coincidir amb el total informat al full RESUM I PRESSUPOST de l'eix sol·licitant.</t>
  </si>
  <si>
    <t>Escollir aquesta opció per les inversions corresponents a partides de l'immobilitzat, amb excepció de les construccions i d'altres que no
responguin estrictament i inequívocament a la finalitat del projecte</t>
  </si>
  <si>
    <t>PLANTILLA DE L'ENTITAT
(a data de sol·licitud)</t>
  </si>
  <si>
    <t>Total plantilla
 a data de sol·licitud</t>
  </si>
  <si>
    <t xml:space="preserve">Import cofinançament / %
</t>
  </si>
  <si>
    <t>Indicar la data d'inici de les actuacions i de fi de les mateixes (compreses entre l'1 de novembre de 2022 i el 31 d'octubre de 2023).</t>
  </si>
  <si>
    <t>Full de resum i pressupost EIXOS A,B o E</t>
  </si>
  <si>
    <t xml:space="preserve">Indicar, si s'escau, l'import cofinançat de cada actuació. </t>
  </si>
  <si>
    <t>Full de resum i pressupost EIX C</t>
  </si>
  <si>
    <t>Indicar  l'import cofinançat de cada actuació, recordeu que l'eix C te un cofinançament mínim del 25%.</t>
  </si>
  <si>
    <t>Indicar  l'import cofinançat de cada actuació, recordeu que l'eix D te un cofinançament mínim del 35%.</t>
  </si>
  <si>
    <t>FITXA RESUM I PRESSUPOST PROJECTE EIXOS A, B o E</t>
  </si>
  <si>
    <t>FITXA RESUM I PRESSUPOST PROJECTE EIX C</t>
  </si>
  <si>
    <r>
      <t xml:space="preserve">Import cofinançament / %
</t>
    </r>
    <r>
      <rPr>
        <b/>
        <sz val="6"/>
        <rFont val="Arial"/>
        <family val="2"/>
      </rPr>
      <t>(l'import del cofinançament ha de suposar un mínim d'un 25% de l'import del projecte)</t>
    </r>
  </si>
  <si>
    <r>
      <t xml:space="preserve">Import cofinançament / %
</t>
    </r>
    <r>
      <rPr>
        <b/>
        <sz val="8"/>
        <color rgb="FFFF0000"/>
        <rFont val="Arial"/>
        <family val="2"/>
      </rPr>
      <t xml:space="preserve">
</t>
    </r>
    <r>
      <rPr>
        <b/>
        <sz val="6"/>
        <rFont val="Arial"/>
        <family val="2"/>
      </rPr>
      <t>(l'import del cofinançament ha de suposar un mínim d'un 35% de l'import del projecte)</t>
    </r>
  </si>
  <si>
    <t>Assegureu-vos que aquest import coincideix amb l'import sol·licitat</t>
  </si>
  <si>
    <t>DESPESA CORRENT</t>
  </si>
  <si>
    <t>Escollir aquesta opció per les despeses corrents recollides a l'apartat 6 de l'annex 1 de l'Ordre EMT/167/2021, de 2 d'agost, com per exemple remuneracions del personal, desplaçaments, estudi de viabilitat, lloguer, etc.</t>
  </si>
  <si>
    <t>Compromís de manteniment llocs de treball creats a octubre de 2023 (Columna Z)</t>
  </si>
  <si>
    <t>Indicar en números absoluts el número total de llocs que es mantindran a l'octubre 2023 en relació amb el que s'ha indicat a la Columna R.</t>
  </si>
  <si>
    <t>Indicar el número de persones treballadores (no sòcies), d'acord amb les característiques que s'indiquen, que estan a la data de sol·licitud en plantilla.</t>
  </si>
  <si>
    <t>Indicar el número de persones treballadores sòcies, d'acord amb les característiques que s'indiquen, que  estan, a la data de sol·licitud en plantilla.</t>
  </si>
  <si>
    <t>Durada</t>
  </si>
  <si>
    <t>Jornada</t>
  </si>
  <si>
    <t xml:space="preserve"> Parcial</t>
  </si>
  <si>
    <t>NOMBRE DE PERSONES TREBALLADORES SÒCIES</t>
  </si>
  <si>
    <t>NOMBRE DE PERSONES TREBALLADORES (NO SÒCIES)</t>
  </si>
  <si>
    <t>Llocs de treball creats a final projecte</t>
  </si>
  <si>
    <t>Compromís manteniment llocs de treball a final projecte</t>
  </si>
  <si>
    <t>Total despesa corrent</t>
  </si>
  <si>
    <t>G146NCTC-531-00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</si>
</sst>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3A3A3A"/>
      <name val="Inherit"/>
    </font>
    <font>
      <b/>
      <sz val="11"/>
      <color theme="1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</font>
    <font>
      <sz val="8"/>
      <color theme="1"/>
      <name val="Arial"/>
    </font>
    <font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6"/>
      <name val="Arial"/>
      <family val="2"/>
    </font>
    <font>
      <sz val="8"/>
      <color theme="1"/>
      <name val="Calibri"/>
      <family val="2"/>
      <scheme val="minor"/>
    </font>
    <font>
      <sz val="7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4F6A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218">
    <xf numFmtId="0" fontId="0" fillId="0" borderId="0" xfId="0"/>
    <xf numFmtId="0" fontId="0" fillId="0" borderId="0" xfId="0" applyBorder="1"/>
    <xf numFmtId="0" fontId="0" fillId="0" borderId="0" xfId="0" applyFill="1" applyBorder="1"/>
    <xf numFmtId="0" fontId="1" fillId="0" borderId="0" xfId="0" applyFont="1"/>
    <xf numFmtId="0" fontId="0" fillId="0" borderId="4" xfId="0" applyBorder="1"/>
    <xf numFmtId="0" fontId="3" fillId="0" borderId="3" xfId="0" applyFont="1" applyFill="1" applyBorder="1" applyProtection="1">
      <protection hidden="1"/>
    </xf>
    <xf numFmtId="0" fontId="3" fillId="0" borderId="3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justify" vertical="center"/>
      <protection hidden="1"/>
    </xf>
    <xf numFmtId="0" fontId="3" fillId="0" borderId="0" xfId="0" applyFont="1" applyFill="1" applyBorder="1" applyProtection="1">
      <protection hidden="1"/>
    </xf>
    <xf numFmtId="0" fontId="8" fillId="0" borderId="0" xfId="0" applyFont="1" applyFill="1" applyBorder="1" applyAlignment="1" applyProtection="1">
      <alignment horizontal="left" vertical="center"/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2" fillId="2" borderId="1" xfId="0" applyFont="1" applyFill="1" applyBorder="1" applyAlignment="1" applyProtection="1">
      <alignment horizontal="center" wrapText="1"/>
      <protection hidden="1"/>
    </xf>
    <xf numFmtId="164" fontId="8" fillId="0" borderId="0" xfId="0" applyNumberFormat="1" applyFont="1" applyFill="1" applyBorder="1" applyAlignment="1" applyProtection="1">
      <alignment horizontal="left" vertical="center"/>
      <protection hidden="1"/>
    </xf>
    <xf numFmtId="0" fontId="10" fillId="2" borderId="1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Alignment="1" applyProtection="1">
      <alignment wrapText="1"/>
      <protection hidden="1"/>
    </xf>
    <xf numFmtId="10" fontId="3" fillId="2" borderId="1" xfId="0" applyNumberFormat="1" applyFont="1" applyFill="1" applyBorder="1" applyProtection="1">
      <protection hidden="1"/>
    </xf>
    <xf numFmtId="0" fontId="2" fillId="3" borderId="1" xfId="0" applyFont="1" applyFill="1" applyBorder="1" applyProtection="1">
      <protection hidden="1"/>
    </xf>
    <xf numFmtId="10" fontId="2" fillId="2" borderId="10" xfId="0" applyNumberFormat="1" applyFont="1" applyFill="1" applyBorder="1" applyProtection="1">
      <protection hidden="1"/>
    </xf>
    <xf numFmtId="0" fontId="2" fillId="2" borderId="12" xfId="0" applyFont="1" applyFill="1" applyBorder="1" applyAlignment="1" applyProtection="1">
      <protection hidden="1"/>
    </xf>
    <xf numFmtId="0" fontId="2" fillId="2" borderId="13" xfId="0" applyFont="1" applyFill="1" applyBorder="1" applyAlignment="1" applyProtection="1">
      <protection hidden="1"/>
    </xf>
    <xf numFmtId="1" fontId="11" fillId="2" borderId="1" xfId="0" applyNumberFormat="1" applyFont="1" applyFill="1" applyBorder="1" applyAlignment="1" applyProtection="1">
      <alignment wrapText="1"/>
      <protection hidden="1"/>
    </xf>
    <xf numFmtId="10" fontId="3" fillId="0" borderId="0" xfId="0" applyNumberFormat="1" applyFont="1" applyProtection="1">
      <protection hidden="1"/>
    </xf>
    <xf numFmtId="0" fontId="0" fillId="0" borderId="0" xfId="0" applyProtection="1"/>
    <xf numFmtId="0" fontId="1" fillId="0" borderId="0" xfId="0" applyFont="1" applyFill="1" applyAlignment="1" applyProtection="1">
      <alignment horizontal="center"/>
    </xf>
    <xf numFmtId="0" fontId="1" fillId="4" borderId="33" xfId="0" applyFont="1" applyFill="1" applyBorder="1" applyAlignment="1" applyProtection="1">
      <alignment horizontal="center"/>
    </xf>
    <xf numFmtId="0" fontId="1" fillId="0" borderId="33" xfId="0" applyFont="1" applyFill="1" applyBorder="1" applyAlignment="1" applyProtection="1">
      <alignment horizontal="center"/>
    </xf>
    <xf numFmtId="0" fontId="0" fillId="0" borderId="0" xfId="0" applyFill="1" applyProtection="1"/>
    <xf numFmtId="0" fontId="0" fillId="0" borderId="0" xfId="0" applyFill="1" applyAlignment="1" applyProtection="1">
      <alignment horizontal="left" vertical="center"/>
    </xf>
    <xf numFmtId="0" fontId="10" fillId="2" borderId="1" xfId="0" applyFont="1" applyFill="1" applyBorder="1" applyAlignment="1" applyProtection="1">
      <alignment horizontal="right"/>
      <protection hidden="1"/>
    </xf>
    <xf numFmtId="0" fontId="3" fillId="0" borderId="0" xfId="0" applyFont="1" applyBorder="1" applyAlignment="1" applyProtection="1">
      <protection hidden="1"/>
    </xf>
    <xf numFmtId="164" fontId="2" fillId="2" borderId="1" xfId="0" applyNumberFormat="1" applyFont="1" applyFill="1" applyBorder="1" applyProtection="1">
      <protection hidden="1"/>
    </xf>
    <xf numFmtId="164" fontId="2" fillId="2" borderId="8" xfId="0" applyNumberFormat="1" applyFont="1" applyFill="1" applyBorder="1" applyProtection="1">
      <protection hidden="1"/>
    </xf>
    <xf numFmtId="164" fontId="12" fillId="2" borderId="1" xfId="0" applyNumberFormat="1" applyFont="1" applyFill="1" applyBorder="1" applyProtection="1">
      <protection hidden="1"/>
    </xf>
    <xf numFmtId="164" fontId="2" fillId="2" borderId="9" xfId="0" applyNumberFormat="1" applyFont="1" applyFill="1" applyBorder="1" applyProtection="1">
      <protection hidden="1"/>
    </xf>
    <xf numFmtId="0" fontId="5" fillId="0" borderId="5" xfId="0" applyFont="1" applyFill="1" applyBorder="1" applyAlignment="1" applyProtection="1">
      <alignment horizontal="left" vertical="center" wrapText="1" indent="1"/>
      <protection locked="0" hidden="1"/>
    </xf>
    <xf numFmtId="14" fontId="5" fillId="0" borderId="25" xfId="0" applyNumberFormat="1" applyFont="1" applyBorder="1" applyAlignment="1" applyProtection="1">
      <alignment horizontal="left" vertical="center" wrapText="1" indent="1"/>
      <protection locked="0" hidden="1"/>
    </xf>
    <xf numFmtId="164" fontId="3" fillId="0" borderId="7" xfId="0" applyNumberFormat="1" applyFont="1" applyBorder="1" applyProtection="1">
      <protection locked="0" hidden="1"/>
    </xf>
    <xf numFmtId="164" fontId="3" fillId="0" borderId="1" xfId="0" applyNumberFormat="1" applyFont="1" applyBorder="1" applyProtection="1">
      <protection locked="0" hidden="1"/>
    </xf>
    <xf numFmtId="0" fontId="0" fillId="0" borderId="0" xfId="0" applyProtection="1">
      <protection hidden="1"/>
    </xf>
    <xf numFmtId="49" fontId="5" fillId="3" borderId="1" xfId="0" applyNumberFormat="1" applyFont="1" applyFill="1" applyBorder="1" applyProtection="1">
      <protection hidden="1"/>
    </xf>
    <xf numFmtId="0" fontId="5" fillId="3" borderId="1" xfId="0" applyFont="1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5" fillId="2" borderId="6" xfId="0" applyFont="1" applyFill="1" applyBorder="1" applyProtection="1">
      <protection hidden="1"/>
    </xf>
    <xf numFmtId="1" fontId="0" fillId="2" borderId="1" xfId="0" applyNumberFormat="1" applyFill="1" applyBorder="1" applyProtection="1">
      <protection hidden="1"/>
    </xf>
    <xf numFmtId="0" fontId="5" fillId="3" borderId="1" xfId="0" applyNumberFormat="1" applyFont="1" applyFill="1" applyBorder="1" applyProtection="1">
      <protection hidden="1"/>
    </xf>
    <xf numFmtId="0" fontId="9" fillId="0" borderId="0" xfId="0" applyFont="1" applyProtection="1">
      <protection hidden="1"/>
    </xf>
    <xf numFmtId="0" fontId="6" fillId="0" borderId="5" xfId="0" applyFont="1" applyFill="1" applyBorder="1" applyAlignment="1" applyProtection="1">
      <alignment horizontal="left" vertical="center" wrapText="1" indent="1"/>
      <protection locked="0" hidden="1"/>
    </xf>
    <xf numFmtId="0" fontId="0" fillId="0" borderId="0" xfId="0" applyFont="1" applyFill="1" applyBorder="1" applyAlignment="1" applyProtection="1">
      <alignment horizontal="right" vertical="center"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164" fontId="2" fillId="2" borderId="10" xfId="1" applyNumberFormat="1" applyFont="1" applyFill="1" applyBorder="1" applyProtection="1">
      <protection hidden="1"/>
    </xf>
    <xf numFmtId="164" fontId="13" fillId="2" borderId="5" xfId="1" applyNumberFormat="1" applyFont="1" applyFill="1" applyBorder="1" applyProtection="1">
      <protection hidden="1"/>
    </xf>
    <xf numFmtId="164" fontId="2" fillId="2" borderId="12" xfId="1" applyNumberFormat="1" applyFont="1" applyFill="1" applyBorder="1" applyProtection="1">
      <protection hidden="1"/>
    </xf>
    <xf numFmtId="0" fontId="10" fillId="2" borderId="2" xfId="0" applyFont="1" applyFill="1" applyBorder="1" applyAlignment="1" applyProtection="1">
      <alignment horizontal="right"/>
      <protection hidden="1"/>
    </xf>
    <xf numFmtId="0" fontId="5" fillId="3" borderId="1" xfId="0" applyFont="1" applyFill="1" applyBorder="1" applyAlignment="1" applyProtection="1">
      <alignment horizontal="left" wrapText="1"/>
      <protection hidden="1"/>
    </xf>
    <xf numFmtId="0" fontId="5" fillId="2" borderId="1" xfId="0" applyFont="1" applyFill="1" applyBorder="1" applyAlignment="1" applyProtection="1">
      <alignment horizontal="left" wrapText="1"/>
      <protection hidden="1"/>
    </xf>
    <xf numFmtId="0" fontId="3" fillId="0" borderId="1" xfId="0" applyFont="1" applyBorder="1" applyProtection="1">
      <protection locked="0" hidden="1"/>
    </xf>
    <xf numFmtId="0" fontId="5" fillId="0" borderId="1" xfId="0" applyFont="1" applyFill="1" applyBorder="1" applyAlignment="1" applyProtection="1">
      <alignment wrapText="1"/>
      <protection locked="0" hidden="1"/>
    </xf>
    <xf numFmtId="0" fontId="5" fillId="0" borderId="1" xfId="0" applyFont="1" applyFill="1" applyBorder="1" applyProtection="1">
      <protection locked="0" hidden="1"/>
    </xf>
    <xf numFmtId="0" fontId="3" fillId="0" borderId="1" xfId="0" applyFont="1" applyFill="1" applyBorder="1" applyAlignment="1" applyProtection="1">
      <alignment vertical="center" wrapText="1"/>
      <protection locked="0" hidden="1"/>
    </xf>
    <xf numFmtId="0" fontId="5" fillId="0" borderId="2" xfId="0" applyFont="1" applyFill="1" applyBorder="1" applyAlignment="1" applyProtection="1">
      <alignment wrapText="1"/>
      <protection locked="0" hidden="1"/>
    </xf>
    <xf numFmtId="0" fontId="5" fillId="0" borderId="2" xfId="0" applyFont="1" applyFill="1" applyBorder="1" applyProtection="1">
      <protection locked="0" hidden="1"/>
    </xf>
    <xf numFmtId="1" fontId="5" fillId="0" borderId="7" xfId="0" applyNumberFormat="1" applyFont="1" applyFill="1" applyBorder="1" applyAlignment="1" applyProtection="1">
      <protection locked="0" hidden="1"/>
    </xf>
    <xf numFmtId="1" fontId="5" fillId="0" borderId="1" xfId="0" applyNumberFormat="1" applyFont="1" applyFill="1" applyBorder="1" applyAlignment="1" applyProtection="1">
      <protection locked="0" hidden="1"/>
    </xf>
    <xf numFmtId="1" fontId="5" fillId="0" borderId="8" xfId="0" applyNumberFormat="1" applyFont="1" applyFill="1" applyBorder="1" applyAlignment="1" applyProtection="1">
      <protection locked="0" hidden="1"/>
    </xf>
    <xf numFmtId="1" fontId="5" fillId="0" borderId="6" xfId="0" applyNumberFormat="1" applyFont="1" applyFill="1" applyBorder="1" applyProtection="1">
      <protection locked="0" hidden="1"/>
    </xf>
    <xf numFmtId="1" fontId="5" fillId="0" borderId="1" xfId="0" applyNumberFormat="1" applyFont="1" applyFill="1" applyBorder="1" applyProtection="1">
      <protection locked="0" hidden="1"/>
    </xf>
    <xf numFmtId="1" fontId="5" fillId="0" borderId="8" xfId="0" applyNumberFormat="1" applyFont="1" applyFill="1" applyBorder="1" applyProtection="1">
      <protection locked="0" hidden="1"/>
    </xf>
    <xf numFmtId="1" fontId="5" fillId="0" borderId="7" xfId="0" applyNumberFormat="1" applyFont="1" applyBorder="1" applyAlignment="1" applyProtection="1">
      <protection locked="0" hidden="1"/>
    </xf>
    <xf numFmtId="1" fontId="5" fillId="0" borderId="1" xfId="0" applyNumberFormat="1" applyFont="1" applyBorder="1" applyAlignment="1" applyProtection="1">
      <protection locked="0" hidden="1"/>
    </xf>
    <xf numFmtId="1" fontId="5" fillId="0" borderId="8" xfId="0" applyNumberFormat="1" applyFont="1" applyBorder="1" applyAlignment="1" applyProtection="1">
      <protection locked="0" hidden="1"/>
    </xf>
    <xf numFmtId="1" fontId="5" fillId="0" borderId="6" xfId="0" applyNumberFormat="1" applyFont="1" applyBorder="1" applyProtection="1">
      <protection locked="0" hidden="1"/>
    </xf>
    <xf numFmtId="1" fontId="5" fillId="0" borderId="1" xfId="0" applyNumberFormat="1" applyFont="1" applyBorder="1" applyProtection="1">
      <protection locked="0" hidden="1"/>
    </xf>
    <xf numFmtId="1" fontId="5" fillId="0" borderId="8" xfId="0" applyNumberFormat="1" applyFont="1" applyBorder="1" applyProtection="1">
      <protection locked="0" hidden="1"/>
    </xf>
    <xf numFmtId="0" fontId="3" fillId="0" borderId="1" xfId="0" applyFont="1" applyFill="1" applyBorder="1" applyProtection="1">
      <protection locked="0" hidden="1"/>
    </xf>
    <xf numFmtId="164" fontId="3" fillId="0" borderId="1" xfId="1" applyNumberFormat="1" applyFont="1" applyFill="1" applyBorder="1" applyAlignment="1" applyProtection="1">
      <alignment vertical="center" wrapText="1"/>
      <protection locked="0" hidden="1"/>
    </xf>
    <xf numFmtId="164" fontId="2" fillId="2" borderId="35" xfId="0" applyNumberFormat="1" applyFont="1" applyFill="1" applyBorder="1" applyProtection="1">
      <protection hidden="1"/>
    </xf>
    <xf numFmtId="10" fontId="2" fillId="2" borderId="9" xfId="2" applyNumberFormat="1" applyFont="1" applyFill="1" applyBorder="1" applyAlignment="1" applyProtection="1">
      <alignment horizontal="right"/>
      <protection hidden="1"/>
    </xf>
    <xf numFmtId="0" fontId="0" fillId="2" borderId="5" xfId="0" applyFill="1" applyBorder="1" applyProtection="1">
      <protection hidden="1"/>
    </xf>
    <xf numFmtId="1" fontId="0" fillId="2" borderId="5" xfId="0" applyNumberFormat="1" applyFill="1" applyBorder="1" applyProtection="1">
      <protection hidden="1"/>
    </xf>
    <xf numFmtId="0" fontId="3" fillId="0" borderId="41" xfId="0" applyFont="1" applyFill="1" applyBorder="1" applyProtection="1">
      <protection locked="0" hidden="1"/>
    </xf>
    <xf numFmtId="0" fontId="3" fillId="0" borderId="41" xfId="0" applyFont="1" applyBorder="1" applyProtection="1">
      <protection locked="0" hidden="1"/>
    </xf>
    <xf numFmtId="0" fontId="2" fillId="10" borderId="42" xfId="0" applyFont="1" applyFill="1" applyBorder="1" applyAlignment="1" applyProtection="1">
      <alignment horizontal="center" vertical="center" wrapText="1"/>
      <protection hidden="1"/>
    </xf>
    <xf numFmtId="0" fontId="3" fillId="0" borderId="42" xfId="0" applyFont="1" applyFill="1" applyBorder="1" applyProtection="1">
      <protection locked="0" hidden="1"/>
    </xf>
    <xf numFmtId="0" fontId="3" fillId="0" borderId="42" xfId="0" applyFont="1" applyBorder="1" applyProtection="1">
      <protection locked="0" hidden="1"/>
    </xf>
    <xf numFmtId="0" fontId="2" fillId="10" borderId="43" xfId="0" applyFont="1" applyFill="1" applyBorder="1" applyAlignment="1" applyProtection="1">
      <alignment horizontal="center" vertical="center" wrapText="1"/>
      <protection hidden="1"/>
    </xf>
    <xf numFmtId="0" fontId="2" fillId="10" borderId="40" xfId="0" applyFont="1" applyFill="1" applyBorder="1" applyAlignment="1" applyProtection="1">
      <alignment horizontal="center" vertical="center" wrapText="1"/>
      <protection hidden="1"/>
    </xf>
    <xf numFmtId="1" fontId="0" fillId="11" borderId="41" xfId="0" applyNumberFormat="1" applyFill="1" applyBorder="1" applyProtection="1">
      <protection hidden="1"/>
    </xf>
    <xf numFmtId="0" fontId="2" fillId="10" borderId="39" xfId="0" applyFont="1" applyFill="1" applyBorder="1" applyAlignment="1" applyProtection="1">
      <alignment vertical="center" wrapText="1"/>
      <protection hidden="1"/>
    </xf>
    <xf numFmtId="1" fontId="0" fillId="10" borderId="37" xfId="0" applyNumberFormat="1" applyFill="1" applyBorder="1" applyProtection="1">
      <protection hidden="1"/>
    </xf>
    <xf numFmtId="1" fontId="0" fillId="10" borderId="6" xfId="0" applyNumberFormat="1" applyFill="1" applyBorder="1" applyProtection="1">
      <protection hidden="1"/>
    </xf>
    <xf numFmtId="1" fontId="0" fillId="10" borderId="43" xfId="0" applyNumberFormat="1" applyFill="1" applyBorder="1" applyProtection="1">
      <protection hidden="1"/>
    </xf>
    <xf numFmtId="0" fontId="2" fillId="10" borderId="5" xfId="0" applyFont="1" applyFill="1" applyBorder="1" applyAlignment="1" applyProtection="1">
      <alignment horizontal="center" vertical="center" wrapText="1"/>
      <protection hidden="1"/>
    </xf>
    <xf numFmtId="1" fontId="0" fillId="10" borderId="27" xfId="0" applyNumberFormat="1" applyFill="1" applyBorder="1" applyProtection="1">
      <protection hidden="1"/>
    </xf>
    <xf numFmtId="1" fontId="0" fillId="10" borderId="42" xfId="0" applyNumberFormat="1" applyFill="1" applyBorder="1" applyProtection="1">
      <protection hidden="1"/>
    </xf>
    <xf numFmtId="0" fontId="16" fillId="0" borderId="0" xfId="0" applyFont="1" applyProtection="1">
      <protection hidden="1"/>
    </xf>
    <xf numFmtId="164" fontId="3" fillId="0" borderId="6" xfId="0" applyNumberFormat="1" applyFont="1" applyBorder="1" applyProtection="1">
      <protection locked="0" hidden="1"/>
    </xf>
    <xf numFmtId="0" fontId="2" fillId="12" borderId="6" xfId="0" applyFont="1" applyFill="1" applyBorder="1" applyAlignment="1" applyProtection="1">
      <alignment horizontal="center" vertical="center" wrapText="1"/>
      <protection hidden="1"/>
    </xf>
    <xf numFmtId="0" fontId="2" fillId="11" borderId="6" xfId="0" applyFont="1" applyFill="1" applyBorder="1" applyAlignment="1" applyProtection="1">
      <alignment horizontal="center" vertical="center" wrapText="1"/>
      <protection hidden="1"/>
    </xf>
    <xf numFmtId="0" fontId="2" fillId="13" borderId="6" xfId="0" applyFont="1" applyFill="1" applyBorder="1" applyAlignment="1" applyProtection="1">
      <alignment horizontal="center" vertical="center" wrapText="1"/>
      <protection hidden="1"/>
    </xf>
    <xf numFmtId="0" fontId="2" fillId="13" borderId="1" xfId="0" applyFont="1" applyFill="1" applyBorder="1" applyAlignment="1" applyProtection="1">
      <alignment horizontal="center" vertical="center" wrapText="1"/>
      <protection hidden="1"/>
    </xf>
    <xf numFmtId="0" fontId="2" fillId="13" borderId="0" xfId="0" applyFont="1" applyFill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10" fillId="0" borderId="0" xfId="0" applyFont="1" applyFill="1" applyBorder="1" applyAlignment="1" applyProtection="1">
      <alignment horizontal="right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10" fontId="18" fillId="0" borderId="0" xfId="0" applyNumberFormat="1" applyFont="1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0" borderId="0" xfId="0" applyFont="1" applyFill="1" applyBorder="1" applyAlignment="1" applyProtection="1">
      <protection hidden="1"/>
    </xf>
    <xf numFmtId="164" fontId="3" fillId="2" borderId="6" xfId="0" applyNumberFormat="1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0" fillId="0" borderId="5" xfId="0" applyBorder="1" applyProtection="1">
      <protection locked="0" hidden="1"/>
    </xf>
    <xf numFmtId="0" fontId="0" fillId="0" borderId="42" xfId="0" applyBorder="1" applyProtection="1">
      <protection locked="0" hidden="1"/>
    </xf>
    <xf numFmtId="0" fontId="0" fillId="0" borderId="43" xfId="0" applyBorder="1" applyProtection="1">
      <protection locked="0" hidden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NumberFormat="1" applyFont="1" applyFill="1" applyBorder="1" applyAlignment="1" applyProtection="1">
      <alignment horizontal="left" vertical="center" wrapText="1"/>
    </xf>
    <xf numFmtId="0" fontId="1" fillId="6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left" vertical="center"/>
    </xf>
    <xf numFmtId="0" fontId="1" fillId="8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/>
    </xf>
    <xf numFmtId="0" fontId="1" fillId="7" borderId="0" xfId="0" applyFont="1" applyFill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0" fillId="0" borderId="34" xfId="0" applyFont="1" applyFill="1" applyBorder="1" applyAlignment="1" applyProtection="1">
      <alignment horizontal="left" wrapText="1"/>
    </xf>
    <xf numFmtId="0" fontId="0" fillId="0" borderId="0" xfId="0" applyFont="1" applyFill="1" applyAlignment="1" applyProtection="1">
      <alignment horizontal="left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0" fillId="0" borderId="34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center"/>
    </xf>
    <xf numFmtId="0" fontId="1" fillId="5" borderId="0" xfId="0" applyFont="1" applyFill="1" applyAlignment="1" applyProtection="1">
      <alignment horizontal="center"/>
    </xf>
    <xf numFmtId="0" fontId="1" fillId="9" borderId="0" xfId="0" applyFont="1" applyFill="1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Fill="1" applyBorder="1" applyAlignment="1" applyProtection="1">
      <alignment horizontal="left"/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12" fillId="2" borderId="32" xfId="0" applyFont="1" applyFill="1" applyBorder="1" applyAlignment="1" applyProtection="1">
      <alignment horizontal="center" vertical="center"/>
      <protection hidden="1"/>
    </xf>
    <xf numFmtId="0" fontId="12" fillId="2" borderId="27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 wrapText="1"/>
      <protection hidden="1"/>
    </xf>
    <xf numFmtId="0" fontId="2" fillId="2" borderId="20" xfId="0" applyFont="1" applyFill="1" applyBorder="1" applyAlignment="1" applyProtection="1">
      <alignment horizontal="center" vertical="center" wrapText="1"/>
      <protection hidden="1"/>
    </xf>
    <xf numFmtId="0" fontId="2" fillId="2" borderId="22" xfId="0" applyFont="1" applyFill="1" applyBorder="1" applyAlignment="1" applyProtection="1">
      <alignment horizontal="center" vertical="center" wrapText="1"/>
      <protection hidden="1"/>
    </xf>
    <xf numFmtId="0" fontId="2" fillId="2" borderId="23" xfId="0" applyFont="1" applyFill="1" applyBorder="1" applyAlignment="1" applyProtection="1">
      <alignment horizontal="center" vertical="center" wrapText="1"/>
      <protection hidden="1"/>
    </xf>
    <xf numFmtId="0" fontId="4" fillId="2" borderId="16" xfId="0" applyFont="1" applyFill="1" applyBorder="1" applyAlignment="1" applyProtection="1">
      <alignment horizontal="center" vertical="center" wrapText="1"/>
      <protection hidden="1"/>
    </xf>
    <xf numFmtId="0" fontId="4" fillId="2" borderId="17" xfId="0" applyFont="1" applyFill="1" applyBorder="1" applyAlignment="1" applyProtection="1">
      <alignment horizontal="center" vertical="center" wrapText="1"/>
      <protection hidden="1"/>
    </xf>
    <xf numFmtId="0" fontId="4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0" fontId="4" fillId="2" borderId="28" xfId="0" applyFont="1" applyFill="1" applyBorder="1" applyAlignment="1" applyProtection="1">
      <alignment horizontal="center" vertical="center" wrapText="1"/>
      <protection hidden="1"/>
    </xf>
    <xf numFmtId="0" fontId="4" fillId="2" borderId="29" xfId="0" applyFont="1" applyFill="1" applyBorder="1" applyAlignment="1" applyProtection="1">
      <alignment horizontal="center" vertical="center" wrapText="1"/>
      <protection hidden="1"/>
    </xf>
    <xf numFmtId="0" fontId="4" fillId="2" borderId="30" xfId="0" applyFont="1" applyFill="1" applyBorder="1" applyAlignment="1" applyProtection="1">
      <alignment horizontal="center" vertical="center" wrapText="1"/>
      <protection hidden="1"/>
    </xf>
    <xf numFmtId="0" fontId="4" fillId="2" borderId="31" xfId="0" applyFont="1" applyFill="1" applyBorder="1" applyAlignment="1" applyProtection="1">
      <alignment horizontal="center" vertical="center" wrapText="1"/>
      <protection hidden="1"/>
    </xf>
    <xf numFmtId="164" fontId="3" fillId="0" borderId="5" xfId="0" applyNumberFormat="1" applyFont="1" applyBorder="1" applyAlignment="1" applyProtection="1">
      <alignment horizontal="center"/>
      <protection locked="0" hidden="1"/>
    </xf>
    <xf numFmtId="164" fontId="3" fillId="0" borderId="6" xfId="0" applyNumberFormat="1" applyFont="1" applyBorder="1" applyAlignment="1" applyProtection="1">
      <alignment horizontal="center"/>
      <protection locked="0" hidden="1"/>
    </xf>
    <xf numFmtId="0" fontId="3" fillId="0" borderId="5" xfId="0" applyFont="1" applyBorder="1" applyAlignment="1" applyProtection="1">
      <alignment horizontal="center"/>
      <protection locked="0" hidden="1"/>
    </xf>
    <xf numFmtId="0" fontId="3" fillId="0" borderId="27" xfId="0" applyFont="1" applyBorder="1" applyAlignment="1" applyProtection="1">
      <alignment horizontal="center"/>
      <protection locked="0" hidden="1"/>
    </xf>
    <xf numFmtId="0" fontId="3" fillId="0" borderId="6" xfId="0" applyFont="1" applyBorder="1" applyAlignment="1" applyProtection="1">
      <alignment horizontal="center"/>
      <protection locked="0"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15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2" borderId="20" xfId="0" applyFont="1" applyFill="1" applyBorder="1" applyAlignment="1" applyProtection="1">
      <alignment horizontal="center" vertical="center" wrapText="1"/>
      <protection hidden="1"/>
    </xf>
    <xf numFmtId="0" fontId="4" fillId="2" borderId="22" xfId="0" applyFont="1" applyFill="1" applyBorder="1" applyAlignment="1" applyProtection="1">
      <alignment horizontal="center" vertical="center" wrapText="1"/>
      <protection hidden="1"/>
    </xf>
    <xf numFmtId="0" fontId="4" fillId="2" borderId="23" xfId="0" applyFont="1" applyFill="1" applyBorder="1" applyAlignment="1" applyProtection="1">
      <alignment horizontal="center" vertical="center" wrapText="1"/>
      <protection hidden="1"/>
    </xf>
    <xf numFmtId="164" fontId="15" fillId="0" borderId="36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 wrapText="1"/>
      <protection hidden="1"/>
    </xf>
    <xf numFmtId="0" fontId="2" fillId="2" borderId="24" xfId="0" applyFont="1" applyFill="1" applyBorder="1" applyAlignment="1" applyProtection="1">
      <alignment horizontal="center" wrapText="1"/>
      <protection hidden="1"/>
    </xf>
    <xf numFmtId="0" fontId="2" fillId="2" borderId="20" xfId="0" applyFont="1" applyFill="1" applyBorder="1" applyAlignment="1" applyProtection="1">
      <alignment horizontal="center" wrapText="1"/>
      <protection hidden="1"/>
    </xf>
    <xf numFmtId="0" fontId="2" fillId="2" borderId="2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23" xfId="0" applyFont="1" applyFill="1" applyBorder="1" applyAlignment="1" applyProtection="1">
      <alignment horizontal="center" wrapText="1"/>
      <protection hidden="1"/>
    </xf>
    <xf numFmtId="0" fontId="2" fillId="11" borderId="38" xfId="0" applyFont="1" applyFill="1" applyBorder="1" applyAlignment="1" applyProtection="1">
      <alignment horizontal="center" vertical="center" wrapText="1"/>
      <protection hidden="1"/>
    </xf>
    <xf numFmtId="0" fontId="2" fillId="11" borderId="39" xfId="0" applyFont="1" applyFill="1" applyBorder="1" applyAlignment="1" applyProtection="1">
      <alignment horizontal="center" vertical="center" wrapText="1"/>
      <protection hidden="1"/>
    </xf>
    <xf numFmtId="0" fontId="2" fillId="11" borderId="40" xfId="0" applyFont="1" applyFill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horizontal="left"/>
      <protection hidden="1"/>
    </xf>
    <xf numFmtId="0" fontId="3" fillId="0" borderId="3" xfId="0" applyFont="1" applyBorder="1" applyAlignment="1" applyProtection="1">
      <alignment horizontal="center"/>
      <protection hidden="1"/>
    </xf>
    <xf numFmtId="0" fontId="10" fillId="2" borderId="1" xfId="0" applyFont="1" applyFill="1" applyBorder="1" applyAlignment="1" applyProtection="1">
      <alignment horizontal="left"/>
      <protection hidden="1"/>
    </xf>
    <xf numFmtId="0" fontId="3" fillId="3" borderId="1" xfId="0" applyNumberFormat="1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/>
      <protection hidden="1"/>
    </xf>
    <xf numFmtId="0" fontId="2" fillId="10" borderId="38" xfId="0" applyFont="1" applyFill="1" applyBorder="1" applyAlignment="1" applyProtection="1">
      <alignment horizontal="center" vertical="center" wrapText="1"/>
      <protection hidden="1"/>
    </xf>
    <xf numFmtId="0" fontId="2" fillId="10" borderId="24" xfId="0" applyFont="1" applyFill="1" applyBorder="1" applyAlignment="1" applyProtection="1">
      <alignment horizontal="center" vertical="center" wrapText="1"/>
      <protection hidden="1"/>
    </xf>
    <xf numFmtId="0" fontId="2" fillId="10" borderId="44" xfId="0" applyFont="1" applyFill="1" applyBorder="1" applyAlignment="1" applyProtection="1">
      <alignment horizontal="center" vertical="center" wrapText="1"/>
      <protection hidden="1"/>
    </xf>
    <xf numFmtId="0" fontId="2" fillId="10" borderId="39" xfId="0" applyFont="1" applyFill="1" applyBorder="1" applyAlignment="1" applyProtection="1">
      <alignment horizontal="center" vertical="center" wrapText="1"/>
      <protection hidden="1"/>
    </xf>
    <xf numFmtId="0" fontId="2" fillId="10" borderId="0" xfId="0" applyFont="1" applyFill="1" applyBorder="1" applyAlignment="1" applyProtection="1">
      <alignment horizontal="center" vertical="center" wrapText="1"/>
      <protection hidden="1"/>
    </xf>
    <xf numFmtId="0" fontId="2" fillId="10" borderId="45" xfId="0" applyFont="1" applyFill="1" applyBorder="1" applyAlignment="1" applyProtection="1">
      <alignment horizontal="center" vertical="center" wrapText="1"/>
      <protection hidden="1"/>
    </xf>
    <xf numFmtId="0" fontId="2" fillId="10" borderId="41" xfId="0" applyFont="1" applyFill="1" applyBorder="1" applyAlignment="1" applyProtection="1">
      <alignment horizontal="center" vertical="center" wrapText="1"/>
      <protection hidden="1"/>
    </xf>
    <xf numFmtId="0" fontId="2" fillId="10" borderId="27" xfId="0" applyFont="1" applyFill="1" applyBorder="1" applyAlignment="1" applyProtection="1">
      <alignment horizontal="center" vertical="center" wrapText="1"/>
      <protection hidden="1"/>
    </xf>
    <xf numFmtId="0" fontId="2" fillId="10" borderId="46" xfId="0" applyFont="1" applyFill="1" applyBorder="1" applyAlignment="1" applyProtection="1">
      <alignment horizontal="center" vertical="center" wrapText="1"/>
      <protection hidden="1"/>
    </xf>
    <xf numFmtId="0" fontId="2" fillId="2" borderId="14" xfId="0" applyFont="1" applyFill="1" applyBorder="1" applyAlignment="1" applyProtection="1">
      <alignment horizontal="center" vertical="center" wrapText="1"/>
      <protection hidden="1"/>
    </xf>
    <xf numFmtId="0" fontId="2" fillId="2" borderId="24" xfId="0" applyFont="1" applyFill="1" applyBorder="1" applyAlignment="1" applyProtection="1">
      <alignment horizontal="center" vertical="center" wrapText="1"/>
      <protection hidden="1"/>
    </xf>
    <xf numFmtId="0" fontId="2" fillId="2" borderId="19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Border="1" applyAlignment="1" applyProtection="1">
      <alignment horizontal="center" vertical="center" wrapText="1"/>
      <protection hidden="1"/>
    </xf>
    <xf numFmtId="0" fontId="2" fillId="2" borderId="21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2" fillId="2" borderId="25" xfId="0" applyFont="1" applyFill="1" applyBorder="1" applyAlignment="1" applyProtection="1">
      <alignment horizontal="center"/>
      <protection hidden="1"/>
    </xf>
    <xf numFmtId="0" fontId="2" fillId="2" borderId="15" xfId="0" applyFont="1" applyFill="1" applyBorder="1" applyAlignment="1" applyProtection="1">
      <alignment horizontal="center"/>
      <protection hidden="1"/>
    </xf>
    <xf numFmtId="0" fontId="2" fillId="2" borderId="26" xfId="0" applyFont="1" applyFill="1" applyBorder="1" applyAlignment="1" applyProtection="1">
      <alignment horizontal="center"/>
      <protection hidden="1"/>
    </xf>
    <xf numFmtId="0" fontId="2" fillId="2" borderId="23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center"/>
      <protection hidden="1"/>
    </xf>
    <xf numFmtId="0" fontId="2" fillId="2" borderId="6" xfId="0" applyFont="1" applyFill="1" applyBorder="1" applyAlignment="1" applyProtection="1">
      <alignment horizontal="center"/>
      <protection hidden="1"/>
    </xf>
    <xf numFmtId="0" fontId="18" fillId="2" borderId="39" xfId="0" applyFont="1" applyFill="1" applyBorder="1" applyAlignment="1" applyProtection="1">
      <alignment horizontal="center" vertical="center" wrapText="1"/>
      <protection hidden="1"/>
    </xf>
    <xf numFmtId="0" fontId="18" fillId="2" borderId="0" xfId="0" applyFont="1" applyFill="1" applyAlignment="1" applyProtection="1">
      <alignment horizontal="center" vertical="center" wrapText="1"/>
      <protection hidden="1"/>
    </xf>
    <xf numFmtId="0" fontId="19" fillId="0" borderId="3" xfId="0" applyFont="1" applyFill="1" applyBorder="1" applyAlignment="1" applyProtection="1">
      <alignment horizontal="center"/>
      <protection hidden="1"/>
    </xf>
    <xf numFmtId="0" fontId="19" fillId="0" borderId="0" xfId="0" applyFont="1" applyAlignment="1" applyProtection="1">
      <alignment horizontal="center"/>
      <protection hidden="1"/>
    </xf>
    <xf numFmtId="0" fontId="3" fillId="0" borderId="3" xfId="0" applyFont="1" applyBorder="1" applyAlignment="1" applyProtection="1">
      <protection hidden="1"/>
    </xf>
    <xf numFmtId="0" fontId="19" fillId="0" borderId="3" xfId="0" applyFont="1" applyBorder="1" applyAlignment="1" applyProtection="1">
      <alignment horizontal="center"/>
      <protection hidden="1"/>
    </xf>
  </cellXfs>
  <cellStyles count="3">
    <cellStyle name="Moneda" xfId="1" builtinId="4"/>
    <cellStyle name="Normal" xfId="0" builtinId="0"/>
    <cellStyle name="Percentatge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4F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5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8.jpeg"/><Relationship Id="rId1" Type="http://schemas.openxmlformats.org/officeDocument/2006/relationships/image" Target="../media/image7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10.jpeg"/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246063</xdr:colOff>
      <xdr:row>1</xdr:row>
      <xdr:rowOff>70726</xdr:rowOff>
    </xdr:from>
    <xdr:to>
      <xdr:col>1</xdr:col>
      <xdr:colOff>746125</xdr:colOff>
      <xdr:row>3</xdr:row>
      <xdr:rowOff>71437</xdr:rowOff>
    </xdr:to>
    <xdr:pic>
      <xdr:nvPicPr>
        <xdr:cNvPr id="2" name="Imat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063" y="253289"/>
          <a:ext cx="1587500" cy="365836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</xdr:colOff>
      <xdr:row>0</xdr:row>
      <xdr:rowOff>87313</xdr:rowOff>
    </xdr:from>
    <xdr:to>
      <xdr:col>8</xdr:col>
      <xdr:colOff>913005</xdr:colOff>
      <xdr:row>3</xdr:row>
      <xdr:rowOff>146367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000-000003000000}"/>
            </a:ext>
            <a:ext uri="{147F2762-F138-4A5C-976F-8EAC2B608ADB}">
              <a16:predDERef xmlns:a16="http://schemas.microsoft.com/office/drawing/2014/main" pre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15475" y="87313"/>
          <a:ext cx="898718" cy="606742"/>
        </a:xfrm>
        <a:prstGeom prst="rect">
          <a:avLst/>
        </a:prstGeom>
      </xdr:spPr>
    </xdr:pic>
    <xdr:clientData/>
  </xdr:twoCellAnchor>
  <xdr:twoCellAnchor editAs="oneCell">
    <xdr:from>
      <xdr:col>2</xdr:col>
      <xdr:colOff>722312</xdr:colOff>
      <xdr:row>0</xdr:row>
      <xdr:rowOff>154914</xdr:rowOff>
    </xdr:from>
    <xdr:to>
      <xdr:col>3</xdr:col>
      <xdr:colOff>23813</xdr:colOff>
      <xdr:row>3</xdr:row>
      <xdr:rowOff>102744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1875" y="154914"/>
          <a:ext cx="1706563" cy="4955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971549" cy="195566"/>
    <xdr:sp macro="" textlink="">
      <xdr:nvSpPr>
        <xdr:cNvPr id="2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12445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10</xdr:col>
      <xdr:colOff>322384</xdr:colOff>
      <xdr:row>1</xdr:row>
      <xdr:rowOff>78852</xdr:rowOff>
    </xdr:from>
    <xdr:to>
      <xdr:col>10</xdr:col>
      <xdr:colOff>979041</xdr:colOff>
      <xdr:row>4</xdr:row>
      <xdr:rowOff>12700</xdr:rowOff>
    </xdr:to>
    <xdr:pic>
      <xdr:nvPicPr>
        <xdr:cNvPr id="20" name="Imatg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95538" y="254698"/>
          <a:ext cx="656657" cy="412540"/>
        </a:xfrm>
        <a:prstGeom prst="rect">
          <a:avLst/>
        </a:prstGeom>
      </xdr:spPr>
    </xdr:pic>
    <xdr:clientData/>
  </xdr:twoCellAnchor>
  <xdr:twoCellAnchor editAs="oneCell">
    <xdr:from>
      <xdr:col>11</xdr:col>
      <xdr:colOff>9770</xdr:colOff>
      <xdr:row>1</xdr:row>
      <xdr:rowOff>112330</xdr:rowOff>
    </xdr:from>
    <xdr:to>
      <xdr:col>12</xdr:col>
      <xdr:colOff>68384</xdr:colOff>
      <xdr:row>3</xdr:row>
      <xdr:rowOff>175404</xdr:rowOff>
    </xdr:to>
    <xdr:pic>
      <xdr:nvPicPr>
        <xdr:cNvPr id="7" name="Imatg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4539" y="288176"/>
          <a:ext cx="1260230" cy="365920"/>
        </a:xfrm>
        <a:prstGeom prst="rect">
          <a:avLst/>
        </a:prstGeom>
      </xdr:spPr>
    </xdr:pic>
    <xdr:clientData/>
  </xdr:twoCellAnchor>
  <xdr:twoCellAnchor editAs="oneCell">
    <xdr:from>
      <xdr:col>8</xdr:col>
      <xdr:colOff>29308</xdr:colOff>
      <xdr:row>2</xdr:row>
      <xdr:rowOff>24593</xdr:rowOff>
    </xdr:from>
    <xdr:to>
      <xdr:col>9</xdr:col>
      <xdr:colOff>556847</xdr:colOff>
      <xdr:row>3</xdr:row>
      <xdr:rowOff>154576</xdr:rowOff>
    </xdr:to>
    <xdr:pic>
      <xdr:nvPicPr>
        <xdr:cNvPr id="9" name="Imatg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5673" y="361631"/>
          <a:ext cx="1289539" cy="320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0</xdr:rowOff>
    </xdr:from>
    <xdr:ext cx="971549" cy="195566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4620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G146NCTC-531-00</a:t>
          </a:r>
        </a:p>
      </xdr:txBody>
    </xdr:sp>
    <xdr:clientData/>
  </xdr:oneCellAnchor>
  <xdr:twoCellAnchor editAs="oneCell">
    <xdr:from>
      <xdr:col>13</xdr:col>
      <xdr:colOff>639885</xdr:colOff>
      <xdr:row>1</xdr:row>
      <xdr:rowOff>88699</xdr:rowOff>
    </xdr:from>
    <xdr:to>
      <xdr:col>13</xdr:col>
      <xdr:colOff>1256569</xdr:colOff>
      <xdr:row>4</xdr:row>
      <xdr:rowOff>27354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1654" y="264545"/>
          <a:ext cx="664309" cy="417347"/>
        </a:xfrm>
        <a:prstGeom prst="rect">
          <a:avLst/>
        </a:prstGeom>
      </xdr:spPr>
    </xdr:pic>
    <xdr:clientData/>
  </xdr:twoCellAnchor>
  <xdr:twoCellAnchor editAs="oneCell">
    <xdr:from>
      <xdr:col>11</xdr:col>
      <xdr:colOff>332641</xdr:colOff>
      <xdr:row>1</xdr:row>
      <xdr:rowOff>122116</xdr:rowOff>
    </xdr:from>
    <xdr:to>
      <xdr:col>12</xdr:col>
      <xdr:colOff>441020</xdr:colOff>
      <xdr:row>4</xdr:row>
      <xdr:rowOff>19539</xdr:rowOff>
    </xdr:to>
    <xdr:pic>
      <xdr:nvPicPr>
        <xdr:cNvPr id="4" name="Imatge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17833" y="297962"/>
          <a:ext cx="1295340" cy="376115"/>
        </a:xfrm>
        <a:prstGeom prst="rect">
          <a:avLst/>
        </a:prstGeom>
      </xdr:spPr>
    </xdr:pic>
    <xdr:clientData/>
  </xdr:twoCellAnchor>
  <xdr:twoCellAnchor editAs="oneCell">
    <xdr:from>
      <xdr:col>8</xdr:col>
      <xdr:colOff>742461</xdr:colOff>
      <xdr:row>1</xdr:row>
      <xdr:rowOff>124600</xdr:rowOff>
    </xdr:from>
    <xdr:to>
      <xdr:col>10</xdr:col>
      <xdr:colOff>19539</xdr:colOff>
      <xdr:row>4</xdr:row>
      <xdr:rowOff>3918</xdr:rowOff>
    </xdr:to>
    <xdr:pic>
      <xdr:nvPicPr>
        <xdr:cNvPr id="5" name="Imatg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9038" y="300446"/>
          <a:ext cx="1582616" cy="35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0</xdr:row>
      <xdr:rowOff>0</xdr:rowOff>
    </xdr:from>
    <xdr:ext cx="971549" cy="195566"/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371600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a-E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G146NCTC-531-00</a:t>
          </a:r>
        </a:p>
      </xdr:txBody>
    </xdr:sp>
    <xdr:clientData/>
  </xdr:oneCellAnchor>
  <xdr:twoCellAnchor editAs="oneCell">
    <xdr:from>
      <xdr:col>14</xdr:col>
      <xdr:colOff>58615</xdr:colOff>
      <xdr:row>1</xdr:row>
      <xdr:rowOff>113940</xdr:rowOff>
    </xdr:from>
    <xdr:to>
      <xdr:col>15</xdr:col>
      <xdr:colOff>87924</xdr:colOff>
      <xdr:row>4</xdr:row>
      <xdr:rowOff>12701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4346" y="289786"/>
          <a:ext cx="600809" cy="377453"/>
        </a:xfrm>
        <a:prstGeom prst="rect">
          <a:avLst/>
        </a:prstGeom>
      </xdr:spPr>
    </xdr:pic>
    <xdr:clientData/>
  </xdr:twoCellAnchor>
  <xdr:twoCellAnchor editAs="oneCell">
    <xdr:from>
      <xdr:col>11</xdr:col>
      <xdr:colOff>552449</xdr:colOff>
      <xdr:row>2</xdr:row>
      <xdr:rowOff>29308</xdr:rowOff>
    </xdr:from>
    <xdr:to>
      <xdr:col>12</xdr:col>
      <xdr:colOff>524720</xdr:colOff>
      <xdr:row>4</xdr:row>
      <xdr:rowOff>14211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7641" y="332154"/>
          <a:ext cx="1159233" cy="336595"/>
        </a:xfrm>
        <a:prstGeom prst="rect">
          <a:avLst/>
        </a:prstGeom>
      </xdr:spPr>
    </xdr:pic>
    <xdr:clientData/>
  </xdr:twoCellAnchor>
  <xdr:twoCellAnchor editAs="oneCell">
    <xdr:from>
      <xdr:col>8</xdr:col>
      <xdr:colOff>791307</xdr:colOff>
      <xdr:row>2</xdr:row>
      <xdr:rowOff>17139</xdr:rowOff>
    </xdr:from>
    <xdr:to>
      <xdr:col>9</xdr:col>
      <xdr:colOff>1064847</xdr:colOff>
      <xdr:row>4</xdr:row>
      <xdr:rowOff>19037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07884" y="319985"/>
          <a:ext cx="1563078" cy="3535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594360</xdr:colOff>
      <xdr:row>0</xdr:row>
      <xdr:rowOff>0</xdr:rowOff>
    </xdr:from>
    <xdr:ext cx="971549" cy="195566"/>
    <xdr:sp macro="" textlink="">
      <xdr:nvSpPr>
        <xdr:cNvPr id="30" name="QuadreDeTex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251960" y="0"/>
          <a:ext cx="971549" cy="1955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ca-ES" sz="7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17</xdr:col>
      <xdr:colOff>287542</xdr:colOff>
      <xdr:row>1</xdr:row>
      <xdr:rowOff>133350</xdr:rowOff>
    </xdr:from>
    <xdr:to>
      <xdr:col>18</xdr:col>
      <xdr:colOff>104829</xdr:colOff>
      <xdr:row>4</xdr:row>
      <xdr:rowOff>114300</xdr:rowOff>
    </xdr:to>
    <xdr:pic>
      <xdr:nvPicPr>
        <xdr:cNvPr id="4" name="Imatg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60367" y="323850"/>
          <a:ext cx="626912" cy="552450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</xdr:row>
      <xdr:rowOff>139700</xdr:rowOff>
    </xdr:from>
    <xdr:to>
      <xdr:col>21</xdr:col>
      <xdr:colOff>293474</xdr:colOff>
      <xdr:row>4</xdr:row>
      <xdr:rowOff>19095</xdr:rowOff>
    </xdr:to>
    <xdr:pic>
      <xdr:nvPicPr>
        <xdr:cNvPr id="6" name="Imatg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0" y="323850"/>
          <a:ext cx="1487274" cy="431845"/>
        </a:xfrm>
        <a:prstGeom prst="rect">
          <a:avLst/>
        </a:prstGeom>
      </xdr:spPr>
    </xdr:pic>
    <xdr:clientData/>
  </xdr:twoCellAnchor>
  <xdr:twoCellAnchor editAs="oneCell">
    <xdr:from>
      <xdr:col>14</xdr:col>
      <xdr:colOff>28575</xdr:colOff>
      <xdr:row>2</xdr:row>
      <xdr:rowOff>19050</xdr:rowOff>
    </xdr:from>
    <xdr:to>
      <xdr:col>16</xdr:col>
      <xdr:colOff>421481</xdr:colOff>
      <xdr:row>4</xdr:row>
      <xdr:rowOff>19761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400050"/>
          <a:ext cx="1535906" cy="3817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596367</xdr:colOff>
      <xdr:row>6</xdr:row>
      <xdr:rowOff>529167</xdr:rowOff>
    </xdr:from>
    <xdr:to>
      <xdr:col>9</xdr:col>
      <xdr:colOff>516761</xdr:colOff>
      <xdr:row>6</xdr:row>
      <xdr:rowOff>1143001</xdr:rowOff>
    </xdr:to>
    <xdr:pic>
      <xdr:nvPicPr>
        <xdr:cNvPr id="7" name="Imatg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0034" y="1449917"/>
          <a:ext cx="918191" cy="613834"/>
        </a:xfrm>
        <a:prstGeom prst="rect">
          <a:avLst/>
        </a:prstGeom>
      </xdr:spPr>
    </xdr:pic>
    <xdr:clientData/>
  </xdr:twoCellAnchor>
  <xdr:twoCellAnchor editAs="oneCell">
    <xdr:from>
      <xdr:col>8</xdr:col>
      <xdr:colOff>232833</xdr:colOff>
      <xdr:row>9</xdr:row>
      <xdr:rowOff>21167</xdr:rowOff>
    </xdr:from>
    <xdr:to>
      <xdr:col>9</xdr:col>
      <xdr:colOff>990686</xdr:colOff>
      <xdr:row>11</xdr:row>
      <xdr:rowOff>14112</xdr:rowOff>
    </xdr:to>
    <xdr:pic>
      <xdr:nvPicPr>
        <xdr:cNvPr id="5" name="Imat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12389" y="2370667"/>
          <a:ext cx="1773853" cy="515056"/>
        </a:xfrm>
        <a:prstGeom prst="rect">
          <a:avLst/>
        </a:prstGeom>
      </xdr:spPr>
    </xdr:pic>
    <xdr:clientData/>
  </xdr:twoCellAnchor>
  <xdr:twoCellAnchor editAs="oneCell">
    <xdr:from>
      <xdr:col>8</xdr:col>
      <xdr:colOff>306917</xdr:colOff>
      <xdr:row>6</xdr:row>
      <xdr:rowOff>31750</xdr:rowOff>
    </xdr:from>
    <xdr:to>
      <xdr:col>9</xdr:col>
      <xdr:colOff>869156</xdr:colOff>
      <xdr:row>6</xdr:row>
      <xdr:rowOff>413461</xdr:rowOff>
    </xdr:to>
    <xdr:pic>
      <xdr:nvPicPr>
        <xdr:cNvPr id="8" name="Imatge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9000" y="1047750"/>
          <a:ext cx="1535906" cy="3817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1"/>
  <sheetViews>
    <sheetView workbookViewId="0">
      <selection activeCell="G3" sqref="G3"/>
    </sheetView>
  </sheetViews>
  <sheetFormatPr defaultColWidth="8.5703125" defaultRowHeight="15"/>
  <sheetData>
    <row r="1" spans="1:7">
      <c r="A1" s="3" t="s">
        <v>0</v>
      </c>
      <c r="C1" s="3" t="s">
        <v>1</v>
      </c>
      <c r="E1" s="3" t="s">
        <v>2</v>
      </c>
      <c r="G1" t="s">
        <v>3</v>
      </c>
    </row>
    <row r="2" spans="1:7">
      <c r="A2" t="s">
        <v>4</v>
      </c>
      <c r="C2" t="s">
        <v>5</v>
      </c>
      <c r="E2" t="s">
        <v>6</v>
      </c>
      <c r="G2" t="s">
        <v>7</v>
      </c>
    </row>
    <row r="3" spans="1:7">
      <c r="A3" t="s">
        <v>8</v>
      </c>
      <c r="C3" t="s">
        <v>9</v>
      </c>
      <c r="E3" t="s">
        <v>10</v>
      </c>
      <c r="G3" t="s">
        <v>11</v>
      </c>
    </row>
    <row r="4" spans="1:7">
      <c r="A4" t="s">
        <v>12</v>
      </c>
      <c r="C4" t="s">
        <v>13</v>
      </c>
      <c r="E4" t="s">
        <v>14</v>
      </c>
    </row>
    <row r="5" spans="1:7">
      <c r="A5" t="s">
        <v>15</v>
      </c>
      <c r="C5" t="s">
        <v>16</v>
      </c>
      <c r="E5" t="s">
        <v>17</v>
      </c>
    </row>
    <row r="6" spans="1:7">
      <c r="A6" t="s">
        <v>18</v>
      </c>
      <c r="C6" t="s">
        <v>19</v>
      </c>
      <c r="E6" t="s">
        <v>20</v>
      </c>
    </row>
    <row r="7" spans="1:7">
      <c r="A7" t="s">
        <v>21</v>
      </c>
      <c r="C7" t="s">
        <v>22</v>
      </c>
      <c r="E7" t="s">
        <v>23</v>
      </c>
    </row>
    <row r="8" spans="1:7">
      <c r="A8" t="s">
        <v>24</v>
      </c>
      <c r="C8" t="s">
        <v>25</v>
      </c>
      <c r="E8" t="s">
        <v>26</v>
      </c>
    </row>
    <row r="9" spans="1:7">
      <c r="A9" t="s">
        <v>27</v>
      </c>
      <c r="C9" t="s">
        <v>28</v>
      </c>
    </row>
    <row r="10" spans="1:7">
      <c r="A10" t="s">
        <v>29</v>
      </c>
      <c r="C10" t="s">
        <v>30</v>
      </c>
    </row>
    <row r="11" spans="1:7">
      <c r="A11" t="s">
        <v>31</v>
      </c>
      <c r="C11" t="s">
        <v>32</v>
      </c>
    </row>
    <row r="12" spans="1:7">
      <c r="A12" t="s">
        <v>33</v>
      </c>
      <c r="C12" t="s">
        <v>34</v>
      </c>
    </row>
    <row r="13" spans="1:7">
      <c r="A13" t="s">
        <v>35</v>
      </c>
      <c r="C13" t="s">
        <v>36</v>
      </c>
    </row>
    <row r="14" spans="1:7">
      <c r="A14" t="s">
        <v>37</v>
      </c>
      <c r="C14" t="s">
        <v>38</v>
      </c>
    </row>
    <row r="15" spans="1:7">
      <c r="A15" t="s">
        <v>39</v>
      </c>
      <c r="C15" t="s">
        <v>40</v>
      </c>
    </row>
    <row r="16" spans="1:7">
      <c r="A16" t="s">
        <v>41</v>
      </c>
      <c r="C16" t="s">
        <v>42</v>
      </c>
    </row>
    <row r="17" spans="1:3">
      <c r="A17" t="s">
        <v>43</v>
      </c>
      <c r="C17" t="s">
        <v>44</v>
      </c>
    </row>
    <row r="18" spans="1:3">
      <c r="A18" t="s">
        <v>45</v>
      </c>
      <c r="C18" t="s">
        <v>46</v>
      </c>
    </row>
    <row r="19" spans="1:3">
      <c r="A19" t="s">
        <v>47</v>
      </c>
      <c r="C19" t="s">
        <v>48</v>
      </c>
    </row>
    <row r="20" spans="1:3">
      <c r="A20" t="s">
        <v>49</v>
      </c>
      <c r="C20" t="s">
        <v>50</v>
      </c>
    </row>
    <row r="21" spans="1:3">
      <c r="A21" t="s">
        <v>51</v>
      </c>
      <c r="C21" t="s">
        <v>52</v>
      </c>
    </row>
    <row r="22" spans="1:3">
      <c r="A22" t="s">
        <v>53</v>
      </c>
      <c r="C22" t="s">
        <v>54</v>
      </c>
    </row>
    <row r="23" spans="1:3">
      <c r="A23" t="s">
        <v>55</v>
      </c>
      <c r="C23" t="s">
        <v>56</v>
      </c>
    </row>
    <row r="24" spans="1:3">
      <c r="A24" t="s">
        <v>57</v>
      </c>
      <c r="C24" t="s">
        <v>58</v>
      </c>
    </row>
    <row r="25" spans="1:3">
      <c r="A25" t="s">
        <v>59</v>
      </c>
      <c r="C25" t="s">
        <v>60</v>
      </c>
    </row>
    <row r="26" spans="1:3">
      <c r="A26" t="s">
        <v>61</v>
      </c>
      <c r="C26" t="s">
        <v>62</v>
      </c>
    </row>
    <row r="27" spans="1:3">
      <c r="A27" t="s">
        <v>63</v>
      </c>
      <c r="C27" t="s">
        <v>64</v>
      </c>
    </row>
    <row r="28" spans="1:3">
      <c r="A28" t="s">
        <v>65</v>
      </c>
      <c r="C28" t="s">
        <v>66</v>
      </c>
    </row>
    <row r="29" spans="1:3">
      <c r="A29" t="s">
        <v>67</v>
      </c>
      <c r="C29" t="s">
        <v>68</v>
      </c>
    </row>
    <row r="30" spans="1:3">
      <c r="A30" t="s">
        <v>69</v>
      </c>
      <c r="C30" t="s">
        <v>70</v>
      </c>
    </row>
    <row r="31" spans="1:3">
      <c r="A31" t="s">
        <v>71</v>
      </c>
      <c r="C31" t="s">
        <v>72</v>
      </c>
    </row>
    <row r="32" spans="1:3">
      <c r="A32" s="2" t="s">
        <v>73</v>
      </c>
      <c r="C32" t="s">
        <v>74</v>
      </c>
    </row>
    <row r="33" spans="1:3">
      <c r="A33" t="s">
        <v>75</v>
      </c>
      <c r="C33" t="s">
        <v>76</v>
      </c>
    </row>
    <row r="34" spans="1:3">
      <c r="A34" t="s">
        <v>77</v>
      </c>
      <c r="C34" t="s">
        <v>78</v>
      </c>
    </row>
    <row r="35" spans="1:3">
      <c r="A35" t="s">
        <v>79</v>
      </c>
      <c r="C35" t="s">
        <v>80</v>
      </c>
    </row>
    <row r="36" spans="1:3">
      <c r="A36" t="s">
        <v>81</v>
      </c>
      <c r="C36" t="s">
        <v>82</v>
      </c>
    </row>
    <row r="37" spans="1:3">
      <c r="A37" t="s">
        <v>83</v>
      </c>
      <c r="C37" t="s">
        <v>84</v>
      </c>
    </row>
    <row r="38" spans="1:3">
      <c r="A38" t="s">
        <v>85</v>
      </c>
      <c r="C38" t="s">
        <v>86</v>
      </c>
    </row>
    <row r="39" spans="1:3">
      <c r="A39" t="s">
        <v>87</v>
      </c>
      <c r="C39" t="s">
        <v>88</v>
      </c>
    </row>
    <row r="40" spans="1:3">
      <c r="A40" t="s">
        <v>89</v>
      </c>
      <c r="C40" t="s">
        <v>90</v>
      </c>
    </row>
    <row r="41" spans="1:3">
      <c r="A41" t="s">
        <v>91</v>
      </c>
      <c r="C41" t="s">
        <v>92</v>
      </c>
    </row>
    <row r="42" spans="1:3">
      <c r="A42" t="s">
        <v>93</v>
      </c>
      <c r="C42" t="s">
        <v>94</v>
      </c>
    </row>
    <row r="43" spans="1:3">
      <c r="A43" t="s">
        <v>95</v>
      </c>
      <c r="C43" t="s">
        <v>96</v>
      </c>
    </row>
    <row r="44" spans="1:3">
      <c r="A44" t="s">
        <v>97</v>
      </c>
    </row>
    <row r="45" spans="1:3">
      <c r="A45" t="s">
        <v>98</v>
      </c>
    </row>
    <row r="46" spans="1:3">
      <c r="A46" t="s">
        <v>99</v>
      </c>
    </row>
    <row r="47" spans="1:3">
      <c r="A47" t="s">
        <v>100</v>
      </c>
    </row>
    <row r="48" spans="1:3">
      <c r="A48" t="s">
        <v>101</v>
      </c>
    </row>
    <row r="49" spans="1:1">
      <c r="A49" t="s">
        <v>102</v>
      </c>
    </row>
    <row r="50" spans="1:1">
      <c r="A50" t="s">
        <v>103</v>
      </c>
    </row>
    <row r="51" spans="1:1">
      <c r="A51" t="s">
        <v>104</v>
      </c>
    </row>
    <row r="52" spans="1:1">
      <c r="A52" t="s">
        <v>105</v>
      </c>
    </row>
    <row r="53" spans="1:1">
      <c r="A53" t="s">
        <v>106</v>
      </c>
    </row>
    <row r="54" spans="1:1">
      <c r="A54" t="s">
        <v>107</v>
      </c>
    </row>
    <row r="55" spans="1:1">
      <c r="A55" t="s">
        <v>108</v>
      </c>
    </row>
    <row r="56" spans="1:1">
      <c r="A56" t="s">
        <v>109</v>
      </c>
    </row>
    <row r="57" spans="1:1">
      <c r="A57" s="2" t="s">
        <v>110</v>
      </c>
    </row>
    <row r="58" spans="1:1">
      <c r="A58" t="s">
        <v>111</v>
      </c>
    </row>
    <row r="59" spans="1:1">
      <c r="A59" t="s">
        <v>112</v>
      </c>
    </row>
    <row r="60" spans="1:1">
      <c r="A60" t="s">
        <v>113</v>
      </c>
    </row>
    <row r="61" spans="1:1">
      <c r="A61" t="s">
        <v>114</v>
      </c>
    </row>
    <row r="62" spans="1:1">
      <c r="A62" t="s">
        <v>115</v>
      </c>
    </row>
    <row r="63" spans="1:1">
      <c r="A63" t="s">
        <v>116</v>
      </c>
    </row>
    <row r="64" spans="1:1">
      <c r="A64" t="s">
        <v>117</v>
      </c>
    </row>
    <row r="65" spans="1:1">
      <c r="A65" t="s">
        <v>118</v>
      </c>
    </row>
    <row r="66" spans="1:1">
      <c r="A66" t="s">
        <v>119</v>
      </c>
    </row>
    <row r="67" spans="1:1">
      <c r="A67" t="s">
        <v>6</v>
      </c>
    </row>
    <row r="68" spans="1:1">
      <c r="A68" t="s">
        <v>120</v>
      </c>
    </row>
    <row r="69" spans="1:1">
      <c r="A69" t="s">
        <v>121</v>
      </c>
    </row>
    <row r="70" spans="1:1">
      <c r="A70" t="s">
        <v>122</v>
      </c>
    </row>
    <row r="71" spans="1:1">
      <c r="A71" t="s">
        <v>123</v>
      </c>
    </row>
    <row r="72" spans="1:1">
      <c r="A72" t="s">
        <v>124</v>
      </c>
    </row>
    <row r="73" spans="1:1">
      <c r="A73" t="s">
        <v>125</v>
      </c>
    </row>
    <row r="74" spans="1:1">
      <c r="A74" t="s">
        <v>126</v>
      </c>
    </row>
    <row r="75" spans="1:1">
      <c r="A75" t="s">
        <v>127</v>
      </c>
    </row>
    <row r="76" spans="1:1">
      <c r="A76" t="s">
        <v>128</v>
      </c>
    </row>
    <row r="77" spans="1:1">
      <c r="A77" t="s">
        <v>129</v>
      </c>
    </row>
    <row r="78" spans="1:1">
      <c r="A78" t="s">
        <v>130</v>
      </c>
    </row>
    <row r="79" spans="1:1">
      <c r="A79" t="s">
        <v>131</v>
      </c>
    </row>
    <row r="80" spans="1:1">
      <c r="A80" t="s">
        <v>132</v>
      </c>
    </row>
    <row r="81" spans="1:1">
      <c r="A81" t="s">
        <v>133</v>
      </c>
    </row>
    <row r="82" spans="1:1">
      <c r="A82" t="s">
        <v>134</v>
      </c>
    </row>
    <row r="83" spans="1:1">
      <c r="A83" t="s">
        <v>135</v>
      </c>
    </row>
    <row r="84" spans="1:1">
      <c r="A84" t="s">
        <v>136</v>
      </c>
    </row>
    <row r="85" spans="1:1">
      <c r="A85" t="s">
        <v>137</v>
      </c>
    </row>
    <row r="86" spans="1:1">
      <c r="A86" t="s">
        <v>138</v>
      </c>
    </row>
    <row r="87" spans="1:1">
      <c r="A87" t="s">
        <v>139</v>
      </c>
    </row>
    <row r="88" spans="1:1">
      <c r="A88" t="s">
        <v>140</v>
      </c>
    </row>
    <row r="89" spans="1:1">
      <c r="A89" t="s">
        <v>141</v>
      </c>
    </row>
    <row r="90" spans="1:1">
      <c r="A90" t="s">
        <v>142</v>
      </c>
    </row>
    <row r="91" spans="1:1">
      <c r="A91" t="s">
        <v>143</v>
      </c>
    </row>
    <row r="92" spans="1:1">
      <c r="A92" t="s">
        <v>144</v>
      </c>
    </row>
    <row r="93" spans="1:1">
      <c r="A93" t="s">
        <v>145</v>
      </c>
    </row>
    <row r="94" spans="1:1">
      <c r="A94" t="s">
        <v>146</v>
      </c>
    </row>
    <row r="95" spans="1:1">
      <c r="A95" t="s">
        <v>147</v>
      </c>
    </row>
    <row r="96" spans="1:1">
      <c r="A96" t="s">
        <v>148</v>
      </c>
    </row>
    <row r="97" spans="1:1">
      <c r="A97" t="s">
        <v>149</v>
      </c>
    </row>
    <row r="98" spans="1:1">
      <c r="A98" t="s">
        <v>150</v>
      </c>
    </row>
    <row r="99" spans="1:1">
      <c r="A99" t="s">
        <v>151</v>
      </c>
    </row>
    <row r="100" spans="1:1">
      <c r="A100" t="s">
        <v>152</v>
      </c>
    </row>
    <row r="101" spans="1:1">
      <c r="A101" t="s">
        <v>153</v>
      </c>
    </row>
    <row r="102" spans="1:1">
      <c r="A102" t="s">
        <v>154</v>
      </c>
    </row>
    <row r="103" spans="1:1">
      <c r="A103" t="s">
        <v>155</v>
      </c>
    </row>
    <row r="104" spans="1:1">
      <c r="A104" t="s">
        <v>156</v>
      </c>
    </row>
    <row r="105" spans="1:1">
      <c r="A105" s="2" t="s">
        <v>157</v>
      </c>
    </row>
    <row r="106" spans="1:1">
      <c r="A106" t="s">
        <v>158</v>
      </c>
    </row>
    <row r="107" spans="1:1">
      <c r="A107" t="s">
        <v>159</v>
      </c>
    </row>
    <row r="108" spans="1:1">
      <c r="A108" t="s">
        <v>160</v>
      </c>
    </row>
    <row r="109" spans="1:1">
      <c r="A109" t="s">
        <v>161</v>
      </c>
    </row>
    <row r="110" spans="1:1">
      <c r="A110" t="s">
        <v>162</v>
      </c>
    </row>
    <row r="111" spans="1:1">
      <c r="A111" t="s">
        <v>163</v>
      </c>
    </row>
    <row r="112" spans="1:1">
      <c r="A112" t="s">
        <v>164</v>
      </c>
    </row>
    <row r="113" spans="1:1">
      <c r="A113" t="s">
        <v>165</v>
      </c>
    </row>
    <row r="114" spans="1:1">
      <c r="A114" t="s">
        <v>166</v>
      </c>
    </row>
    <row r="115" spans="1:1">
      <c r="A115" t="s">
        <v>167</v>
      </c>
    </row>
    <row r="116" spans="1:1">
      <c r="A116" t="s">
        <v>168</v>
      </c>
    </row>
    <row r="117" spans="1:1">
      <c r="A117" t="s">
        <v>169</v>
      </c>
    </row>
    <row r="118" spans="1:1">
      <c r="A118" t="s">
        <v>170</v>
      </c>
    </row>
    <row r="119" spans="1:1">
      <c r="A119" t="s">
        <v>171</v>
      </c>
    </row>
    <row r="120" spans="1:1">
      <c r="A120" t="s">
        <v>172</v>
      </c>
    </row>
    <row r="121" spans="1:1">
      <c r="A121" s="1" t="s">
        <v>173</v>
      </c>
    </row>
    <row r="122" spans="1:1">
      <c r="A122" t="s">
        <v>174</v>
      </c>
    </row>
    <row r="123" spans="1:1">
      <c r="A123" t="s">
        <v>175</v>
      </c>
    </row>
    <row r="124" spans="1:1">
      <c r="A124" t="s">
        <v>176</v>
      </c>
    </row>
    <row r="125" spans="1:1">
      <c r="A125" t="s">
        <v>177</v>
      </c>
    </row>
    <row r="126" spans="1:1">
      <c r="A126" t="s">
        <v>178</v>
      </c>
    </row>
    <row r="127" spans="1:1">
      <c r="A127" t="s">
        <v>179</v>
      </c>
    </row>
    <row r="128" spans="1:1">
      <c r="A128" t="s">
        <v>180</v>
      </c>
    </row>
    <row r="129" spans="1:1">
      <c r="A129" t="s">
        <v>181</v>
      </c>
    </row>
    <row r="130" spans="1:1">
      <c r="A130" t="s">
        <v>182</v>
      </c>
    </row>
    <row r="131" spans="1:1">
      <c r="A131" t="s">
        <v>183</v>
      </c>
    </row>
    <row r="132" spans="1:1">
      <c r="A132" t="s">
        <v>184</v>
      </c>
    </row>
    <row r="133" spans="1:1">
      <c r="A133" t="s">
        <v>185</v>
      </c>
    </row>
    <row r="134" spans="1:1">
      <c r="A134" t="s">
        <v>186</v>
      </c>
    </row>
    <row r="135" spans="1:1">
      <c r="A135" t="s">
        <v>187</v>
      </c>
    </row>
    <row r="136" spans="1:1">
      <c r="A136" t="s">
        <v>188</v>
      </c>
    </row>
    <row r="137" spans="1:1">
      <c r="A137" t="s">
        <v>189</v>
      </c>
    </row>
    <row r="138" spans="1:1">
      <c r="A138" t="s">
        <v>190</v>
      </c>
    </row>
    <row r="139" spans="1:1">
      <c r="A139" t="s">
        <v>191</v>
      </c>
    </row>
    <row r="140" spans="1:1">
      <c r="A140" t="s">
        <v>192</v>
      </c>
    </row>
    <row r="141" spans="1:1">
      <c r="A141" t="s">
        <v>193</v>
      </c>
    </row>
    <row r="142" spans="1:1">
      <c r="A142" t="s">
        <v>194</v>
      </c>
    </row>
    <row r="143" spans="1:1">
      <c r="A143" t="s">
        <v>195</v>
      </c>
    </row>
    <row r="144" spans="1:1">
      <c r="A144" t="s">
        <v>196</v>
      </c>
    </row>
    <row r="145" spans="1:1">
      <c r="A145" t="s">
        <v>197</v>
      </c>
    </row>
    <row r="146" spans="1:1">
      <c r="A146" t="s">
        <v>198</v>
      </c>
    </row>
    <row r="147" spans="1:1">
      <c r="A147" t="s">
        <v>199</v>
      </c>
    </row>
    <row r="148" spans="1:1">
      <c r="A148" t="s">
        <v>200</v>
      </c>
    </row>
    <row r="149" spans="1:1">
      <c r="A149" t="s">
        <v>201</v>
      </c>
    </row>
    <row r="150" spans="1:1">
      <c r="A150" t="s">
        <v>202</v>
      </c>
    </row>
    <row r="151" spans="1:1">
      <c r="A151" t="s">
        <v>203</v>
      </c>
    </row>
    <row r="152" spans="1:1">
      <c r="A152" t="s">
        <v>204</v>
      </c>
    </row>
    <row r="153" spans="1:1">
      <c r="A153" t="s">
        <v>205</v>
      </c>
    </row>
    <row r="154" spans="1:1">
      <c r="A154" t="s">
        <v>206</v>
      </c>
    </row>
    <row r="155" spans="1:1">
      <c r="A155" t="s">
        <v>207</v>
      </c>
    </row>
    <row r="156" spans="1:1">
      <c r="A156" t="s">
        <v>208</v>
      </c>
    </row>
    <row r="157" spans="1:1">
      <c r="A157" t="s">
        <v>209</v>
      </c>
    </row>
    <row r="158" spans="1:1">
      <c r="A158" t="s">
        <v>210</v>
      </c>
    </row>
    <row r="159" spans="1:1">
      <c r="A159" t="s">
        <v>211</v>
      </c>
    </row>
    <row r="160" spans="1:1">
      <c r="A160" t="s">
        <v>212</v>
      </c>
    </row>
    <row r="161" spans="1:1">
      <c r="A161" t="s">
        <v>213</v>
      </c>
    </row>
    <row r="162" spans="1:1">
      <c r="A162" t="s">
        <v>214</v>
      </c>
    </row>
    <row r="163" spans="1:1">
      <c r="A163" t="s">
        <v>215</v>
      </c>
    </row>
    <row r="164" spans="1:1">
      <c r="A164" t="s">
        <v>216</v>
      </c>
    </row>
    <row r="165" spans="1:1">
      <c r="A165" t="s">
        <v>217</v>
      </c>
    </row>
    <row r="166" spans="1:1">
      <c r="A166" t="s">
        <v>218</v>
      </c>
    </row>
    <row r="167" spans="1:1">
      <c r="A167" t="s">
        <v>219</v>
      </c>
    </row>
    <row r="168" spans="1:1">
      <c r="A168" t="s">
        <v>220</v>
      </c>
    </row>
    <row r="169" spans="1:1">
      <c r="A169" t="s">
        <v>221</v>
      </c>
    </row>
    <row r="170" spans="1:1">
      <c r="A170" t="s">
        <v>222</v>
      </c>
    </row>
    <row r="171" spans="1:1">
      <c r="A171" t="s">
        <v>223</v>
      </c>
    </row>
    <row r="172" spans="1:1">
      <c r="A172" t="s">
        <v>224</v>
      </c>
    </row>
    <row r="173" spans="1:1">
      <c r="A173" t="s">
        <v>225</v>
      </c>
    </row>
    <row r="174" spans="1:1">
      <c r="A174" t="s">
        <v>226</v>
      </c>
    </row>
    <row r="175" spans="1:1">
      <c r="A175" t="s">
        <v>227</v>
      </c>
    </row>
    <row r="176" spans="1:1">
      <c r="A176" t="s">
        <v>228</v>
      </c>
    </row>
    <row r="177" spans="1:1">
      <c r="A177" t="s">
        <v>229</v>
      </c>
    </row>
    <row r="178" spans="1:1">
      <c r="A178" t="s">
        <v>230</v>
      </c>
    </row>
    <row r="179" spans="1:1">
      <c r="A179" t="s">
        <v>231</v>
      </c>
    </row>
    <row r="180" spans="1:1">
      <c r="A180" t="s">
        <v>232</v>
      </c>
    </row>
    <row r="181" spans="1:1">
      <c r="A181" t="s">
        <v>233</v>
      </c>
    </row>
    <row r="182" spans="1:1">
      <c r="A182" t="s">
        <v>234</v>
      </c>
    </row>
    <row r="183" spans="1:1">
      <c r="A183" t="s">
        <v>235</v>
      </c>
    </row>
    <row r="184" spans="1:1">
      <c r="A184" t="s">
        <v>236</v>
      </c>
    </row>
    <row r="185" spans="1:1">
      <c r="A185" t="s">
        <v>237</v>
      </c>
    </row>
    <row r="186" spans="1:1">
      <c r="A186" t="s">
        <v>238</v>
      </c>
    </row>
    <row r="187" spans="1:1">
      <c r="A187" t="s">
        <v>239</v>
      </c>
    </row>
    <row r="188" spans="1:1">
      <c r="A188" t="s">
        <v>240</v>
      </c>
    </row>
    <row r="189" spans="1:1">
      <c r="A189" t="s">
        <v>241</v>
      </c>
    </row>
    <row r="190" spans="1:1">
      <c r="A190" t="s">
        <v>242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17</v>
      </c>
    </row>
    <row r="208" spans="1:1">
      <c r="A208" t="s">
        <v>259</v>
      </c>
    </row>
    <row r="209" spans="1:1">
      <c r="A209" t="s">
        <v>260</v>
      </c>
    </row>
    <row r="210" spans="1:1">
      <c r="A210" t="s">
        <v>261</v>
      </c>
    </row>
    <row r="211" spans="1:1">
      <c r="A211" t="s">
        <v>262</v>
      </c>
    </row>
    <row r="212" spans="1:1">
      <c r="A212" t="s">
        <v>263</v>
      </c>
    </row>
    <row r="213" spans="1:1">
      <c r="A213" t="s">
        <v>264</v>
      </c>
    </row>
    <row r="214" spans="1:1">
      <c r="A214" t="s">
        <v>265</v>
      </c>
    </row>
    <row r="215" spans="1:1">
      <c r="A215" t="s">
        <v>266</v>
      </c>
    </row>
    <row r="216" spans="1:1">
      <c r="A216" t="s">
        <v>267</v>
      </c>
    </row>
    <row r="217" spans="1:1">
      <c r="A217" t="s">
        <v>268</v>
      </c>
    </row>
    <row r="218" spans="1:1">
      <c r="A218" t="s">
        <v>269</v>
      </c>
    </row>
    <row r="219" spans="1:1">
      <c r="A219" t="s">
        <v>270</v>
      </c>
    </row>
    <row r="220" spans="1:1">
      <c r="A220" t="s">
        <v>271</v>
      </c>
    </row>
    <row r="221" spans="1:1">
      <c r="A221" t="s">
        <v>272</v>
      </c>
    </row>
    <row r="222" spans="1:1">
      <c r="A222" t="s">
        <v>273</v>
      </c>
    </row>
    <row r="223" spans="1:1">
      <c r="A223" t="s">
        <v>274</v>
      </c>
    </row>
    <row r="224" spans="1:1">
      <c r="A224" t="s">
        <v>275</v>
      </c>
    </row>
    <row r="225" spans="1:1">
      <c r="A225" t="s">
        <v>276</v>
      </c>
    </row>
    <row r="226" spans="1:1">
      <c r="A226" t="s">
        <v>277</v>
      </c>
    </row>
    <row r="227" spans="1:1">
      <c r="A227" t="s">
        <v>278</v>
      </c>
    </row>
    <row r="228" spans="1:1">
      <c r="A228" t="s">
        <v>279</v>
      </c>
    </row>
    <row r="229" spans="1:1">
      <c r="A229" t="s">
        <v>280</v>
      </c>
    </row>
    <row r="230" spans="1:1">
      <c r="A230" t="s">
        <v>281</v>
      </c>
    </row>
    <row r="231" spans="1:1">
      <c r="A231" t="s">
        <v>282</v>
      </c>
    </row>
    <row r="232" spans="1:1">
      <c r="A232" t="s">
        <v>283</v>
      </c>
    </row>
    <row r="233" spans="1:1">
      <c r="A233" t="s">
        <v>284</v>
      </c>
    </row>
    <row r="234" spans="1:1">
      <c r="A234" t="s">
        <v>285</v>
      </c>
    </row>
    <row r="235" spans="1:1">
      <c r="A235" t="s">
        <v>286</v>
      </c>
    </row>
    <row r="236" spans="1:1">
      <c r="A236" t="s">
        <v>287</v>
      </c>
    </row>
    <row r="237" spans="1:1">
      <c r="A237" t="s">
        <v>288</v>
      </c>
    </row>
    <row r="238" spans="1:1">
      <c r="A238" t="s">
        <v>289</v>
      </c>
    </row>
    <row r="239" spans="1:1">
      <c r="A239" t="s">
        <v>290</v>
      </c>
    </row>
    <row r="240" spans="1:1">
      <c r="A240" t="s">
        <v>291</v>
      </c>
    </row>
    <row r="241" spans="1:1">
      <c r="A241" t="s">
        <v>292</v>
      </c>
    </row>
    <row r="242" spans="1:1">
      <c r="A242" t="s">
        <v>293</v>
      </c>
    </row>
    <row r="243" spans="1:1">
      <c r="A243" t="s">
        <v>294</v>
      </c>
    </row>
    <row r="244" spans="1:1">
      <c r="A244" t="s">
        <v>295</v>
      </c>
    </row>
    <row r="245" spans="1:1">
      <c r="A245" t="s">
        <v>296</v>
      </c>
    </row>
    <row r="246" spans="1:1">
      <c r="A246" t="s">
        <v>297</v>
      </c>
    </row>
    <row r="247" spans="1:1">
      <c r="A247" t="s">
        <v>298</v>
      </c>
    </row>
    <row r="248" spans="1:1">
      <c r="A248" t="s">
        <v>299</v>
      </c>
    </row>
    <row r="249" spans="1:1">
      <c r="A249" t="s">
        <v>300</v>
      </c>
    </row>
    <row r="250" spans="1:1">
      <c r="A250" t="s">
        <v>301</v>
      </c>
    </row>
    <row r="251" spans="1:1">
      <c r="A251" t="s">
        <v>302</v>
      </c>
    </row>
    <row r="252" spans="1:1">
      <c r="A252" t="s">
        <v>303</v>
      </c>
    </row>
    <row r="253" spans="1:1">
      <c r="A253" t="s">
        <v>304</v>
      </c>
    </row>
    <row r="254" spans="1:1">
      <c r="A254" t="s">
        <v>305</v>
      </c>
    </row>
    <row r="255" spans="1:1">
      <c r="A255" t="s">
        <v>306</v>
      </c>
    </row>
    <row r="256" spans="1:1">
      <c r="A256" t="s">
        <v>307</v>
      </c>
    </row>
    <row r="257" spans="1:1">
      <c r="A257" t="s">
        <v>308</v>
      </c>
    </row>
    <row r="258" spans="1:1">
      <c r="A258" t="s">
        <v>309</v>
      </c>
    </row>
    <row r="259" spans="1:1">
      <c r="A259" t="s">
        <v>310</v>
      </c>
    </row>
    <row r="260" spans="1:1">
      <c r="A260" t="s">
        <v>311</v>
      </c>
    </row>
    <row r="261" spans="1:1">
      <c r="A261" t="s">
        <v>312</v>
      </c>
    </row>
    <row r="262" spans="1:1">
      <c r="A262" t="s">
        <v>313</v>
      </c>
    </row>
    <row r="263" spans="1:1">
      <c r="A263" t="s">
        <v>314</v>
      </c>
    </row>
    <row r="264" spans="1:1">
      <c r="A264" t="s">
        <v>315</v>
      </c>
    </row>
    <row r="265" spans="1:1">
      <c r="A265" t="s">
        <v>316</v>
      </c>
    </row>
    <row r="266" spans="1:1">
      <c r="A266" t="s">
        <v>317</v>
      </c>
    </row>
    <row r="267" spans="1:1">
      <c r="A267" t="s">
        <v>318</v>
      </c>
    </row>
    <row r="268" spans="1:1">
      <c r="A268" t="s">
        <v>319</v>
      </c>
    </row>
    <row r="269" spans="1:1">
      <c r="A269" t="s">
        <v>320</v>
      </c>
    </row>
    <row r="270" spans="1:1">
      <c r="A270" t="s">
        <v>321</v>
      </c>
    </row>
    <row r="271" spans="1:1">
      <c r="A271" t="s">
        <v>322</v>
      </c>
    </row>
    <row r="272" spans="1:1">
      <c r="A272" t="s">
        <v>323</v>
      </c>
    </row>
    <row r="273" spans="1:1">
      <c r="A273" t="s">
        <v>324</v>
      </c>
    </row>
    <row r="274" spans="1:1">
      <c r="A274" t="s">
        <v>325</v>
      </c>
    </row>
    <row r="275" spans="1:1">
      <c r="A275" t="s">
        <v>326</v>
      </c>
    </row>
    <row r="276" spans="1:1">
      <c r="A276" t="s">
        <v>327</v>
      </c>
    </row>
    <row r="277" spans="1:1">
      <c r="A277" t="s">
        <v>328</v>
      </c>
    </row>
    <row r="278" spans="1:1">
      <c r="A278" t="s">
        <v>329</v>
      </c>
    </row>
    <row r="279" spans="1:1">
      <c r="A279" t="s">
        <v>330</v>
      </c>
    </row>
    <row r="280" spans="1:1">
      <c r="A280" t="s">
        <v>331</v>
      </c>
    </row>
    <row r="281" spans="1:1">
      <c r="A281" t="s">
        <v>332</v>
      </c>
    </row>
    <row r="282" spans="1:1">
      <c r="A282" t="s">
        <v>333</v>
      </c>
    </row>
    <row r="283" spans="1:1">
      <c r="A283" t="s">
        <v>334</v>
      </c>
    </row>
    <row r="284" spans="1:1">
      <c r="A284" t="s">
        <v>335</v>
      </c>
    </row>
    <row r="285" spans="1:1">
      <c r="A285" s="1" t="s">
        <v>336</v>
      </c>
    </row>
    <row r="286" spans="1:1">
      <c r="A286" t="s">
        <v>337</v>
      </c>
    </row>
    <row r="287" spans="1:1">
      <c r="A287" t="s">
        <v>338</v>
      </c>
    </row>
    <row r="288" spans="1:1">
      <c r="A288" t="s">
        <v>339</v>
      </c>
    </row>
    <row r="289" spans="1:1">
      <c r="A289" t="s">
        <v>340</v>
      </c>
    </row>
    <row r="290" spans="1:1">
      <c r="A290" t="s">
        <v>341</v>
      </c>
    </row>
    <row r="291" spans="1:1">
      <c r="A291" t="s">
        <v>342</v>
      </c>
    </row>
    <row r="292" spans="1:1">
      <c r="A292" t="s">
        <v>343</v>
      </c>
    </row>
    <row r="293" spans="1:1">
      <c r="A293" t="s">
        <v>344</v>
      </c>
    </row>
    <row r="294" spans="1:1">
      <c r="A294" t="s">
        <v>345</v>
      </c>
    </row>
    <row r="295" spans="1:1">
      <c r="A295" t="s">
        <v>346</v>
      </c>
    </row>
    <row r="296" spans="1:1">
      <c r="A296" t="s">
        <v>347</v>
      </c>
    </row>
    <row r="297" spans="1:1">
      <c r="A297" t="s">
        <v>348</v>
      </c>
    </row>
    <row r="298" spans="1:1">
      <c r="A298" t="s">
        <v>349</v>
      </c>
    </row>
    <row r="299" spans="1:1">
      <c r="A299" t="s">
        <v>350</v>
      </c>
    </row>
    <row r="300" spans="1:1">
      <c r="A300" t="s">
        <v>351</v>
      </c>
    </row>
    <row r="301" spans="1:1">
      <c r="A301" t="s">
        <v>352</v>
      </c>
    </row>
    <row r="302" spans="1:1">
      <c r="A302" t="s">
        <v>353</v>
      </c>
    </row>
    <row r="303" spans="1:1">
      <c r="A303" t="s">
        <v>354</v>
      </c>
    </row>
    <row r="304" spans="1:1">
      <c r="A304" t="s">
        <v>355</v>
      </c>
    </row>
    <row r="305" spans="1:1">
      <c r="A305" t="s">
        <v>356</v>
      </c>
    </row>
    <row r="306" spans="1:1">
      <c r="A306" t="s">
        <v>357</v>
      </c>
    </row>
    <row r="307" spans="1:1">
      <c r="A307" t="s">
        <v>358</v>
      </c>
    </row>
    <row r="308" spans="1:1">
      <c r="A308" t="s">
        <v>359</v>
      </c>
    </row>
    <row r="309" spans="1:1">
      <c r="A309" t="s">
        <v>360</v>
      </c>
    </row>
    <row r="310" spans="1:1">
      <c r="A310" t="s">
        <v>361</v>
      </c>
    </row>
    <row r="311" spans="1:1">
      <c r="A311" t="s">
        <v>362</v>
      </c>
    </row>
    <row r="312" spans="1:1">
      <c r="A312" t="s">
        <v>363</v>
      </c>
    </row>
    <row r="313" spans="1:1">
      <c r="A313" t="s">
        <v>364</v>
      </c>
    </row>
    <row r="314" spans="1:1">
      <c r="A314" t="s">
        <v>365</v>
      </c>
    </row>
    <row r="315" spans="1:1">
      <c r="A315" t="s">
        <v>366</v>
      </c>
    </row>
    <row r="316" spans="1:1">
      <c r="A316" t="s">
        <v>367</v>
      </c>
    </row>
    <row r="317" spans="1:1">
      <c r="A317" t="s">
        <v>368</v>
      </c>
    </row>
    <row r="318" spans="1:1">
      <c r="A318" t="s">
        <v>369</v>
      </c>
    </row>
    <row r="319" spans="1:1">
      <c r="A319" t="s">
        <v>370</v>
      </c>
    </row>
    <row r="320" spans="1:1">
      <c r="A320" t="s">
        <v>371</v>
      </c>
    </row>
    <row r="321" spans="1:1">
      <c r="A321" t="s">
        <v>372</v>
      </c>
    </row>
    <row r="322" spans="1:1">
      <c r="A322" t="s">
        <v>373</v>
      </c>
    </row>
    <row r="323" spans="1:1">
      <c r="A323" t="s">
        <v>374</v>
      </c>
    </row>
    <row r="324" spans="1:1">
      <c r="A324" t="s">
        <v>375</v>
      </c>
    </row>
    <row r="325" spans="1:1">
      <c r="A325" t="s">
        <v>376</v>
      </c>
    </row>
    <row r="326" spans="1:1">
      <c r="A326" t="s">
        <v>377</v>
      </c>
    </row>
    <row r="327" spans="1:1">
      <c r="A327" t="s">
        <v>378</v>
      </c>
    </row>
    <row r="328" spans="1:1">
      <c r="A328" t="s">
        <v>379</v>
      </c>
    </row>
    <row r="329" spans="1:1">
      <c r="A329" t="s">
        <v>380</v>
      </c>
    </row>
    <row r="330" spans="1:1">
      <c r="A330" t="s">
        <v>381</v>
      </c>
    </row>
    <row r="331" spans="1:1">
      <c r="A331" t="s">
        <v>382</v>
      </c>
    </row>
    <row r="332" spans="1:1">
      <c r="A332" t="s">
        <v>383</v>
      </c>
    </row>
    <row r="333" spans="1:1">
      <c r="A333" t="s">
        <v>384</v>
      </c>
    </row>
    <row r="334" spans="1:1">
      <c r="A334" t="s">
        <v>385</v>
      </c>
    </row>
    <row r="335" spans="1:1">
      <c r="A335" t="s">
        <v>386</v>
      </c>
    </row>
    <row r="336" spans="1:1">
      <c r="A336" t="s">
        <v>387</v>
      </c>
    </row>
    <row r="337" spans="1:1">
      <c r="A337" t="s">
        <v>388</v>
      </c>
    </row>
    <row r="338" spans="1:1">
      <c r="A338" t="s">
        <v>389</v>
      </c>
    </row>
    <row r="339" spans="1:1">
      <c r="A339" t="s">
        <v>390</v>
      </c>
    </row>
    <row r="340" spans="1:1">
      <c r="A340" s="2" t="s">
        <v>391</v>
      </c>
    </row>
    <row r="341" spans="1:1">
      <c r="A341" t="s">
        <v>392</v>
      </c>
    </row>
    <row r="342" spans="1:1">
      <c r="A342" t="s">
        <v>393</v>
      </c>
    </row>
    <row r="343" spans="1:1">
      <c r="A343" t="s">
        <v>394</v>
      </c>
    </row>
    <row r="344" spans="1:1">
      <c r="A344" t="s">
        <v>395</v>
      </c>
    </row>
    <row r="345" spans="1:1">
      <c r="A345" t="s">
        <v>396</v>
      </c>
    </row>
    <row r="346" spans="1:1">
      <c r="A346" t="s">
        <v>397</v>
      </c>
    </row>
    <row r="347" spans="1:1">
      <c r="A347" t="s">
        <v>398</v>
      </c>
    </row>
    <row r="348" spans="1:1">
      <c r="A348" t="s">
        <v>399</v>
      </c>
    </row>
    <row r="349" spans="1:1">
      <c r="A349" t="s">
        <v>400</v>
      </c>
    </row>
    <row r="350" spans="1:1">
      <c r="A350" t="s">
        <v>401</v>
      </c>
    </row>
    <row r="351" spans="1:1">
      <c r="A351" t="s">
        <v>402</v>
      </c>
    </row>
    <row r="352" spans="1:1">
      <c r="A352" t="s">
        <v>403</v>
      </c>
    </row>
    <row r="353" spans="1:1">
      <c r="A353" t="s">
        <v>404</v>
      </c>
    </row>
    <row r="354" spans="1:1">
      <c r="A354" t="s">
        <v>405</v>
      </c>
    </row>
    <row r="355" spans="1:1">
      <c r="A355" t="s">
        <v>406</v>
      </c>
    </row>
    <row r="356" spans="1:1">
      <c r="A356" t="s">
        <v>407</v>
      </c>
    </row>
    <row r="357" spans="1:1">
      <c r="A357" t="s">
        <v>408</v>
      </c>
    </row>
    <row r="358" spans="1:1">
      <c r="A358" t="s">
        <v>409</v>
      </c>
    </row>
    <row r="359" spans="1:1">
      <c r="A359" t="s">
        <v>410</v>
      </c>
    </row>
    <row r="360" spans="1:1">
      <c r="A360" t="s">
        <v>411</v>
      </c>
    </row>
    <row r="361" spans="1:1">
      <c r="A361" t="s">
        <v>412</v>
      </c>
    </row>
    <row r="362" spans="1:1">
      <c r="A362" t="s">
        <v>413</v>
      </c>
    </row>
    <row r="363" spans="1:1">
      <c r="A363" t="s">
        <v>414</v>
      </c>
    </row>
    <row r="364" spans="1:1">
      <c r="A364" t="s">
        <v>415</v>
      </c>
    </row>
    <row r="365" spans="1:1">
      <c r="A365" t="s">
        <v>416</v>
      </c>
    </row>
    <row r="366" spans="1:1">
      <c r="A366" t="s">
        <v>417</v>
      </c>
    </row>
    <row r="367" spans="1:1">
      <c r="A367" t="s">
        <v>418</v>
      </c>
    </row>
    <row r="368" spans="1:1">
      <c r="A368" t="s">
        <v>419</v>
      </c>
    </row>
    <row r="369" spans="1:1">
      <c r="A369" t="s">
        <v>420</v>
      </c>
    </row>
    <row r="370" spans="1:1">
      <c r="A370" t="s">
        <v>421</v>
      </c>
    </row>
    <row r="371" spans="1:1">
      <c r="A371" t="s">
        <v>422</v>
      </c>
    </row>
    <row r="372" spans="1:1">
      <c r="A372" t="s">
        <v>423</v>
      </c>
    </row>
    <row r="373" spans="1:1">
      <c r="A373" s="1" t="s">
        <v>424</v>
      </c>
    </row>
    <row r="374" spans="1:1">
      <c r="A374" t="s">
        <v>425</v>
      </c>
    </row>
    <row r="375" spans="1:1">
      <c r="A375" t="s">
        <v>426</v>
      </c>
    </row>
    <row r="376" spans="1:1">
      <c r="A376" t="s">
        <v>427</v>
      </c>
    </row>
    <row r="377" spans="1:1">
      <c r="A377" t="s">
        <v>428</v>
      </c>
    </row>
    <row r="378" spans="1:1">
      <c r="A378" t="s">
        <v>429</v>
      </c>
    </row>
    <row r="379" spans="1:1">
      <c r="A379" t="s">
        <v>430</v>
      </c>
    </row>
    <row r="380" spans="1:1">
      <c r="A380" t="s">
        <v>431</v>
      </c>
    </row>
    <row r="381" spans="1:1">
      <c r="A381" t="s">
        <v>432</v>
      </c>
    </row>
    <row r="382" spans="1:1">
      <c r="A382" t="s">
        <v>433</v>
      </c>
    </row>
    <row r="383" spans="1:1">
      <c r="A383" t="s">
        <v>434</v>
      </c>
    </row>
    <row r="384" spans="1:1">
      <c r="A384" t="s">
        <v>435</v>
      </c>
    </row>
    <row r="385" spans="1:1">
      <c r="A385" t="s">
        <v>436</v>
      </c>
    </row>
    <row r="386" spans="1:1">
      <c r="A386" t="s">
        <v>437</v>
      </c>
    </row>
    <row r="387" spans="1:1">
      <c r="A387" t="s">
        <v>438</v>
      </c>
    </row>
    <row r="388" spans="1:1">
      <c r="A388" t="s">
        <v>439</v>
      </c>
    </row>
    <row r="389" spans="1:1">
      <c r="A389" t="s">
        <v>440</v>
      </c>
    </row>
    <row r="390" spans="1:1">
      <c r="A390" t="s">
        <v>441</v>
      </c>
    </row>
    <row r="391" spans="1:1">
      <c r="A391" t="s">
        <v>442</v>
      </c>
    </row>
    <row r="392" spans="1:1">
      <c r="A392" t="s">
        <v>443</v>
      </c>
    </row>
    <row r="393" spans="1:1">
      <c r="A393" t="s">
        <v>444</v>
      </c>
    </row>
    <row r="394" spans="1:1">
      <c r="A394" t="s">
        <v>445</v>
      </c>
    </row>
    <row r="395" spans="1:1">
      <c r="A395" t="s">
        <v>446</v>
      </c>
    </row>
    <row r="396" spans="1:1">
      <c r="A396" t="s">
        <v>447</v>
      </c>
    </row>
    <row r="397" spans="1:1">
      <c r="A397" t="s">
        <v>448</v>
      </c>
    </row>
    <row r="398" spans="1:1">
      <c r="A398" t="s">
        <v>449</v>
      </c>
    </row>
    <row r="399" spans="1:1">
      <c r="A399" t="s">
        <v>450</v>
      </c>
    </row>
    <row r="400" spans="1:1">
      <c r="A400" t="s">
        <v>451</v>
      </c>
    </row>
    <row r="401" spans="1:1">
      <c r="A401" t="s">
        <v>452</v>
      </c>
    </row>
    <row r="402" spans="1:1">
      <c r="A402" t="s">
        <v>453</v>
      </c>
    </row>
    <row r="403" spans="1:1">
      <c r="A403" t="s">
        <v>454</v>
      </c>
    </row>
    <row r="404" spans="1:1">
      <c r="A404" t="s">
        <v>455</v>
      </c>
    </row>
    <row r="405" spans="1:1">
      <c r="A405" t="s">
        <v>456</v>
      </c>
    </row>
    <row r="406" spans="1:1">
      <c r="A406" t="s">
        <v>457</v>
      </c>
    </row>
    <row r="407" spans="1:1">
      <c r="A407" t="s">
        <v>458</v>
      </c>
    </row>
    <row r="408" spans="1:1">
      <c r="A408" t="s">
        <v>459</v>
      </c>
    </row>
    <row r="409" spans="1:1">
      <c r="A409" t="s">
        <v>460</v>
      </c>
    </row>
    <row r="410" spans="1:1">
      <c r="A410" t="s">
        <v>461</v>
      </c>
    </row>
    <row r="411" spans="1:1">
      <c r="A411" t="s">
        <v>462</v>
      </c>
    </row>
    <row r="412" spans="1:1">
      <c r="A412" t="s">
        <v>463</v>
      </c>
    </row>
    <row r="413" spans="1:1">
      <c r="A413" t="s">
        <v>464</v>
      </c>
    </row>
    <row r="414" spans="1:1">
      <c r="A414" t="s">
        <v>465</v>
      </c>
    </row>
    <row r="415" spans="1:1">
      <c r="A415" t="s">
        <v>466</v>
      </c>
    </row>
    <row r="416" spans="1:1">
      <c r="A416" t="s">
        <v>467</v>
      </c>
    </row>
    <row r="417" spans="1:1">
      <c r="A417" t="s">
        <v>468</v>
      </c>
    </row>
    <row r="418" spans="1:1">
      <c r="A418" t="s">
        <v>469</v>
      </c>
    </row>
    <row r="419" spans="1:1">
      <c r="A419" t="s">
        <v>470</v>
      </c>
    </row>
    <row r="420" spans="1:1">
      <c r="A420" t="s">
        <v>471</v>
      </c>
    </row>
    <row r="421" spans="1:1">
      <c r="A421" t="s">
        <v>472</v>
      </c>
    </row>
    <row r="422" spans="1:1">
      <c r="A422" t="s">
        <v>473</v>
      </c>
    </row>
    <row r="423" spans="1:1">
      <c r="A423" t="s">
        <v>474</v>
      </c>
    </row>
    <row r="424" spans="1:1">
      <c r="A424" t="s">
        <v>475</v>
      </c>
    </row>
    <row r="425" spans="1:1">
      <c r="A425" s="1" t="s">
        <v>476</v>
      </c>
    </row>
    <row r="426" spans="1:1">
      <c r="A426" t="s">
        <v>477</v>
      </c>
    </row>
    <row r="427" spans="1:1">
      <c r="A427" t="s">
        <v>478</v>
      </c>
    </row>
    <row r="428" spans="1:1">
      <c r="A428" t="s">
        <v>479</v>
      </c>
    </row>
    <row r="429" spans="1:1">
      <c r="A429" t="s">
        <v>480</v>
      </c>
    </row>
    <row r="430" spans="1:1">
      <c r="A430" t="s">
        <v>481</v>
      </c>
    </row>
    <row r="431" spans="1:1">
      <c r="A431" t="s">
        <v>482</v>
      </c>
    </row>
    <row r="432" spans="1:1">
      <c r="A432" t="s">
        <v>483</v>
      </c>
    </row>
    <row r="433" spans="1:1">
      <c r="A433" t="s">
        <v>484</v>
      </c>
    </row>
    <row r="434" spans="1:1">
      <c r="A434" t="s">
        <v>485</v>
      </c>
    </row>
    <row r="435" spans="1:1">
      <c r="A435" t="s">
        <v>486</v>
      </c>
    </row>
    <row r="436" spans="1:1">
      <c r="A436" t="s">
        <v>487</v>
      </c>
    </row>
    <row r="437" spans="1:1">
      <c r="A437" t="s">
        <v>488</v>
      </c>
    </row>
    <row r="438" spans="1:1">
      <c r="A438" t="s">
        <v>489</v>
      </c>
    </row>
    <row r="439" spans="1:1">
      <c r="A439" t="s">
        <v>490</v>
      </c>
    </row>
    <row r="440" spans="1:1">
      <c r="A440" t="s">
        <v>491</v>
      </c>
    </row>
    <row r="441" spans="1:1">
      <c r="A441" t="s">
        <v>492</v>
      </c>
    </row>
    <row r="442" spans="1:1">
      <c r="A442" t="s">
        <v>493</v>
      </c>
    </row>
    <row r="443" spans="1:1">
      <c r="A443" t="s">
        <v>494</v>
      </c>
    </row>
    <row r="444" spans="1:1">
      <c r="A444" t="s">
        <v>495</v>
      </c>
    </row>
    <row r="445" spans="1:1">
      <c r="A445" s="1" t="s">
        <v>496</v>
      </c>
    </row>
    <row r="446" spans="1:1">
      <c r="A446" t="s">
        <v>497</v>
      </c>
    </row>
    <row r="447" spans="1:1">
      <c r="A447" t="s">
        <v>498</v>
      </c>
    </row>
    <row r="448" spans="1:1">
      <c r="A448" t="s">
        <v>499</v>
      </c>
    </row>
    <row r="449" spans="1:1">
      <c r="A449" t="s">
        <v>500</v>
      </c>
    </row>
    <row r="450" spans="1:1">
      <c r="A450" t="s">
        <v>501</v>
      </c>
    </row>
    <row r="451" spans="1:1">
      <c r="A451" t="s">
        <v>502</v>
      </c>
    </row>
    <row r="452" spans="1:1">
      <c r="A452" t="s">
        <v>503</v>
      </c>
    </row>
    <row r="453" spans="1:1">
      <c r="A453" t="s">
        <v>504</v>
      </c>
    </row>
    <row r="454" spans="1:1">
      <c r="A454" t="s">
        <v>505</v>
      </c>
    </row>
    <row r="455" spans="1:1">
      <c r="A455" t="s">
        <v>506</v>
      </c>
    </row>
    <row r="456" spans="1:1">
      <c r="A456" t="s">
        <v>507</v>
      </c>
    </row>
    <row r="457" spans="1:1">
      <c r="A457" t="s">
        <v>508</v>
      </c>
    </row>
    <row r="458" spans="1:1">
      <c r="A458" t="s">
        <v>509</v>
      </c>
    </row>
    <row r="459" spans="1:1">
      <c r="A459" t="s">
        <v>510</v>
      </c>
    </row>
    <row r="460" spans="1:1">
      <c r="A460" t="s">
        <v>511</v>
      </c>
    </row>
    <row r="461" spans="1:1">
      <c r="A461" t="s">
        <v>512</v>
      </c>
    </row>
    <row r="462" spans="1:1">
      <c r="A462" t="s">
        <v>513</v>
      </c>
    </row>
    <row r="463" spans="1:1">
      <c r="A463" t="s">
        <v>514</v>
      </c>
    </row>
    <row r="464" spans="1:1">
      <c r="A464" t="s">
        <v>515</v>
      </c>
    </row>
    <row r="465" spans="1:1">
      <c r="A465" t="s">
        <v>516</v>
      </c>
    </row>
    <row r="466" spans="1:1">
      <c r="A466" t="s">
        <v>517</v>
      </c>
    </row>
    <row r="467" spans="1:1">
      <c r="A467" t="s">
        <v>518</v>
      </c>
    </row>
    <row r="468" spans="1:1">
      <c r="A468" t="s">
        <v>519</v>
      </c>
    </row>
    <row r="469" spans="1:1">
      <c r="A469" t="s">
        <v>520</v>
      </c>
    </row>
    <row r="470" spans="1:1">
      <c r="A470" t="s">
        <v>521</v>
      </c>
    </row>
    <row r="471" spans="1:1">
      <c r="A471" t="s">
        <v>522</v>
      </c>
    </row>
    <row r="472" spans="1:1">
      <c r="A472" t="s">
        <v>523</v>
      </c>
    </row>
    <row r="473" spans="1:1">
      <c r="A473" t="s">
        <v>524</v>
      </c>
    </row>
    <row r="474" spans="1:1">
      <c r="A474" t="s">
        <v>525</v>
      </c>
    </row>
    <row r="475" spans="1:1">
      <c r="A475" t="s">
        <v>526</v>
      </c>
    </row>
    <row r="476" spans="1:1">
      <c r="A476" t="s">
        <v>527</v>
      </c>
    </row>
    <row r="477" spans="1:1">
      <c r="A477" t="s">
        <v>528</v>
      </c>
    </row>
    <row r="478" spans="1:1">
      <c r="A478" t="s">
        <v>529</v>
      </c>
    </row>
    <row r="479" spans="1:1">
      <c r="A479" t="s">
        <v>530</v>
      </c>
    </row>
    <row r="480" spans="1:1">
      <c r="A480" t="s">
        <v>531</v>
      </c>
    </row>
    <row r="481" spans="1:1">
      <c r="A481" t="s">
        <v>532</v>
      </c>
    </row>
    <row r="482" spans="1:1">
      <c r="A482" t="s">
        <v>533</v>
      </c>
    </row>
    <row r="483" spans="1:1">
      <c r="A483" t="s">
        <v>534</v>
      </c>
    </row>
    <row r="484" spans="1:1">
      <c r="A484" t="s">
        <v>535</v>
      </c>
    </row>
    <row r="485" spans="1:1">
      <c r="A485" t="s">
        <v>536</v>
      </c>
    </row>
    <row r="486" spans="1:1">
      <c r="A486" t="s">
        <v>537</v>
      </c>
    </row>
    <row r="487" spans="1:1">
      <c r="A487" t="s">
        <v>538</v>
      </c>
    </row>
    <row r="488" spans="1:1">
      <c r="A488" t="s">
        <v>539</v>
      </c>
    </row>
    <row r="489" spans="1:1">
      <c r="A489" t="s">
        <v>540</v>
      </c>
    </row>
    <row r="490" spans="1:1">
      <c r="A490" t="s">
        <v>541</v>
      </c>
    </row>
    <row r="491" spans="1:1">
      <c r="A491" t="s">
        <v>542</v>
      </c>
    </row>
    <row r="492" spans="1:1">
      <c r="A492" t="s">
        <v>543</v>
      </c>
    </row>
    <row r="493" spans="1:1">
      <c r="A493" t="s">
        <v>544</v>
      </c>
    </row>
    <row r="494" spans="1:1">
      <c r="A494" t="s">
        <v>545</v>
      </c>
    </row>
    <row r="495" spans="1:1">
      <c r="A495" t="s">
        <v>546</v>
      </c>
    </row>
    <row r="496" spans="1:1">
      <c r="A496" t="s">
        <v>547</v>
      </c>
    </row>
    <row r="497" spans="1:1">
      <c r="A497" t="s">
        <v>548</v>
      </c>
    </row>
    <row r="498" spans="1:1">
      <c r="A498" t="s">
        <v>549</v>
      </c>
    </row>
    <row r="499" spans="1:1">
      <c r="A499" t="s">
        <v>550</v>
      </c>
    </row>
    <row r="500" spans="1:1">
      <c r="A500" t="s">
        <v>551</v>
      </c>
    </row>
    <row r="501" spans="1:1">
      <c r="A501" t="s">
        <v>552</v>
      </c>
    </row>
    <row r="502" spans="1:1">
      <c r="A502" t="s">
        <v>553</v>
      </c>
    </row>
    <row r="503" spans="1:1">
      <c r="A503" t="s">
        <v>554</v>
      </c>
    </row>
    <row r="504" spans="1:1">
      <c r="A504" t="s">
        <v>555</v>
      </c>
    </row>
    <row r="505" spans="1:1">
      <c r="A505" t="s">
        <v>556</v>
      </c>
    </row>
    <row r="506" spans="1:1">
      <c r="A506" t="s">
        <v>557</v>
      </c>
    </row>
    <row r="507" spans="1:1">
      <c r="A507" t="s">
        <v>558</v>
      </c>
    </row>
    <row r="508" spans="1:1">
      <c r="A508" s="1" t="s">
        <v>559</v>
      </c>
    </row>
    <row r="509" spans="1:1">
      <c r="A509" t="s">
        <v>560</v>
      </c>
    </row>
    <row r="510" spans="1:1">
      <c r="A510" t="s">
        <v>561</v>
      </c>
    </row>
    <row r="511" spans="1:1">
      <c r="A511" t="s">
        <v>20</v>
      </c>
    </row>
    <row r="512" spans="1:1">
      <c r="A512" t="s">
        <v>562</v>
      </c>
    </row>
    <row r="513" spans="1:1">
      <c r="A513" t="s">
        <v>563</v>
      </c>
    </row>
    <row r="514" spans="1:1">
      <c r="A514" t="s">
        <v>564</v>
      </c>
    </row>
    <row r="515" spans="1:1">
      <c r="A515" t="s">
        <v>565</v>
      </c>
    </row>
    <row r="516" spans="1:1">
      <c r="A516" t="s">
        <v>566</v>
      </c>
    </row>
    <row r="517" spans="1:1">
      <c r="A517" t="s">
        <v>567</v>
      </c>
    </row>
    <row r="518" spans="1:1">
      <c r="A518" t="s">
        <v>568</v>
      </c>
    </row>
    <row r="519" spans="1:1">
      <c r="A519" t="s">
        <v>569</v>
      </c>
    </row>
    <row r="520" spans="1:1">
      <c r="A520" t="s">
        <v>570</v>
      </c>
    </row>
    <row r="521" spans="1:1">
      <c r="A521" t="s">
        <v>571</v>
      </c>
    </row>
    <row r="522" spans="1:1">
      <c r="A522" t="s">
        <v>572</v>
      </c>
    </row>
    <row r="523" spans="1:1">
      <c r="A523" t="s">
        <v>573</v>
      </c>
    </row>
    <row r="524" spans="1:1">
      <c r="A524" t="s">
        <v>574</v>
      </c>
    </row>
    <row r="525" spans="1:1">
      <c r="A525" t="s">
        <v>575</v>
      </c>
    </row>
    <row r="526" spans="1:1">
      <c r="A526" t="s">
        <v>576</v>
      </c>
    </row>
    <row r="527" spans="1:1">
      <c r="A527" t="s">
        <v>577</v>
      </c>
    </row>
    <row r="528" spans="1:1">
      <c r="A528" t="s">
        <v>578</v>
      </c>
    </row>
    <row r="529" spans="1:1">
      <c r="A529" t="s">
        <v>579</v>
      </c>
    </row>
    <row r="530" spans="1:1">
      <c r="A530" t="s">
        <v>580</v>
      </c>
    </row>
    <row r="531" spans="1:1">
      <c r="A531" t="s">
        <v>581</v>
      </c>
    </row>
    <row r="532" spans="1:1">
      <c r="A532" t="s">
        <v>582</v>
      </c>
    </row>
    <row r="533" spans="1:1">
      <c r="A533" t="s">
        <v>583</v>
      </c>
    </row>
    <row r="534" spans="1:1">
      <c r="A534" t="s">
        <v>584</v>
      </c>
    </row>
    <row r="535" spans="1:1">
      <c r="A535" t="s">
        <v>585</v>
      </c>
    </row>
    <row r="536" spans="1:1">
      <c r="A536" t="s">
        <v>586</v>
      </c>
    </row>
    <row r="537" spans="1:1">
      <c r="A537" t="s">
        <v>587</v>
      </c>
    </row>
    <row r="538" spans="1:1">
      <c r="A538" t="s">
        <v>588</v>
      </c>
    </row>
    <row r="539" spans="1:1">
      <c r="A539" t="s">
        <v>589</v>
      </c>
    </row>
    <row r="540" spans="1:1">
      <c r="A540" t="s">
        <v>590</v>
      </c>
    </row>
    <row r="541" spans="1:1">
      <c r="A541" t="s">
        <v>591</v>
      </c>
    </row>
    <row r="542" spans="1:1">
      <c r="A542" t="s">
        <v>592</v>
      </c>
    </row>
    <row r="543" spans="1:1">
      <c r="A543" t="s">
        <v>593</v>
      </c>
    </row>
    <row r="544" spans="1:1">
      <c r="A544" t="s">
        <v>594</v>
      </c>
    </row>
    <row r="545" spans="1:1">
      <c r="A545" t="s">
        <v>595</v>
      </c>
    </row>
    <row r="546" spans="1:1">
      <c r="A546" t="s">
        <v>596</v>
      </c>
    </row>
    <row r="547" spans="1:1">
      <c r="A547" t="s">
        <v>597</v>
      </c>
    </row>
    <row r="548" spans="1:1">
      <c r="A548" t="s">
        <v>598</v>
      </c>
    </row>
    <row r="549" spans="1:1">
      <c r="A549" t="s">
        <v>599</v>
      </c>
    </row>
    <row r="550" spans="1:1">
      <c r="A550" t="s">
        <v>600</v>
      </c>
    </row>
    <row r="551" spans="1:1">
      <c r="A551" t="s">
        <v>601</v>
      </c>
    </row>
    <row r="552" spans="1:1">
      <c r="A552" t="s">
        <v>602</v>
      </c>
    </row>
    <row r="553" spans="1:1">
      <c r="A553" t="s">
        <v>603</v>
      </c>
    </row>
    <row r="554" spans="1:1">
      <c r="A554" t="s">
        <v>604</v>
      </c>
    </row>
    <row r="555" spans="1:1">
      <c r="A555" t="s">
        <v>605</v>
      </c>
    </row>
    <row r="556" spans="1:1">
      <c r="A556" t="s">
        <v>606</v>
      </c>
    </row>
    <row r="557" spans="1:1">
      <c r="A557" t="s">
        <v>607</v>
      </c>
    </row>
    <row r="558" spans="1:1">
      <c r="A558" t="s">
        <v>608</v>
      </c>
    </row>
    <row r="559" spans="1:1">
      <c r="A559" t="s">
        <v>609</v>
      </c>
    </row>
    <row r="560" spans="1:1">
      <c r="A560" t="s">
        <v>610</v>
      </c>
    </row>
    <row r="561" spans="1:1">
      <c r="A561" t="s">
        <v>611</v>
      </c>
    </row>
    <row r="562" spans="1:1">
      <c r="A562" t="s">
        <v>612</v>
      </c>
    </row>
    <row r="563" spans="1:1">
      <c r="A563" t="s">
        <v>613</v>
      </c>
    </row>
    <row r="564" spans="1:1">
      <c r="A564" t="s">
        <v>614</v>
      </c>
    </row>
    <row r="565" spans="1:1">
      <c r="A565" t="s">
        <v>615</v>
      </c>
    </row>
    <row r="566" spans="1:1">
      <c r="A566" t="s">
        <v>616</v>
      </c>
    </row>
    <row r="567" spans="1:1">
      <c r="A567" t="s">
        <v>617</v>
      </c>
    </row>
    <row r="568" spans="1:1">
      <c r="A568" t="s">
        <v>618</v>
      </c>
    </row>
    <row r="569" spans="1:1">
      <c r="A569" t="s">
        <v>619</v>
      </c>
    </row>
    <row r="570" spans="1:1">
      <c r="A570" t="s">
        <v>620</v>
      </c>
    </row>
    <row r="571" spans="1:1">
      <c r="A571" t="s">
        <v>621</v>
      </c>
    </row>
    <row r="572" spans="1:1">
      <c r="A572" t="s">
        <v>622</v>
      </c>
    </row>
    <row r="573" spans="1:1">
      <c r="A573" t="s">
        <v>623</v>
      </c>
    </row>
    <row r="574" spans="1:1">
      <c r="A574" t="s">
        <v>624</v>
      </c>
    </row>
    <row r="575" spans="1:1">
      <c r="A575" t="s">
        <v>625</v>
      </c>
    </row>
    <row r="576" spans="1:1">
      <c r="A576" t="s">
        <v>626</v>
      </c>
    </row>
    <row r="577" spans="1:1">
      <c r="A577" t="s">
        <v>627</v>
      </c>
    </row>
    <row r="578" spans="1:1">
      <c r="A578" t="s">
        <v>628</v>
      </c>
    </row>
    <row r="579" spans="1:1">
      <c r="A579" t="s">
        <v>629</v>
      </c>
    </row>
    <row r="580" spans="1:1">
      <c r="A580" s="1" t="s">
        <v>630</v>
      </c>
    </row>
    <row r="581" spans="1:1">
      <c r="A581" t="s">
        <v>631</v>
      </c>
    </row>
    <row r="582" spans="1:1">
      <c r="A582" t="s">
        <v>632</v>
      </c>
    </row>
    <row r="583" spans="1:1">
      <c r="A583" t="s">
        <v>633</v>
      </c>
    </row>
    <row r="584" spans="1:1">
      <c r="A584" t="s">
        <v>634</v>
      </c>
    </row>
    <row r="585" spans="1:1">
      <c r="A585" t="s">
        <v>635</v>
      </c>
    </row>
    <row r="586" spans="1:1">
      <c r="A586" s="4" t="s">
        <v>636</v>
      </c>
    </row>
    <row r="587" spans="1:1">
      <c r="A587" s="4" t="s">
        <v>637</v>
      </c>
    </row>
    <row r="588" spans="1:1">
      <c r="A588" s="4" t="s">
        <v>638</v>
      </c>
    </row>
    <row r="589" spans="1:1">
      <c r="A589" t="s">
        <v>639</v>
      </c>
    </row>
    <row r="590" spans="1:1">
      <c r="A590" t="s">
        <v>640</v>
      </c>
    </row>
    <row r="591" spans="1:1">
      <c r="A591" t="s">
        <v>641</v>
      </c>
    </row>
    <row r="592" spans="1:1">
      <c r="A592" s="4" t="s">
        <v>642</v>
      </c>
    </row>
    <row r="593" spans="1:1">
      <c r="A593" t="s">
        <v>643</v>
      </c>
    </row>
    <row r="594" spans="1:1">
      <c r="A594" s="1" t="s">
        <v>644</v>
      </c>
    </row>
    <row r="595" spans="1:1">
      <c r="A595" t="s">
        <v>645</v>
      </c>
    </row>
    <row r="596" spans="1:1">
      <c r="A596" s="4" t="s">
        <v>646</v>
      </c>
    </row>
    <row r="597" spans="1:1">
      <c r="A597" t="s">
        <v>647</v>
      </c>
    </row>
    <row r="598" spans="1:1">
      <c r="A598" s="4" t="s">
        <v>648</v>
      </c>
    </row>
    <row r="599" spans="1:1">
      <c r="A599" s="4" t="s">
        <v>649</v>
      </c>
    </row>
    <row r="600" spans="1:1">
      <c r="A600" s="4" t="s">
        <v>650</v>
      </c>
    </row>
    <row r="601" spans="1:1">
      <c r="A601" s="2"/>
    </row>
  </sheetData>
  <sheetProtection password="DAA7" sheet="1" objects="1" scenarios="1"/>
  <sortState ref="A2:A600">
    <sortCondition ref="A4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"/>
  <sheetViews>
    <sheetView zoomScale="80" zoomScaleNormal="80" workbookViewId="0">
      <selection activeCell="L14" sqref="L14"/>
    </sheetView>
  </sheetViews>
  <sheetFormatPr defaultColWidth="8.5703125" defaultRowHeight="15"/>
  <cols>
    <col min="1" max="1" width="15.5703125" style="25" customWidth="1"/>
    <col min="2" max="2" width="43.42578125" style="25" customWidth="1"/>
    <col min="3" max="3" width="34.42578125" style="25" customWidth="1"/>
    <col min="4" max="8" width="8.5703125" style="25"/>
    <col min="9" max="9" width="18.28515625" style="25" customWidth="1"/>
    <col min="10" max="16384" width="8.5703125" style="25"/>
  </cols>
  <sheetData>
    <row r="1" spans="1:10">
      <c r="F1" s="25" t="s">
        <v>779</v>
      </c>
    </row>
    <row r="5" spans="1:10" ht="14.45" customHeight="1">
      <c r="A5" s="136" t="s">
        <v>651</v>
      </c>
      <c r="B5" s="136"/>
      <c r="C5" s="136"/>
      <c r="D5" s="136"/>
      <c r="E5" s="136"/>
      <c r="F5" s="136"/>
      <c r="G5" s="136"/>
      <c r="H5" s="136"/>
      <c r="I5" s="136"/>
    </row>
    <row r="6" spans="1:10">
      <c r="A6" s="26"/>
      <c r="B6" s="26"/>
      <c r="C6" s="26"/>
      <c r="D6" s="26"/>
      <c r="E6" s="26"/>
    </row>
    <row r="7" spans="1:10" ht="15.75" customHeight="1">
      <c r="A7" s="27"/>
      <c r="B7" s="140" t="s">
        <v>652</v>
      </c>
      <c r="C7" s="141"/>
      <c r="D7" s="141"/>
      <c r="E7" s="141"/>
    </row>
    <row r="8" spans="1:10" ht="17.25" customHeight="1">
      <c r="A8" s="28"/>
      <c r="B8" s="137" t="s">
        <v>653</v>
      </c>
      <c r="C8" s="138"/>
      <c r="D8" s="138"/>
      <c r="E8" s="138"/>
    </row>
    <row r="10" spans="1:10">
      <c r="A10" s="143" t="s">
        <v>755</v>
      </c>
      <c r="B10" s="143"/>
      <c r="C10" s="143"/>
      <c r="D10" s="143"/>
      <c r="E10" s="143"/>
      <c r="F10" s="143"/>
      <c r="G10" s="143"/>
      <c r="H10" s="143"/>
      <c r="I10" s="143"/>
    </row>
    <row r="11" spans="1:10" ht="28.5" customHeight="1">
      <c r="A11" s="133" t="s">
        <v>654</v>
      </c>
      <c r="B11" s="133"/>
      <c r="C11" s="133" t="s">
        <v>740</v>
      </c>
      <c r="D11" s="133"/>
      <c r="E11" s="133"/>
      <c r="F11" s="133"/>
      <c r="G11" s="133"/>
      <c r="H11" s="133"/>
      <c r="I11" s="133"/>
      <c r="J11" s="29"/>
    </row>
    <row r="12" spans="1:10" ht="47.25" customHeight="1">
      <c r="A12" s="133" t="s">
        <v>655</v>
      </c>
      <c r="B12" s="133"/>
      <c r="C12" s="133" t="s">
        <v>656</v>
      </c>
      <c r="D12" s="133"/>
      <c r="E12" s="133"/>
      <c r="F12" s="133"/>
      <c r="G12" s="133"/>
      <c r="H12" s="133"/>
      <c r="I12" s="133"/>
    </row>
    <row r="13" spans="1:10" ht="36" customHeight="1">
      <c r="A13" s="133" t="s">
        <v>657</v>
      </c>
      <c r="B13" s="133"/>
      <c r="C13" s="133" t="s">
        <v>754</v>
      </c>
      <c r="D13" s="133"/>
      <c r="E13" s="133"/>
      <c r="F13" s="133"/>
      <c r="G13" s="133"/>
      <c r="H13" s="133"/>
      <c r="I13" s="133"/>
    </row>
    <row r="14" spans="1:10" ht="49.5" customHeight="1">
      <c r="A14" s="30" t="s">
        <v>741</v>
      </c>
      <c r="B14" s="30"/>
      <c r="C14" s="51" t="s">
        <v>658</v>
      </c>
      <c r="D14" s="129" t="s">
        <v>659</v>
      </c>
      <c r="E14" s="129"/>
      <c r="F14" s="129"/>
      <c r="G14" s="129"/>
      <c r="H14" s="129"/>
      <c r="I14" s="129"/>
    </row>
    <row r="15" spans="1:10" ht="24" customHeight="1">
      <c r="A15" s="142"/>
      <c r="B15" s="142"/>
      <c r="C15" s="51" t="s">
        <v>660</v>
      </c>
      <c r="D15" s="139" t="s">
        <v>661</v>
      </c>
      <c r="E15" s="139"/>
      <c r="F15" s="139"/>
      <c r="G15" s="139"/>
      <c r="H15" s="139"/>
      <c r="I15" s="139"/>
    </row>
    <row r="16" spans="1:10" ht="26.25" customHeight="1">
      <c r="A16" s="142"/>
      <c r="B16" s="142"/>
      <c r="C16" s="51" t="s">
        <v>662</v>
      </c>
      <c r="D16" s="139" t="s">
        <v>663</v>
      </c>
      <c r="E16" s="139"/>
      <c r="F16" s="139"/>
      <c r="G16" s="139"/>
      <c r="H16" s="139"/>
      <c r="I16" s="139"/>
    </row>
    <row r="17" spans="1:10" ht="24" customHeight="1">
      <c r="A17" s="142"/>
      <c r="B17" s="142"/>
      <c r="C17" s="51" t="s">
        <v>664</v>
      </c>
      <c r="D17" s="139" t="s">
        <v>665</v>
      </c>
      <c r="E17" s="139"/>
      <c r="F17" s="139"/>
      <c r="G17" s="139"/>
      <c r="H17" s="139"/>
      <c r="I17" s="139"/>
    </row>
    <row r="18" spans="1:10" ht="89.25" customHeight="1">
      <c r="A18" s="142"/>
      <c r="B18" s="142"/>
      <c r="C18" s="51" t="s">
        <v>666</v>
      </c>
      <c r="D18" s="129" t="s">
        <v>667</v>
      </c>
      <c r="E18" s="129"/>
      <c r="F18" s="129"/>
      <c r="G18" s="129"/>
      <c r="H18" s="129"/>
      <c r="I18" s="129"/>
    </row>
    <row r="19" spans="1:10" ht="30" customHeight="1">
      <c r="A19" s="142"/>
      <c r="B19" s="142"/>
      <c r="C19" s="51" t="s">
        <v>668</v>
      </c>
      <c r="D19" s="129" t="s">
        <v>669</v>
      </c>
      <c r="E19" s="129"/>
      <c r="F19" s="129"/>
      <c r="G19" s="129"/>
      <c r="H19" s="129"/>
      <c r="I19" s="129"/>
    </row>
    <row r="20" spans="1:10" ht="32.25" customHeight="1">
      <c r="A20" s="142"/>
      <c r="B20" s="142"/>
      <c r="C20" s="51" t="s">
        <v>670</v>
      </c>
      <c r="D20" s="129" t="s">
        <v>671</v>
      </c>
      <c r="E20" s="129"/>
      <c r="F20" s="129"/>
      <c r="G20" s="129"/>
      <c r="H20" s="129"/>
      <c r="I20" s="129"/>
    </row>
    <row r="21" spans="1:10" ht="40.5" customHeight="1">
      <c r="A21" s="131" t="s">
        <v>742</v>
      </c>
      <c r="B21" s="131"/>
      <c r="C21" s="139" t="s">
        <v>756</v>
      </c>
      <c r="D21" s="139"/>
      <c r="E21" s="139"/>
      <c r="F21" s="139"/>
      <c r="G21" s="139"/>
      <c r="H21" s="139"/>
      <c r="I21" s="139"/>
    </row>
    <row r="22" spans="1:10">
      <c r="A22" s="144" t="s">
        <v>757</v>
      </c>
      <c r="B22" s="144"/>
      <c r="C22" s="144"/>
      <c r="D22" s="144"/>
      <c r="E22" s="144"/>
      <c r="F22" s="144"/>
      <c r="G22" s="144"/>
      <c r="H22" s="144"/>
      <c r="I22" s="144"/>
    </row>
    <row r="23" spans="1:10" ht="36" customHeight="1">
      <c r="A23" s="133" t="s">
        <v>654</v>
      </c>
      <c r="B23" s="133"/>
      <c r="C23" s="133" t="s">
        <v>740</v>
      </c>
      <c r="D23" s="133"/>
      <c r="E23" s="133"/>
      <c r="F23" s="133"/>
      <c r="G23" s="133"/>
      <c r="H23" s="133"/>
      <c r="I23" s="133"/>
      <c r="J23" s="29"/>
    </row>
    <row r="24" spans="1:10" ht="47.25" customHeight="1">
      <c r="A24" s="133" t="s">
        <v>655</v>
      </c>
      <c r="B24" s="133"/>
      <c r="C24" s="133" t="s">
        <v>656</v>
      </c>
      <c r="D24" s="133"/>
      <c r="E24" s="133"/>
      <c r="F24" s="133"/>
      <c r="G24" s="133"/>
      <c r="H24" s="133"/>
      <c r="I24" s="133"/>
    </row>
    <row r="25" spans="1:10" ht="36" customHeight="1">
      <c r="A25" s="133" t="s">
        <v>657</v>
      </c>
      <c r="B25" s="133"/>
      <c r="C25" s="133" t="s">
        <v>754</v>
      </c>
      <c r="D25" s="133"/>
      <c r="E25" s="133"/>
      <c r="F25" s="133"/>
      <c r="G25" s="133"/>
      <c r="H25" s="133"/>
      <c r="I25" s="133"/>
    </row>
    <row r="26" spans="1:10" ht="81" customHeight="1">
      <c r="A26" s="30" t="s">
        <v>743</v>
      </c>
      <c r="B26" s="30"/>
      <c r="C26" s="51" t="s">
        <v>745</v>
      </c>
      <c r="D26" s="129" t="s">
        <v>750</v>
      </c>
      <c r="E26" s="129"/>
      <c r="F26" s="129"/>
      <c r="G26" s="129"/>
      <c r="H26" s="129"/>
      <c r="I26" s="129"/>
    </row>
    <row r="27" spans="1:10" ht="66" customHeight="1">
      <c r="A27" s="142"/>
      <c r="B27" s="142"/>
      <c r="C27" s="51" t="s">
        <v>765</v>
      </c>
      <c r="D27" s="129" t="s">
        <v>766</v>
      </c>
      <c r="E27" s="129"/>
      <c r="F27" s="129"/>
      <c r="G27" s="129"/>
      <c r="H27" s="129"/>
      <c r="I27" s="129"/>
    </row>
    <row r="28" spans="1:10" ht="27" customHeight="1">
      <c r="A28" s="131" t="s">
        <v>744</v>
      </c>
      <c r="B28" s="131"/>
      <c r="C28" s="139" t="s">
        <v>758</v>
      </c>
      <c r="D28" s="139"/>
      <c r="E28" s="139"/>
      <c r="F28" s="139"/>
      <c r="G28" s="139"/>
      <c r="H28" s="139"/>
      <c r="I28" s="139"/>
    </row>
    <row r="29" spans="1:10" ht="15" customHeight="1">
      <c r="C29" s="52"/>
      <c r="D29" s="52"/>
      <c r="E29" s="52"/>
      <c r="F29" s="52"/>
      <c r="G29" s="52"/>
      <c r="H29" s="52"/>
      <c r="I29" s="52"/>
    </row>
    <row r="30" spans="1:10">
      <c r="A30" s="132" t="s">
        <v>739</v>
      </c>
      <c r="B30" s="132"/>
      <c r="C30" s="132"/>
      <c r="D30" s="132"/>
      <c r="E30" s="132"/>
      <c r="F30" s="132"/>
      <c r="G30" s="132"/>
      <c r="H30" s="132"/>
      <c r="I30" s="132"/>
    </row>
    <row r="31" spans="1:10">
      <c r="A31" s="133" t="s">
        <v>654</v>
      </c>
      <c r="B31" s="133"/>
      <c r="C31" s="133" t="s">
        <v>740</v>
      </c>
      <c r="D31" s="133"/>
      <c r="E31" s="133"/>
      <c r="F31" s="133"/>
      <c r="G31" s="133"/>
      <c r="H31" s="133"/>
      <c r="I31" s="133"/>
      <c r="J31" s="29"/>
    </row>
    <row r="32" spans="1:10" ht="47.25" customHeight="1">
      <c r="A32" s="133" t="s">
        <v>655</v>
      </c>
      <c r="B32" s="133"/>
      <c r="C32" s="133" t="s">
        <v>656</v>
      </c>
      <c r="D32" s="133"/>
      <c r="E32" s="133"/>
      <c r="F32" s="133"/>
      <c r="G32" s="133"/>
      <c r="H32" s="133"/>
      <c r="I32" s="133"/>
    </row>
    <row r="33" spans="1:9" ht="36" customHeight="1">
      <c r="A33" s="133" t="s">
        <v>657</v>
      </c>
      <c r="B33" s="133"/>
      <c r="C33" s="133" t="s">
        <v>754</v>
      </c>
      <c r="D33" s="133"/>
      <c r="E33" s="133"/>
      <c r="F33" s="133"/>
      <c r="G33" s="133"/>
      <c r="H33" s="133"/>
      <c r="I33" s="133"/>
    </row>
    <row r="34" spans="1:9" ht="81" customHeight="1">
      <c r="A34" s="30" t="s">
        <v>743</v>
      </c>
      <c r="B34" s="30"/>
      <c r="C34" s="51" t="s">
        <v>745</v>
      </c>
      <c r="D34" s="129" t="s">
        <v>750</v>
      </c>
      <c r="E34" s="129"/>
      <c r="F34" s="129"/>
      <c r="G34" s="129"/>
      <c r="H34" s="129"/>
      <c r="I34" s="129"/>
    </row>
    <row r="35" spans="1:9" ht="64.5" customHeight="1">
      <c r="A35" s="142"/>
      <c r="B35" s="142"/>
      <c r="C35" s="51" t="s">
        <v>765</v>
      </c>
      <c r="D35" s="129" t="s">
        <v>766</v>
      </c>
      <c r="E35" s="129"/>
      <c r="F35" s="129"/>
      <c r="G35" s="129"/>
      <c r="H35" s="129"/>
      <c r="I35" s="129"/>
    </row>
    <row r="36" spans="1:9" ht="27" customHeight="1">
      <c r="A36" s="131" t="s">
        <v>744</v>
      </c>
      <c r="B36" s="131"/>
      <c r="C36" s="139" t="s">
        <v>759</v>
      </c>
      <c r="D36" s="139"/>
      <c r="E36" s="139"/>
      <c r="F36" s="139"/>
      <c r="G36" s="139"/>
      <c r="H36" s="139"/>
      <c r="I36" s="139"/>
    </row>
    <row r="37" spans="1:9" ht="15" customHeight="1">
      <c r="C37" s="52"/>
      <c r="D37" s="52"/>
      <c r="E37" s="52"/>
      <c r="F37" s="52"/>
      <c r="G37" s="52"/>
      <c r="H37" s="52"/>
      <c r="I37" s="52"/>
    </row>
    <row r="38" spans="1:9">
      <c r="A38" s="130" t="s">
        <v>672</v>
      </c>
      <c r="B38" s="130"/>
      <c r="C38" s="130"/>
      <c r="D38" s="130"/>
      <c r="E38" s="130"/>
      <c r="F38" s="130"/>
      <c r="G38" s="130"/>
      <c r="H38" s="130"/>
      <c r="I38" s="130"/>
    </row>
    <row r="39" spans="1:9" ht="42" customHeight="1">
      <c r="A39" s="134" t="s">
        <v>673</v>
      </c>
      <c r="B39" s="134"/>
      <c r="C39" s="128" t="s">
        <v>674</v>
      </c>
      <c r="D39" s="128"/>
      <c r="E39" s="128"/>
      <c r="F39" s="128"/>
      <c r="G39" s="128"/>
      <c r="H39" s="128"/>
      <c r="I39" s="128"/>
    </row>
    <row r="40" spans="1:9" ht="34.15" customHeight="1">
      <c r="A40" s="134" t="s">
        <v>675</v>
      </c>
      <c r="B40" s="134"/>
      <c r="C40" s="128" t="s">
        <v>676</v>
      </c>
      <c r="D40" s="128"/>
      <c r="E40" s="128"/>
      <c r="F40" s="128"/>
      <c r="G40" s="128"/>
      <c r="H40" s="128"/>
      <c r="I40" s="128"/>
    </row>
    <row r="41" spans="1:9" ht="15" customHeight="1">
      <c r="A41" s="134" t="s">
        <v>677</v>
      </c>
      <c r="B41" s="134"/>
      <c r="C41" s="128" t="s">
        <v>678</v>
      </c>
      <c r="D41" s="128"/>
      <c r="E41" s="128"/>
      <c r="F41" s="128"/>
      <c r="G41" s="128"/>
      <c r="H41" s="128"/>
      <c r="I41" s="128"/>
    </row>
    <row r="42" spans="1:9">
      <c r="A42" s="134" t="s">
        <v>679</v>
      </c>
      <c r="B42" s="134"/>
      <c r="C42" s="128" t="s">
        <v>747</v>
      </c>
      <c r="D42" s="128"/>
      <c r="E42" s="128"/>
      <c r="F42" s="128"/>
      <c r="G42" s="128"/>
      <c r="H42" s="128"/>
      <c r="I42" s="128"/>
    </row>
    <row r="43" spans="1:9" ht="42.75" customHeight="1">
      <c r="A43" s="134" t="s">
        <v>746</v>
      </c>
      <c r="B43" s="134"/>
      <c r="C43" s="53" t="s">
        <v>680</v>
      </c>
      <c r="D43" s="128" t="s">
        <v>770</v>
      </c>
      <c r="E43" s="128"/>
      <c r="F43" s="128"/>
      <c r="G43" s="128"/>
      <c r="H43" s="128"/>
      <c r="I43" s="128"/>
    </row>
    <row r="44" spans="1:9" ht="42.75" customHeight="1">
      <c r="A44" s="134"/>
      <c r="B44" s="134"/>
      <c r="C44" s="53" t="s">
        <v>681</v>
      </c>
      <c r="D44" s="128" t="s">
        <v>769</v>
      </c>
      <c r="E44" s="128"/>
      <c r="F44" s="128"/>
      <c r="G44" s="128"/>
      <c r="H44" s="128"/>
      <c r="I44" s="128"/>
    </row>
    <row r="45" spans="1:9" ht="49.5" customHeight="1">
      <c r="A45" s="134" t="s">
        <v>682</v>
      </c>
      <c r="B45" s="134"/>
      <c r="C45" s="127" t="s">
        <v>683</v>
      </c>
      <c r="D45" s="127"/>
      <c r="E45" s="127"/>
      <c r="F45" s="127"/>
      <c r="G45" s="127"/>
      <c r="H45" s="127"/>
      <c r="I45" s="127"/>
    </row>
    <row r="46" spans="1:9" ht="49.5" customHeight="1">
      <c r="A46" s="134" t="s">
        <v>684</v>
      </c>
      <c r="B46" s="134"/>
      <c r="C46" s="128" t="s">
        <v>685</v>
      </c>
      <c r="D46" s="128"/>
      <c r="E46" s="128"/>
      <c r="F46" s="128"/>
      <c r="G46" s="128"/>
      <c r="H46" s="128"/>
      <c r="I46" s="128"/>
    </row>
    <row r="47" spans="1:9" ht="45" customHeight="1">
      <c r="A47" s="134" t="s">
        <v>686</v>
      </c>
      <c r="B47" s="134"/>
      <c r="C47" s="128" t="s">
        <v>687</v>
      </c>
      <c r="D47" s="128"/>
      <c r="E47" s="128"/>
      <c r="F47" s="128"/>
      <c r="G47" s="128"/>
      <c r="H47" s="128"/>
      <c r="I47" s="128"/>
    </row>
    <row r="48" spans="1:9" ht="45.6" customHeight="1">
      <c r="A48" s="128" t="s">
        <v>767</v>
      </c>
      <c r="B48" s="128"/>
      <c r="C48" s="128" t="s">
        <v>768</v>
      </c>
      <c r="D48" s="128"/>
      <c r="E48" s="128"/>
      <c r="F48" s="128"/>
      <c r="G48" s="128"/>
      <c r="H48" s="128"/>
      <c r="I48" s="128"/>
    </row>
    <row r="50" spans="1:9">
      <c r="A50" s="135" t="s">
        <v>688</v>
      </c>
      <c r="B50" s="135"/>
      <c r="C50" s="135"/>
      <c r="D50" s="135"/>
      <c r="E50" s="135"/>
      <c r="F50" s="135"/>
      <c r="G50" s="135"/>
      <c r="H50" s="135"/>
      <c r="I50" s="135"/>
    </row>
    <row r="51" spans="1:9" ht="36" customHeight="1">
      <c r="A51" s="54" t="s">
        <v>689</v>
      </c>
      <c r="B51" s="54"/>
      <c r="C51" s="128" t="s">
        <v>749</v>
      </c>
      <c r="D51" s="128"/>
      <c r="E51" s="128"/>
      <c r="F51" s="128"/>
      <c r="G51" s="128"/>
      <c r="H51" s="128"/>
      <c r="I51" s="128"/>
    </row>
    <row r="52" spans="1:9" ht="29.45" customHeight="1">
      <c r="A52" s="54" t="s">
        <v>690</v>
      </c>
      <c r="B52" s="54"/>
      <c r="C52" s="128" t="s">
        <v>748</v>
      </c>
      <c r="D52" s="128"/>
      <c r="E52" s="128"/>
      <c r="F52" s="128"/>
      <c r="G52" s="128"/>
      <c r="H52" s="128"/>
      <c r="I52" s="128"/>
    </row>
    <row r="53" spans="1:9" ht="24.6" customHeight="1">
      <c r="A53" s="134" t="s">
        <v>691</v>
      </c>
      <c r="B53" s="134"/>
      <c r="C53" s="134" t="s">
        <v>692</v>
      </c>
      <c r="D53" s="134"/>
      <c r="E53" s="134"/>
      <c r="F53" s="134"/>
      <c r="G53" s="134"/>
      <c r="H53" s="134"/>
      <c r="I53" s="134"/>
    </row>
  </sheetData>
  <sortState ref="C36:I36">
    <sortCondition ref="C36"/>
  </sortState>
  <mergeCells count="74">
    <mergeCell ref="D43:I43"/>
    <mergeCell ref="A39:B39"/>
    <mergeCell ref="D44:I44"/>
    <mergeCell ref="C39:I39"/>
    <mergeCell ref="A16:B16"/>
    <mergeCell ref="A35:B35"/>
    <mergeCell ref="D35:I35"/>
    <mergeCell ref="A36:B36"/>
    <mergeCell ref="C36:I36"/>
    <mergeCell ref="A41:B41"/>
    <mergeCell ref="A19:B19"/>
    <mergeCell ref="A20:B20"/>
    <mergeCell ref="A22:I22"/>
    <mergeCell ref="A23:B23"/>
    <mergeCell ref="C23:I23"/>
    <mergeCell ref="A24:B24"/>
    <mergeCell ref="A46:B46"/>
    <mergeCell ref="A47:B47"/>
    <mergeCell ref="A42:B42"/>
    <mergeCell ref="A45:B45"/>
    <mergeCell ref="A43:B44"/>
    <mergeCell ref="C13:I13"/>
    <mergeCell ref="A18:B18"/>
    <mergeCell ref="D34:I34"/>
    <mergeCell ref="A10:I10"/>
    <mergeCell ref="A12:B12"/>
    <mergeCell ref="C24:I24"/>
    <mergeCell ref="A25:B25"/>
    <mergeCell ref="C25:I25"/>
    <mergeCell ref="D26:I26"/>
    <mergeCell ref="A27:B27"/>
    <mergeCell ref="D27:I27"/>
    <mergeCell ref="A28:B28"/>
    <mergeCell ref="C28:I28"/>
    <mergeCell ref="A5:I5"/>
    <mergeCell ref="B8:E8"/>
    <mergeCell ref="C21:I21"/>
    <mergeCell ref="C12:I12"/>
    <mergeCell ref="D14:I14"/>
    <mergeCell ref="D16:I16"/>
    <mergeCell ref="D15:I15"/>
    <mergeCell ref="D17:I17"/>
    <mergeCell ref="D18:I18"/>
    <mergeCell ref="D19:I19"/>
    <mergeCell ref="B7:E7"/>
    <mergeCell ref="A13:B13"/>
    <mergeCell ref="A15:B15"/>
    <mergeCell ref="A17:B17"/>
    <mergeCell ref="A11:B11"/>
    <mergeCell ref="C11:I11"/>
    <mergeCell ref="C53:I53"/>
    <mergeCell ref="C47:I47"/>
    <mergeCell ref="C48:I48"/>
    <mergeCell ref="A50:I50"/>
    <mergeCell ref="A53:B53"/>
    <mergeCell ref="C51:I51"/>
    <mergeCell ref="C52:I52"/>
    <mergeCell ref="A48:B48"/>
    <mergeCell ref="C45:I45"/>
    <mergeCell ref="C46:I46"/>
    <mergeCell ref="D20:I20"/>
    <mergeCell ref="C40:I40"/>
    <mergeCell ref="C41:I41"/>
    <mergeCell ref="A38:I38"/>
    <mergeCell ref="A21:B21"/>
    <mergeCell ref="C42:I42"/>
    <mergeCell ref="A30:I30"/>
    <mergeCell ref="A31:B31"/>
    <mergeCell ref="C31:I31"/>
    <mergeCell ref="A32:B32"/>
    <mergeCell ref="C32:I32"/>
    <mergeCell ref="A33:B33"/>
    <mergeCell ref="C33:I33"/>
    <mergeCell ref="A40:B40"/>
  </mergeCells>
  <pageMargins left="0.7" right="0.7" top="0.75" bottom="0.75" header="0.3" footer="0.3"/>
  <pageSetup paperSize="9"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T27"/>
  <sheetViews>
    <sheetView tabSelected="1" zoomScaleNormal="100" zoomScaleSheetLayoutView="98" workbookViewId="0">
      <selection activeCell="Q7" sqref="Q7"/>
    </sheetView>
  </sheetViews>
  <sheetFormatPr defaultColWidth="8.85546875" defaultRowHeight="11.25"/>
  <cols>
    <col min="1" max="1" width="35.5703125" style="7" customWidth="1"/>
    <col min="2" max="2" width="12.140625" style="7" customWidth="1"/>
    <col min="3" max="3" width="10.5703125" style="7" customWidth="1"/>
    <col min="4" max="4" width="18.42578125" style="7" customWidth="1"/>
    <col min="5" max="5" width="15.85546875" style="7" customWidth="1"/>
    <col min="6" max="6" width="14" style="7" customWidth="1"/>
    <col min="7" max="7" width="12.85546875" style="7" customWidth="1"/>
    <col min="8" max="9" width="11.42578125" style="7" customWidth="1"/>
    <col min="10" max="10" width="13.42578125" style="7" customWidth="1"/>
    <col min="11" max="12" width="17.140625" style="7" customWidth="1"/>
    <col min="13" max="13" width="7.5703125" style="7" customWidth="1"/>
    <col min="14" max="14" width="17.140625" style="7" customWidth="1"/>
    <col min="15" max="15" width="11.42578125" style="7" customWidth="1"/>
    <col min="16" max="16" width="14.5703125" style="7" customWidth="1"/>
    <col min="17" max="18" width="11.42578125" style="7" customWidth="1"/>
    <col min="19" max="19" width="13.5703125" style="7" customWidth="1"/>
    <col min="20" max="20" width="10.5703125" style="7" customWidth="1"/>
    <col min="21" max="16384" width="8.85546875" style="7"/>
  </cols>
  <sheetData>
    <row r="1" spans="1:20" ht="15">
      <c r="A1" s="146" t="s">
        <v>760</v>
      </c>
      <c r="B1" s="146"/>
      <c r="C1" s="146"/>
      <c r="D1" s="146"/>
      <c r="E1" s="5"/>
      <c r="F1" s="5"/>
      <c r="G1" s="5"/>
      <c r="H1" s="5"/>
      <c r="I1" s="5"/>
      <c r="J1" s="5"/>
      <c r="K1" s="5"/>
      <c r="L1" s="214" t="s">
        <v>779</v>
      </c>
      <c r="M1" s="5"/>
      <c r="N1" s="5"/>
      <c r="O1" s="5"/>
      <c r="P1" s="6"/>
      <c r="Q1" s="5"/>
      <c r="R1" s="5"/>
      <c r="S1" s="5"/>
      <c r="T1" s="5"/>
    </row>
    <row r="3" spans="1:20" ht="15">
      <c r="A3" s="31" t="s">
        <v>693</v>
      </c>
      <c r="B3" s="147"/>
      <c r="C3" s="147"/>
      <c r="D3" s="147"/>
      <c r="E3" s="147"/>
      <c r="F3" s="31" t="s">
        <v>694</v>
      </c>
      <c r="G3" s="61"/>
      <c r="H3" s="32"/>
    </row>
    <row r="4" spans="1:20" ht="15">
      <c r="A4" s="31" t="s">
        <v>695</v>
      </c>
      <c r="B4" s="147"/>
      <c r="C4" s="147"/>
      <c r="D4" s="147"/>
      <c r="E4" s="147"/>
      <c r="F4" s="147"/>
      <c r="G4" s="147"/>
      <c r="H4" s="32"/>
    </row>
    <row r="5" spans="1:20" ht="12" thickBot="1"/>
    <row r="6" spans="1:20" ht="15" customHeight="1">
      <c r="A6" s="158" t="s">
        <v>696</v>
      </c>
      <c r="B6" s="159" t="s">
        <v>697</v>
      </c>
      <c r="C6" s="161" t="s">
        <v>698</v>
      </c>
      <c r="D6" s="148" t="s">
        <v>699</v>
      </c>
      <c r="E6" s="149"/>
      <c r="F6" s="149"/>
      <c r="G6" s="149"/>
      <c r="H6" s="149"/>
      <c r="I6" s="149"/>
      <c r="J6" s="150"/>
      <c r="K6" s="145" t="s">
        <v>700</v>
      </c>
      <c r="L6" s="151" t="s">
        <v>753</v>
      </c>
      <c r="M6" s="152"/>
      <c r="N6" s="145" t="s">
        <v>702</v>
      </c>
    </row>
    <row r="7" spans="1:20" s="8" customFormat="1" ht="69" customHeight="1" thickBot="1">
      <c r="A7" s="158"/>
      <c r="B7" s="160"/>
      <c r="C7" s="162"/>
      <c r="D7" s="104" t="s">
        <v>703</v>
      </c>
      <c r="E7" s="105" t="s">
        <v>704</v>
      </c>
      <c r="F7" s="105" t="s">
        <v>705</v>
      </c>
      <c r="G7" s="105" t="s">
        <v>706</v>
      </c>
      <c r="H7" s="105" t="s">
        <v>707</v>
      </c>
      <c r="I7" s="105" t="s">
        <v>708</v>
      </c>
      <c r="J7" s="105" t="s">
        <v>709</v>
      </c>
      <c r="K7" s="145"/>
      <c r="L7" s="153"/>
      <c r="M7" s="154"/>
      <c r="N7" s="145"/>
    </row>
    <row r="8" spans="1:20" ht="35.1" customHeight="1">
      <c r="A8" s="37" t="s">
        <v>710</v>
      </c>
      <c r="B8" s="38"/>
      <c r="C8" s="38"/>
      <c r="D8" s="39"/>
      <c r="E8" s="40"/>
      <c r="F8" s="40"/>
      <c r="G8" s="40"/>
      <c r="H8" s="40"/>
      <c r="I8" s="40"/>
      <c r="J8" s="40"/>
      <c r="K8" s="33">
        <f t="shared" ref="K8:K14" si="0">D8+E8+F8+G8+H8+I8+J8</f>
        <v>0</v>
      </c>
      <c r="L8" s="163"/>
      <c r="M8" s="164"/>
      <c r="N8" s="34">
        <f>K8-L8</f>
        <v>0</v>
      </c>
    </row>
    <row r="9" spans="1:20" ht="32.25" customHeight="1">
      <c r="A9" s="37" t="s">
        <v>711</v>
      </c>
      <c r="B9" s="38"/>
      <c r="C9" s="38"/>
      <c r="D9" s="39"/>
      <c r="E9" s="40"/>
      <c r="F9" s="40"/>
      <c r="G9" s="40"/>
      <c r="H9" s="40"/>
      <c r="I9" s="40"/>
      <c r="J9" s="40"/>
      <c r="K9" s="33">
        <f t="shared" si="0"/>
        <v>0</v>
      </c>
      <c r="L9" s="163"/>
      <c r="M9" s="164"/>
      <c r="N9" s="34">
        <f t="shared" ref="N9:N17" si="1">K9-L9</f>
        <v>0</v>
      </c>
    </row>
    <row r="10" spans="1:20" ht="33.75" customHeight="1">
      <c r="A10" s="37" t="s">
        <v>712</v>
      </c>
      <c r="B10" s="38"/>
      <c r="C10" s="38"/>
      <c r="D10" s="39"/>
      <c r="E10" s="40"/>
      <c r="F10" s="40"/>
      <c r="G10" s="40"/>
      <c r="H10" s="40"/>
      <c r="I10" s="40"/>
      <c r="J10" s="40"/>
      <c r="K10" s="33">
        <f t="shared" si="0"/>
        <v>0</v>
      </c>
      <c r="L10" s="163"/>
      <c r="M10" s="164"/>
      <c r="N10" s="34">
        <f t="shared" si="1"/>
        <v>0</v>
      </c>
    </row>
    <row r="11" spans="1:20" ht="33" customHeight="1">
      <c r="A11" s="37" t="s">
        <v>713</v>
      </c>
      <c r="B11" s="38"/>
      <c r="C11" s="38"/>
      <c r="D11" s="39"/>
      <c r="E11" s="40"/>
      <c r="F11" s="40"/>
      <c r="G11" s="40"/>
      <c r="H11" s="40"/>
      <c r="I11" s="40"/>
      <c r="J11" s="40"/>
      <c r="K11" s="33">
        <f t="shared" si="0"/>
        <v>0</v>
      </c>
      <c r="L11" s="163"/>
      <c r="M11" s="164"/>
      <c r="N11" s="34">
        <f t="shared" si="1"/>
        <v>0</v>
      </c>
    </row>
    <row r="12" spans="1:20" ht="34.5" customHeight="1">
      <c r="A12" s="37" t="s">
        <v>714</v>
      </c>
      <c r="B12" s="38"/>
      <c r="C12" s="38"/>
      <c r="D12" s="39"/>
      <c r="E12" s="40"/>
      <c r="F12" s="40"/>
      <c r="G12" s="40"/>
      <c r="H12" s="40"/>
      <c r="I12" s="40"/>
      <c r="J12" s="40"/>
      <c r="K12" s="33">
        <f t="shared" si="0"/>
        <v>0</v>
      </c>
      <c r="L12" s="163"/>
      <c r="M12" s="164"/>
      <c r="N12" s="34">
        <f t="shared" si="1"/>
        <v>0</v>
      </c>
    </row>
    <row r="13" spans="1:20">
      <c r="A13" s="50" t="s">
        <v>715</v>
      </c>
      <c r="B13" s="38"/>
      <c r="C13" s="38"/>
      <c r="D13" s="39"/>
      <c r="E13" s="40"/>
      <c r="F13" s="40"/>
      <c r="G13" s="40"/>
      <c r="H13" s="40"/>
      <c r="I13" s="40"/>
      <c r="J13" s="40"/>
      <c r="K13" s="33">
        <f t="shared" si="0"/>
        <v>0</v>
      </c>
      <c r="L13" s="163"/>
      <c r="M13" s="164"/>
      <c r="N13" s="34">
        <f t="shared" si="1"/>
        <v>0</v>
      </c>
    </row>
    <row r="14" spans="1:20">
      <c r="A14" s="50" t="s">
        <v>715</v>
      </c>
      <c r="B14" s="38"/>
      <c r="C14" s="38"/>
      <c r="D14" s="39"/>
      <c r="E14" s="40"/>
      <c r="F14" s="40"/>
      <c r="G14" s="40"/>
      <c r="H14" s="40"/>
      <c r="I14" s="40"/>
      <c r="J14" s="40"/>
      <c r="K14" s="33">
        <f t="shared" si="0"/>
        <v>0</v>
      </c>
      <c r="L14" s="163"/>
      <c r="M14" s="164"/>
      <c r="N14" s="34">
        <f t="shared" si="1"/>
        <v>0</v>
      </c>
    </row>
    <row r="15" spans="1:20">
      <c r="A15" s="50" t="s">
        <v>715</v>
      </c>
      <c r="B15" s="38"/>
      <c r="C15" s="38"/>
      <c r="D15" s="39"/>
      <c r="E15" s="40"/>
      <c r="F15" s="40"/>
      <c r="G15" s="40"/>
      <c r="H15" s="40"/>
      <c r="I15" s="40"/>
      <c r="J15" s="40"/>
      <c r="K15" s="33">
        <f t="shared" ref="K15:K16" si="2">D15+E15+F15+G15+H15+I15+J15</f>
        <v>0</v>
      </c>
      <c r="L15" s="163"/>
      <c r="M15" s="164"/>
      <c r="N15" s="34">
        <f t="shared" si="1"/>
        <v>0</v>
      </c>
    </row>
    <row r="16" spans="1:20">
      <c r="A16" s="50" t="s">
        <v>715</v>
      </c>
      <c r="B16" s="38"/>
      <c r="C16" s="38"/>
      <c r="D16" s="39"/>
      <c r="E16" s="40"/>
      <c r="F16" s="40"/>
      <c r="G16" s="40"/>
      <c r="H16" s="40"/>
      <c r="I16" s="40"/>
      <c r="J16" s="40"/>
      <c r="K16" s="33">
        <f t="shared" si="2"/>
        <v>0</v>
      </c>
      <c r="L16" s="163"/>
      <c r="M16" s="164"/>
      <c r="N16" s="34">
        <f t="shared" si="1"/>
        <v>0</v>
      </c>
    </row>
    <row r="17" spans="1:17">
      <c r="A17" s="50" t="s">
        <v>715</v>
      </c>
      <c r="B17" s="38"/>
      <c r="C17" s="38"/>
      <c r="D17" s="39"/>
      <c r="E17" s="40"/>
      <c r="F17" s="40"/>
      <c r="G17" s="40"/>
      <c r="H17" s="40"/>
      <c r="I17" s="40"/>
      <c r="J17" s="40"/>
      <c r="K17" s="35">
        <f>D17+E17+F17+G17+H17+I17+J17</f>
        <v>0</v>
      </c>
      <c r="L17" s="163"/>
      <c r="M17" s="164"/>
      <c r="N17" s="34">
        <f t="shared" si="1"/>
        <v>0</v>
      </c>
    </row>
    <row r="18" spans="1:17" ht="15.75" customHeight="1" thickBot="1">
      <c r="A18" s="155" t="s">
        <v>716</v>
      </c>
      <c r="B18" s="156"/>
      <c r="C18" s="157"/>
      <c r="D18" s="36">
        <f>SUM(D8:D17)</f>
        <v>0</v>
      </c>
      <c r="E18" s="36">
        <f t="shared" ref="E18:J18" si="3">SUM(E8:E17)</f>
        <v>0</v>
      </c>
      <c r="F18" s="36">
        <f t="shared" si="3"/>
        <v>0</v>
      </c>
      <c r="G18" s="36">
        <f t="shared" si="3"/>
        <v>0</v>
      </c>
      <c r="H18" s="36">
        <f t="shared" si="3"/>
        <v>0</v>
      </c>
      <c r="I18" s="36">
        <f t="shared" si="3"/>
        <v>0</v>
      </c>
      <c r="J18" s="36">
        <f t="shared" si="3"/>
        <v>0</v>
      </c>
      <c r="K18" s="36">
        <f>SUM(K8:K17)</f>
        <v>0</v>
      </c>
      <c r="L18" s="36">
        <f t="shared" ref="L18:N18" si="4">SUM(L8:L17)</f>
        <v>0</v>
      </c>
      <c r="M18" s="82" t="str">
        <f>IF(L18=0,"0%",L18/K18)</f>
        <v>0%</v>
      </c>
      <c r="N18" s="36">
        <f t="shared" si="4"/>
        <v>0</v>
      </c>
    </row>
    <row r="19" spans="1:17" ht="78.75" customHeight="1">
      <c r="F19" s="9"/>
      <c r="K19" s="16"/>
      <c r="N19" s="107" t="s">
        <v>764</v>
      </c>
      <c r="Q19" s="17"/>
    </row>
    <row r="23" spans="1:17">
      <c r="F23" s="9"/>
    </row>
    <row r="27" spans="1:17">
      <c r="F27" s="9"/>
    </row>
  </sheetData>
  <sheetProtection password="DAA7" sheet="1" autoFilter="0"/>
  <mergeCells count="21">
    <mergeCell ref="L13:M13"/>
    <mergeCell ref="L14:M14"/>
    <mergeCell ref="L15:M15"/>
    <mergeCell ref="L16:M16"/>
    <mergeCell ref="L17:M17"/>
    <mergeCell ref="L8:M8"/>
    <mergeCell ref="L9:M9"/>
    <mergeCell ref="L10:M10"/>
    <mergeCell ref="L11:M11"/>
    <mergeCell ref="L12:M12"/>
    <mergeCell ref="A18:C18"/>
    <mergeCell ref="A6:A7"/>
    <mergeCell ref="B6:B7"/>
    <mergeCell ref="C6:C7"/>
    <mergeCell ref="K6:K7"/>
    <mergeCell ref="N6:N7"/>
    <mergeCell ref="A1:D1"/>
    <mergeCell ref="B3:E3"/>
    <mergeCell ref="B4:G4"/>
    <mergeCell ref="D6:J6"/>
    <mergeCell ref="L6:M7"/>
  </mergeCells>
  <dataValidations count="4">
    <dataValidation type="decimal" operator="greaterThanOrEqual" allowBlank="1" showInputMessage="1" showErrorMessage="1" sqref="D8:J17 L8:L17">
      <formula1>0</formula1>
    </dataValidation>
    <dataValidation type="textLength" operator="notEqual" allowBlank="1" showInputMessage="1" showErrorMessage="1" sqref="H3">
      <formula1>9</formula1>
    </dataValidation>
    <dataValidation type="date" allowBlank="1" showInputMessage="1" showErrorMessage="1" error="Les dates de les actuacions han d'estar compreses entre el 01/11/2022 i el 31/10/2023_x000a_" sqref="B8:B17">
      <formula1>44866</formula1>
      <formula2>45230</formula2>
    </dataValidation>
    <dataValidation type="date" allowBlank="1" showInputMessage="1" showErrorMessage="1" error="Les dates de les actuacions han d'estar compreses entre el 01/11/2022 i el 31/11/2023_x000a_" sqref="C8:C17">
      <formula1>44866</formula1>
      <formula2>45230</formula2>
    </dataValidation>
  </dataValidations>
  <pageMargins left="0.70866141732283472" right="0.70866141732283472" top="0.94488188976377963" bottom="0.74803149606299213" header="0.31496062992125984" footer="0.31496062992125984"/>
  <pageSetup paperSize="9" scale="6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V19"/>
  <sheetViews>
    <sheetView zoomScale="90" zoomScaleNormal="90" zoomScaleSheetLayoutView="98" workbookViewId="0">
      <selection activeCell="L19" sqref="L19"/>
    </sheetView>
  </sheetViews>
  <sheetFormatPr defaultColWidth="8.85546875" defaultRowHeight="11.25"/>
  <cols>
    <col min="1" max="1" width="35.5703125" style="7" customWidth="1"/>
    <col min="2" max="2" width="12.140625" style="7" customWidth="1"/>
    <col min="3" max="3" width="10.5703125" style="7" customWidth="1"/>
    <col min="4" max="9" width="18.42578125" style="7" customWidth="1"/>
    <col min="10" max="10" width="14.5703125" style="7" customWidth="1"/>
    <col min="11" max="11" width="18.42578125" style="7" customWidth="1"/>
    <col min="12" max="12" width="17" style="7" customWidth="1"/>
    <col min="13" max="13" width="24.42578125" style="7" customWidth="1"/>
    <col min="14" max="14" width="18.85546875" style="7" customWidth="1"/>
    <col min="15" max="15" width="8.140625" style="7" customWidth="1"/>
    <col min="16" max="16" width="24.42578125" style="7" customWidth="1"/>
    <col min="17" max="17" width="11.42578125" style="7" customWidth="1"/>
    <col min="18" max="18" width="14.5703125" style="7" customWidth="1"/>
    <col min="19" max="20" width="11.42578125" style="7" customWidth="1"/>
    <col min="21" max="21" width="13.5703125" style="7" customWidth="1"/>
    <col min="22" max="22" width="10.5703125" style="7" customWidth="1"/>
    <col min="23" max="16384" width="8.85546875" style="7"/>
  </cols>
  <sheetData>
    <row r="1" spans="1:22" ht="15">
      <c r="A1" s="146" t="s">
        <v>761</v>
      </c>
      <c r="B1" s="146"/>
      <c r="C1" s="146"/>
      <c r="D1" s="146"/>
      <c r="E1" s="111"/>
      <c r="F1" s="111"/>
      <c r="G1" s="111"/>
      <c r="H1" s="111"/>
      <c r="I1" s="111"/>
      <c r="J1" s="111"/>
      <c r="K1" s="111"/>
      <c r="L1" s="5"/>
      <c r="M1" s="5"/>
      <c r="N1" s="5"/>
      <c r="O1" s="5"/>
      <c r="P1" s="5"/>
      <c r="Q1" s="5"/>
      <c r="R1" s="6"/>
      <c r="S1" s="5"/>
      <c r="T1" s="5"/>
      <c r="U1" s="5"/>
      <c r="V1" s="5"/>
    </row>
    <row r="3" spans="1:22" ht="15">
      <c r="A3" s="31" t="s">
        <v>693</v>
      </c>
      <c r="B3" s="165"/>
      <c r="C3" s="166"/>
      <c r="D3" s="166"/>
      <c r="E3" s="167"/>
      <c r="F3" s="58" t="s">
        <v>694</v>
      </c>
      <c r="G3" s="112"/>
      <c r="H3" s="119"/>
      <c r="I3" s="119"/>
      <c r="J3" s="119"/>
      <c r="K3" s="119"/>
      <c r="L3" s="108"/>
      <c r="M3" s="120"/>
    </row>
    <row r="4" spans="1:22" ht="15">
      <c r="A4" s="31" t="s">
        <v>695</v>
      </c>
      <c r="B4" s="165"/>
      <c r="C4" s="166"/>
      <c r="D4" s="166"/>
      <c r="E4" s="166"/>
      <c r="F4" s="166"/>
      <c r="G4" s="167"/>
      <c r="H4" s="121"/>
      <c r="I4" s="121"/>
      <c r="J4" s="121"/>
      <c r="K4" s="121"/>
      <c r="L4" s="121"/>
      <c r="M4" s="121"/>
    </row>
    <row r="5" spans="1:22" ht="12" thickBot="1"/>
    <row r="6" spans="1:22" ht="15" customHeight="1">
      <c r="A6" s="158" t="s">
        <v>696</v>
      </c>
      <c r="B6" s="159" t="s">
        <v>697</v>
      </c>
      <c r="C6" s="161" t="s">
        <v>698</v>
      </c>
      <c r="D6" s="148" t="s">
        <v>699</v>
      </c>
      <c r="E6" s="149"/>
      <c r="F6" s="149"/>
      <c r="G6" s="149"/>
      <c r="H6" s="149"/>
      <c r="I6" s="149"/>
      <c r="J6" s="149"/>
      <c r="K6" s="149"/>
      <c r="L6" s="150"/>
      <c r="M6" s="168" t="s">
        <v>700</v>
      </c>
      <c r="N6" s="170" t="s">
        <v>762</v>
      </c>
      <c r="O6" s="171"/>
      <c r="P6" s="168" t="s">
        <v>702</v>
      </c>
    </row>
    <row r="7" spans="1:22" s="8" customFormat="1" ht="69" customHeight="1" thickBot="1">
      <c r="A7" s="158"/>
      <c r="B7" s="160"/>
      <c r="C7" s="162"/>
      <c r="D7" s="106" t="s">
        <v>703</v>
      </c>
      <c r="E7" s="105" t="s">
        <v>704</v>
      </c>
      <c r="F7" s="104" t="s">
        <v>705</v>
      </c>
      <c r="G7" s="104" t="s">
        <v>706</v>
      </c>
      <c r="H7" s="104" t="s">
        <v>707</v>
      </c>
      <c r="I7" s="104" t="s">
        <v>708</v>
      </c>
      <c r="J7" s="104" t="s">
        <v>709</v>
      </c>
      <c r="K7" s="102" t="s">
        <v>778</v>
      </c>
      <c r="L7" s="103" t="s">
        <v>738</v>
      </c>
      <c r="M7" s="169"/>
      <c r="N7" s="172"/>
      <c r="O7" s="173"/>
      <c r="P7" s="169"/>
    </row>
    <row r="8" spans="1:22" ht="35.1" customHeight="1">
      <c r="A8" s="37" t="s">
        <v>710</v>
      </c>
      <c r="B8" s="38"/>
      <c r="C8" s="38"/>
      <c r="D8" s="39"/>
      <c r="E8" s="101"/>
      <c r="F8" s="101"/>
      <c r="G8" s="101"/>
      <c r="H8" s="101"/>
      <c r="I8" s="101"/>
      <c r="J8" s="101"/>
      <c r="K8" s="122">
        <f>SUM(D8:J8)</f>
        <v>0</v>
      </c>
      <c r="L8" s="40"/>
      <c r="M8" s="33">
        <f>K8+L8</f>
        <v>0</v>
      </c>
      <c r="N8" s="163"/>
      <c r="O8" s="164"/>
      <c r="P8" s="34">
        <f>M8-N8</f>
        <v>0</v>
      </c>
    </row>
    <row r="9" spans="1:22" ht="32.25" customHeight="1">
      <c r="A9" s="37" t="s">
        <v>711</v>
      </c>
      <c r="B9" s="38"/>
      <c r="C9" s="38"/>
      <c r="D9" s="39"/>
      <c r="E9" s="101"/>
      <c r="F9" s="101"/>
      <c r="G9" s="101"/>
      <c r="H9" s="101"/>
      <c r="I9" s="101"/>
      <c r="J9" s="101"/>
      <c r="K9" s="122">
        <f t="shared" ref="K9:K17" si="0">SUM(D9:J9)</f>
        <v>0</v>
      </c>
      <c r="L9" s="40"/>
      <c r="M9" s="33">
        <f t="shared" ref="M9:M17" si="1">K9+L9</f>
        <v>0</v>
      </c>
      <c r="N9" s="163"/>
      <c r="O9" s="164"/>
      <c r="P9" s="34">
        <f t="shared" ref="P9:P17" si="2">M9-N9</f>
        <v>0</v>
      </c>
    </row>
    <row r="10" spans="1:22" ht="33.75" customHeight="1">
      <c r="A10" s="37" t="s">
        <v>712</v>
      </c>
      <c r="B10" s="38"/>
      <c r="C10" s="38"/>
      <c r="D10" s="39"/>
      <c r="E10" s="101"/>
      <c r="F10" s="101"/>
      <c r="G10" s="101"/>
      <c r="H10" s="101"/>
      <c r="I10" s="101"/>
      <c r="J10" s="101"/>
      <c r="K10" s="122">
        <f t="shared" si="0"/>
        <v>0</v>
      </c>
      <c r="L10" s="40"/>
      <c r="M10" s="33">
        <f t="shared" si="1"/>
        <v>0</v>
      </c>
      <c r="N10" s="163"/>
      <c r="O10" s="164"/>
      <c r="P10" s="34">
        <f t="shared" si="2"/>
        <v>0</v>
      </c>
    </row>
    <row r="11" spans="1:22" ht="33" customHeight="1">
      <c r="A11" s="37" t="s">
        <v>713</v>
      </c>
      <c r="B11" s="38"/>
      <c r="C11" s="38"/>
      <c r="D11" s="39"/>
      <c r="E11" s="101"/>
      <c r="F11" s="101"/>
      <c r="G11" s="101"/>
      <c r="H11" s="101"/>
      <c r="I11" s="101"/>
      <c r="J11" s="101"/>
      <c r="K11" s="122">
        <f t="shared" si="0"/>
        <v>0</v>
      </c>
      <c r="L11" s="40"/>
      <c r="M11" s="33">
        <f t="shared" si="1"/>
        <v>0</v>
      </c>
      <c r="N11" s="163"/>
      <c r="O11" s="164"/>
      <c r="P11" s="34">
        <f t="shared" si="2"/>
        <v>0</v>
      </c>
    </row>
    <row r="12" spans="1:22" ht="34.5" customHeight="1">
      <c r="A12" s="37" t="s">
        <v>714</v>
      </c>
      <c r="B12" s="38"/>
      <c r="C12" s="38"/>
      <c r="D12" s="39"/>
      <c r="E12" s="101"/>
      <c r="F12" s="101"/>
      <c r="G12" s="101"/>
      <c r="H12" s="101"/>
      <c r="I12" s="101"/>
      <c r="J12" s="101"/>
      <c r="K12" s="122">
        <f t="shared" si="0"/>
        <v>0</v>
      </c>
      <c r="L12" s="40"/>
      <c r="M12" s="33">
        <f t="shared" si="1"/>
        <v>0</v>
      </c>
      <c r="N12" s="163"/>
      <c r="O12" s="164"/>
      <c r="P12" s="34">
        <f t="shared" si="2"/>
        <v>0</v>
      </c>
    </row>
    <row r="13" spans="1:22">
      <c r="A13" s="50" t="s">
        <v>715</v>
      </c>
      <c r="B13" s="38"/>
      <c r="C13" s="38"/>
      <c r="D13" s="39"/>
      <c r="E13" s="101"/>
      <c r="F13" s="101"/>
      <c r="G13" s="101"/>
      <c r="H13" s="101"/>
      <c r="I13" s="101"/>
      <c r="J13" s="101"/>
      <c r="K13" s="122">
        <f t="shared" si="0"/>
        <v>0</v>
      </c>
      <c r="L13" s="40"/>
      <c r="M13" s="33">
        <f t="shared" si="1"/>
        <v>0</v>
      </c>
      <c r="N13" s="163"/>
      <c r="O13" s="164"/>
      <c r="P13" s="34">
        <f t="shared" si="2"/>
        <v>0</v>
      </c>
    </row>
    <row r="14" spans="1:22">
      <c r="A14" s="50" t="s">
        <v>715</v>
      </c>
      <c r="B14" s="38"/>
      <c r="C14" s="38"/>
      <c r="D14" s="39"/>
      <c r="E14" s="101"/>
      <c r="F14" s="101"/>
      <c r="G14" s="101"/>
      <c r="H14" s="101"/>
      <c r="I14" s="101"/>
      <c r="J14" s="101"/>
      <c r="K14" s="122">
        <f t="shared" si="0"/>
        <v>0</v>
      </c>
      <c r="L14" s="40"/>
      <c r="M14" s="33">
        <f t="shared" si="1"/>
        <v>0</v>
      </c>
      <c r="N14" s="163"/>
      <c r="O14" s="164"/>
      <c r="P14" s="34">
        <f t="shared" si="2"/>
        <v>0</v>
      </c>
    </row>
    <row r="15" spans="1:22">
      <c r="A15" s="50" t="s">
        <v>715</v>
      </c>
      <c r="B15" s="38"/>
      <c r="C15" s="38"/>
      <c r="D15" s="39"/>
      <c r="E15" s="101"/>
      <c r="F15" s="101"/>
      <c r="G15" s="101"/>
      <c r="H15" s="101"/>
      <c r="I15" s="101"/>
      <c r="J15" s="101"/>
      <c r="K15" s="122">
        <f t="shared" si="0"/>
        <v>0</v>
      </c>
      <c r="L15" s="40"/>
      <c r="M15" s="33">
        <f t="shared" si="1"/>
        <v>0</v>
      </c>
      <c r="N15" s="163"/>
      <c r="O15" s="164"/>
      <c r="P15" s="34">
        <f t="shared" si="2"/>
        <v>0</v>
      </c>
    </row>
    <row r="16" spans="1:22">
      <c r="A16" s="50" t="s">
        <v>715</v>
      </c>
      <c r="B16" s="38"/>
      <c r="C16" s="38"/>
      <c r="D16" s="39"/>
      <c r="E16" s="101"/>
      <c r="F16" s="101"/>
      <c r="G16" s="101"/>
      <c r="H16" s="101"/>
      <c r="I16" s="101"/>
      <c r="J16" s="101"/>
      <c r="K16" s="122">
        <f t="shared" si="0"/>
        <v>0</v>
      </c>
      <c r="L16" s="40"/>
      <c r="M16" s="33">
        <f t="shared" si="1"/>
        <v>0</v>
      </c>
      <c r="N16" s="163"/>
      <c r="O16" s="164"/>
      <c r="P16" s="34">
        <f t="shared" si="2"/>
        <v>0</v>
      </c>
    </row>
    <row r="17" spans="1:19">
      <c r="A17" s="50" t="s">
        <v>715</v>
      </c>
      <c r="B17" s="38"/>
      <c r="C17" s="38"/>
      <c r="D17" s="39"/>
      <c r="E17" s="101"/>
      <c r="F17" s="101"/>
      <c r="G17" s="101"/>
      <c r="H17" s="101"/>
      <c r="I17" s="101"/>
      <c r="J17" s="101"/>
      <c r="K17" s="122">
        <f t="shared" si="0"/>
        <v>0</v>
      </c>
      <c r="L17" s="40"/>
      <c r="M17" s="33">
        <f t="shared" si="1"/>
        <v>0</v>
      </c>
      <c r="N17" s="163"/>
      <c r="O17" s="164"/>
      <c r="P17" s="34">
        <f t="shared" si="2"/>
        <v>0</v>
      </c>
    </row>
    <row r="18" spans="1:19" ht="15.75" customHeight="1" thickBot="1">
      <c r="A18" s="155" t="s">
        <v>716</v>
      </c>
      <c r="B18" s="156"/>
      <c r="C18" s="157"/>
      <c r="D18" s="36">
        <f>SUM(D8:D17)</f>
        <v>0</v>
      </c>
      <c r="E18" s="36">
        <f t="shared" ref="E18:K18" si="3">SUM(E8:E17)</f>
        <v>0</v>
      </c>
      <c r="F18" s="36">
        <f t="shared" si="3"/>
        <v>0</v>
      </c>
      <c r="G18" s="36">
        <f t="shared" si="3"/>
        <v>0</v>
      </c>
      <c r="H18" s="36">
        <f t="shared" si="3"/>
        <v>0</v>
      </c>
      <c r="I18" s="36">
        <f t="shared" si="3"/>
        <v>0</v>
      </c>
      <c r="J18" s="36">
        <f t="shared" si="3"/>
        <v>0</v>
      </c>
      <c r="K18" s="36">
        <f t="shared" si="3"/>
        <v>0</v>
      </c>
      <c r="L18" s="36">
        <f t="shared" ref="L18" si="4">SUM(L8:L17)</f>
        <v>0</v>
      </c>
      <c r="M18" s="36">
        <f>SUM(M8:M17)</f>
        <v>0</v>
      </c>
      <c r="N18" s="36">
        <f>SUM(N8:N17)</f>
        <v>0</v>
      </c>
      <c r="O18" s="82" t="str">
        <f>IF(N18=0,"0%",N18/M18)</f>
        <v>0%</v>
      </c>
      <c r="P18" s="81">
        <f t="shared" ref="P18" si="5">SUM(P8:P17)</f>
        <v>0</v>
      </c>
    </row>
    <row r="19" spans="1:19" ht="78.75" customHeight="1">
      <c r="M19" s="16"/>
      <c r="N19" s="174" t="str">
        <f>IF(N18&lt;0.25*M18,"VERIFIQUEU % COFINANÇAMENT!!", "")</f>
        <v/>
      </c>
      <c r="O19" s="174"/>
      <c r="P19" s="107" t="s">
        <v>764</v>
      </c>
      <c r="S19" s="17"/>
    </row>
  </sheetData>
  <sheetProtection password="DAA7" sheet="1" autoFilter="0"/>
  <mergeCells count="22">
    <mergeCell ref="N19:O19"/>
    <mergeCell ref="N12:O12"/>
    <mergeCell ref="N13:O13"/>
    <mergeCell ref="N14:O14"/>
    <mergeCell ref="N15:O15"/>
    <mergeCell ref="N16:O16"/>
    <mergeCell ref="N17:O17"/>
    <mergeCell ref="P6:P7"/>
    <mergeCell ref="N8:O8"/>
    <mergeCell ref="N9:O9"/>
    <mergeCell ref="N10:O10"/>
    <mergeCell ref="A18:C18"/>
    <mergeCell ref="N11:O11"/>
    <mergeCell ref="M6:M7"/>
    <mergeCell ref="N6:O7"/>
    <mergeCell ref="A1:D1"/>
    <mergeCell ref="A6:A7"/>
    <mergeCell ref="B6:B7"/>
    <mergeCell ref="C6:C7"/>
    <mergeCell ref="D6:L6"/>
    <mergeCell ref="B3:E3"/>
    <mergeCell ref="B4:G4"/>
  </mergeCells>
  <conditionalFormatting sqref="N19">
    <cfRule type="containsText" dxfId="1" priority="1" operator="containsText" text="ERROR: VERIFIQUEU % COFINANÇAMENT">
      <formula>NOT(ISERROR(SEARCH("ERROR: VERIFIQUEU % COFINANÇAMENT",N19)))</formula>
    </cfRule>
  </conditionalFormatting>
  <dataValidations count="2">
    <dataValidation type="decimal" operator="greaterThanOrEqual" allowBlank="1" showInputMessage="1" showErrorMessage="1" sqref="N8:N17 D8:L17">
      <formula1>0</formula1>
    </dataValidation>
    <dataValidation type="date" allowBlank="1" showInputMessage="1" showErrorMessage="1" error="Les dates de les actuacions han d'estar compreses entre el 01/11/2022 i el 31/10/2023" sqref="B8:C17">
      <formula1>44866</formula1>
      <formula2>45230</formula2>
    </dataValidation>
  </dataValidations>
  <pageMargins left="0.70866141732283472" right="0.70866141732283472" top="0.94488188976377963" bottom="0.74803149606299213" header="0.31496062992125984" footer="0.31496062992125984"/>
  <pageSetup paperSize="9" scale="5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8CBAD"/>
    <pageSetUpPr fitToPage="1"/>
  </sheetPr>
  <dimension ref="A1:V19"/>
  <sheetViews>
    <sheetView zoomScale="90" zoomScaleNormal="90" zoomScaleSheetLayoutView="98" workbookViewId="0">
      <selection activeCell="L4" sqref="L4"/>
    </sheetView>
  </sheetViews>
  <sheetFormatPr defaultColWidth="8.85546875" defaultRowHeight="11.25"/>
  <cols>
    <col min="1" max="1" width="35.5703125" style="7" customWidth="1"/>
    <col min="2" max="2" width="12.140625" style="7" customWidth="1"/>
    <col min="3" max="3" width="10.5703125" style="7" customWidth="1"/>
    <col min="4" max="11" width="18.42578125" style="7" customWidth="1"/>
    <col min="12" max="12" width="17" style="7" customWidth="1"/>
    <col min="13" max="13" width="24.42578125" style="7" customWidth="1"/>
    <col min="14" max="14" width="18.85546875" style="7" customWidth="1"/>
    <col min="15" max="15" width="8.140625" style="7" customWidth="1"/>
    <col min="16" max="16" width="24.42578125" style="7" customWidth="1"/>
    <col min="17" max="17" width="11.42578125" style="7" customWidth="1"/>
    <col min="18" max="18" width="14.5703125" style="7" customWidth="1"/>
    <col min="19" max="20" width="11.42578125" style="7" customWidth="1"/>
    <col min="21" max="21" width="13.5703125" style="7" customWidth="1"/>
    <col min="22" max="22" width="10.5703125" style="7" customWidth="1"/>
    <col min="23" max="16384" width="8.85546875" style="7"/>
  </cols>
  <sheetData>
    <row r="1" spans="1:22" ht="15">
      <c r="A1" s="146" t="s">
        <v>737</v>
      </c>
      <c r="B1" s="146"/>
      <c r="C1" s="146"/>
      <c r="D1" s="146"/>
      <c r="E1" s="111"/>
      <c r="F1" s="111"/>
      <c r="G1" s="111"/>
      <c r="H1" s="111"/>
      <c r="I1" s="111"/>
      <c r="J1" s="111"/>
      <c r="K1" s="111"/>
      <c r="L1" s="5"/>
      <c r="M1" s="5"/>
      <c r="N1" s="5"/>
      <c r="O1" s="5"/>
      <c r="P1" s="5"/>
      <c r="Q1" s="5"/>
      <c r="R1" s="6"/>
      <c r="S1" s="5"/>
      <c r="T1" s="5"/>
      <c r="U1" s="5"/>
      <c r="V1" s="5"/>
    </row>
    <row r="3" spans="1:22" ht="15">
      <c r="A3" s="31" t="s">
        <v>693</v>
      </c>
      <c r="B3" s="165"/>
      <c r="C3" s="166"/>
      <c r="D3" s="166"/>
      <c r="E3" s="167"/>
      <c r="F3" s="58" t="s">
        <v>694</v>
      </c>
      <c r="G3" s="112"/>
      <c r="H3" s="123"/>
      <c r="I3" s="123"/>
      <c r="J3" s="123"/>
      <c r="K3" s="123"/>
      <c r="L3" s="108"/>
      <c r="M3" s="10"/>
    </row>
    <row r="4" spans="1:22" ht="15">
      <c r="A4" s="31" t="s">
        <v>695</v>
      </c>
      <c r="B4" s="165"/>
      <c r="C4" s="166"/>
      <c r="D4" s="166"/>
      <c r="E4" s="166"/>
      <c r="F4" s="166"/>
      <c r="G4" s="167"/>
      <c r="H4" s="32"/>
      <c r="I4" s="32"/>
      <c r="J4" s="32"/>
      <c r="K4" s="32"/>
      <c r="L4" s="32"/>
      <c r="M4" s="32"/>
    </row>
    <row r="5" spans="1:22" ht="12" thickBot="1"/>
    <row r="6" spans="1:22" ht="15" customHeight="1">
      <c r="A6" s="158" t="s">
        <v>696</v>
      </c>
      <c r="B6" s="159" t="s">
        <v>697</v>
      </c>
      <c r="C6" s="161" t="s">
        <v>698</v>
      </c>
      <c r="D6" s="148" t="s">
        <v>699</v>
      </c>
      <c r="E6" s="149"/>
      <c r="F6" s="149"/>
      <c r="G6" s="149"/>
      <c r="H6" s="149"/>
      <c r="I6" s="149"/>
      <c r="J6" s="149"/>
      <c r="K6" s="149"/>
      <c r="L6" s="150"/>
      <c r="M6" s="168" t="s">
        <v>700</v>
      </c>
      <c r="N6" s="151" t="s">
        <v>763</v>
      </c>
      <c r="O6" s="152"/>
      <c r="P6" s="168" t="s">
        <v>702</v>
      </c>
    </row>
    <row r="7" spans="1:22" s="8" customFormat="1" ht="69" customHeight="1" thickBot="1">
      <c r="A7" s="158"/>
      <c r="B7" s="160"/>
      <c r="C7" s="162"/>
      <c r="D7" s="106" t="s">
        <v>703</v>
      </c>
      <c r="E7" s="105" t="s">
        <v>704</v>
      </c>
      <c r="F7" s="104" t="s">
        <v>705</v>
      </c>
      <c r="G7" s="104" t="s">
        <v>706</v>
      </c>
      <c r="H7" s="104" t="s">
        <v>707</v>
      </c>
      <c r="I7" s="104" t="s">
        <v>708</v>
      </c>
      <c r="J7" s="104" t="s">
        <v>709</v>
      </c>
      <c r="K7" s="102" t="s">
        <v>778</v>
      </c>
      <c r="L7" s="103" t="s">
        <v>738</v>
      </c>
      <c r="M7" s="169"/>
      <c r="N7" s="153"/>
      <c r="O7" s="154"/>
      <c r="P7" s="169"/>
    </row>
    <row r="8" spans="1:22" ht="35.1" customHeight="1">
      <c r="A8" s="37" t="s">
        <v>710</v>
      </c>
      <c r="B8" s="38"/>
      <c r="C8" s="38"/>
      <c r="D8" s="39"/>
      <c r="E8" s="101"/>
      <c r="F8" s="101"/>
      <c r="G8" s="101"/>
      <c r="H8" s="101"/>
      <c r="I8" s="101"/>
      <c r="J8" s="101"/>
      <c r="K8" s="122">
        <f>SUM(D8:J8)</f>
        <v>0</v>
      </c>
      <c r="L8" s="40"/>
      <c r="M8" s="33">
        <f>SUM(K8:L8)</f>
        <v>0</v>
      </c>
      <c r="N8" s="163"/>
      <c r="O8" s="164"/>
      <c r="P8" s="34">
        <f>M8-N8</f>
        <v>0</v>
      </c>
    </row>
    <row r="9" spans="1:22" ht="32.25" customHeight="1">
      <c r="A9" s="37" t="s">
        <v>711</v>
      </c>
      <c r="B9" s="38"/>
      <c r="C9" s="38"/>
      <c r="D9" s="39"/>
      <c r="E9" s="101"/>
      <c r="F9" s="101"/>
      <c r="G9" s="101"/>
      <c r="H9" s="101"/>
      <c r="I9" s="101"/>
      <c r="J9" s="101"/>
      <c r="K9" s="122">
        <f t="shared" ref="K9:K17" si="0">SUM(D9:J9)</f>
        <v>0</v>
      </c>
      <c r="L9" s="40"/>
      <c r="M9" s="33">
        <f t="shared" ref="M9:M17" si="1">SUM(K9:L9)</f>
        <v>0</v>
      </c>
      <c r="N9" s="163"/>
      <c r="O9" s="164"/>
      <c r="P9" s="34">
        <f t="shared" ref="P9:P17" si="2">M9-N9</f>
        <v>0</v>
      </c>
    </row>
    <row r="10" spans="1:22" ht="33.75" customHeight="1">
      <c r="A10" s="37" t="s">
        <v>712</v>
      </c>
      <c r="B10" s="38"/>
      <c r="C10" s="38"/>
      <c r="D10" s="39"/>
      <c r="E10" s="101"/>
      <c r="F10" s="101"/>
      <c r="G10" s="101"/>
      <c r="H10" s="101"/>
      <c r="I10" s="101"/>
      <c r="J10" s="101"/>
      <c r="K10" s="122">
        <f t="shared" si="0"/>
        <v>0</v>
      </c>
      <c r="L10" s="40"/>
      <c r="M10" s="33">
        <f t="shared" si="1"/>
        <v>0</v>
      </c>
      <c r="N10" s="163"/>
      <c r="O10" s="164"/>
      <c r="P10" s="34">
        <f t="shared" si="2"/>
        <v>0</v>
      </c>
    </row>
    <row r="11" spans="1:22" ht="33" customHeight="1">
      <c r="A11" s="37" t="s">
        <v>713</v>
      </c>
      <c r="B11" s="38"/>
      <c r="C11" s="38"/>
      <c r="D11" s="39"/>
      <c r="E11" s="101"/>
      <c r="F11" s="101"/>
      <c r="G11" s="101"/>
      <c r="H11" s="101"/>
      <c r="I11" s="101"/>
      <c r="J11" s="101"/>
      <c r="K11" s="122">
        <f t="shared" si="0"/>
        <v>0</v>
      </c>
      <c r="L11" s="40"/>
      <c r="M11" s="33">
        <f t="shared" si="1"/>
        <v>0</v>
      </c>
      <c r="N11" s="163"/>
      <c r="O11" s="164"/>
      <c r="P11" s="34">
        <f t="shared" si="2"/>
        <v>0</v>
      </c>
    </row>
    <row r="12" spans="1:22" ht="34.5" customHeight="1">
      <c r="A12" s="37" t="s">
        <v>714</v>
      </c>
      <c r="B12" s="38"/>
      <c r="C12" s="38"/>
      <c r="D12" s="39"/>
      <c r="E12" s="101"/>
      <c r="F12" s="101"/>
      <c r="G12" s="101"/>
      <c r="H12" s="101"/>
      <c r="I12" s="101"/>
      <c r="J12" s="101"/>
      <c r="K12" s="122">
        <f t="shared" si="0"/>
        <v>0</v>
      </c>
      <c r="L12" s="40"/>
      <c r="M12" s="33">
        <f t="shared" si="1"/>
        <v>0</v>
      </c>
      <c r="N12" s="163"/>
      <c r="O12" s="164"/>
      <c r="P12" s="34">
        <f t="shared" si="2"/>
        <v>0</v>
      </c>
    </row>
    <row r="13" spans="1:22">
      <c r="A13" s="50" t="s">
        <v>715</v>
      </c>
      <c r="B13" s="38"/>
      <c r="C13" s="38"/>
      <c r="D13" s="39"/>
      <c r="E13" s="101"/>
      <c r="F13" s="101"/>
      <c r="G13" s="101"/>
      <c r="H13" s="101"/>
      <c r="I13" s="101"/>
      <c r="J13" s="101"/>
      <c r="K13" s="122">
        <f t="shared" si="0"/>
        <v>0</v>
      </c>
      <c r="L13" s="40"/>
      <c r="M13" s="33">
        <f t="shared" si="1"/>
        <v>0</v>
      </c>
      <c r="N13" s="163"/>
      <c r="O13" s="164"/>
      <c r="P13" s="34">
        <f t="shared" si="2"/>
        <v>0</v>
      </c>
    </row>
    <row r="14" spans="1:22">
      <c r="A14" s="50" t="s">
        <v>715</v>
      </c>
      <c r="B14" s="38"/>
      <c r="C14" s="38"/>
      <c r="D14" s="39"/>
      <c r="E14" s="101"/>
      <c r="F14" s="101"/>
      <c r="G14" s="101"/>
      <c r="H14" s="101"/>
      <c r="I14" s="101"/>
      <c r="J14" s="101"/>
      <c r="K14" s="122">
        <f t="shared" si="0"/>
        <v>0</v>
      </c>
      <c r="L14" s="40"/>
      <c r="M14" s="33">
        <f t="shared" si="1"/>
        <v>0</v>
      </c>
      <c r="N14" s="163"/>
      <c r="O14" s="164"/>
      <c r="P14" s="34">
        <f t="shared" si="2"/>
        <v>0</v>
      </c>
    </row>
    <row r="15" spans="1:22">
      <c r="A15" s="50" t="s">
        <v>715</v>
      </c>
      <c r="B15" s="38"/>
      <c r="C15" s="38"/>
      <c r="D15" s="39"/>
      <c r="E15" s="101"/>
      <c r="F15" s="101"/>
      <c r="G15" s="101"/>
      <c r="H15" s="101"/>
      <c r="I15" s="101"/>
      <c r="J15" s="101"/>
      <c r="K15" s="122">
        <f t="shared" si="0"/>
        <v>0</v>
      </c>
      <c r="L15" s="40"/>
      <c r="M15" s="33">
        <f t="shared" si="1"/>
        <v>0</v>
      </c>
      <c r="N15" s="163"/>
      <c r="O15" s="164"/>
      <c r="P15" s="34">
        <f t="shared" si="2"/>
        <v>0</v>
      </c>
    </row>
    <row r="16" spans="1:22">
      <c r="A16" s="50" t="s">
        <v>715</v>
      </c>
      <c r="B16" s="38"/>
      <c r="C16" s="38"/>
      <c r="D16" s="39"/>
      <c r="E16" s="101"/>
      <c r="F16" s="101"/>
      <c r="G16" s="101"/>
      <c r="H16" s="101"/>
      <c r="I16" s="101"/>
      <c r="J16" s="101"/>
      <c r="K16" s="122">
        <f t="shared" si="0"/>
        <v>0</v>
      </c>
      <c r="L16" s="40"/>
      <c r="M16" s="33">
        <f t="shared" si="1"/>
        <v>0</v>
      </c>
      <c r="N16" s="163"/>
      <c r="O16" s="164"/>
      <c r="P16" s="34">
        <f t="shared" si="2"/>
        <v>0</v>
      </c>
    </row>
    <row r="17" spans="1:19">
      <c r="A17" s="50" t="s">
        <v>715</v>
      </c>
      <c r="B17" s="38"/>
      <c r="C17" s="38"/>
      <c r="D17" s="39"/>
      <c r="E17" s="101"/>
      <c r="F17" s="101"/>
      <c r="G17" s="101"/>
      <c r="H17" s="101"/>
      <c r="I17" s="101"/>
      <c r="J17" s="101"/>
      <c r="K17" s="122">
        <f t="shared" si="0"/>
        <v>0</v>
      </c>
      <c r="L17" s="40"/>
      <c r="M17" s="33">
        <f t="shared" si="1"/>
        <v>0</v>
      </c>
      <c r="N17" s="163"/>
      <c r="O17" s="164"/>
      <c r="P17" s="34">
        <f t="shared" si="2"/>
        <v>0</v>
      </c>
    </row>
    <row r="18" spans="1:19" ht="15.75" customHeight="1" thickBot="1">
      <c r="A18" s="155" t="s">
        <v>716</v>
      </c>
      <c r="B18" s="156"/>
      <c r="C18" s="157"/>
      <c r="D18" s="36">
        <f>SUM(D8:D17)</f>
        <v>0</v>
      </c>
      <c r="E18" s="36">
        <f t="shared" ref="E18:K18" si="3">SUM(E8:E17)</f>
        <v>0</v>
      </c>
      <c r="F18" s="36">
        <f t="shared" si="3"/>
        <v>0</v>
      </c>
      <c r="G18" s="36">
        <f t="shared" si="3"/>
        <v>0</v>
      </c>
      <c r="H18" s="36">
        <f t="shared" si="3"/>
        <v>0</v>
      </c>
      <c r="I18" s="36">
        <f t="shared" si="3"/>
        <v>0</v>
      </c>
      <c r="J18" s="36">
        <f t="shared" si="3"/>
        <v>0</v>
      </c>
      <c r="K18" s="36">
        <f t="shared" si="3"/>
        <v>0</v>
      </c>
      <c r="L18" s="36">
        <f t="shared" ref="L18" si="4">SUM(L8:L17)</f>
        <v>0</v>
      </c>
      <c r="M18" s="36">
        <f>SUM(M8:M17)</f>
        <v>0</v>
      </c>
      <c r="N18" s="36">
        <f>SUM(N8:N17)</f>
        <v>0</v>
      </c>
      <c r="O18" s="82" t="str">
        <f>IF(N18=0,"0%",N18/M18)</f>
        <v>0%</v>
      </c>
      <c r="P18" s="81">
        <f t="shared" ref="P18" si="5">SUM(P8:P17)</f>
        <v>0</v>
      </c>
    </row>
    <row r="19" spans="1:19" ht="78.75" customHeight="1">
      <c r="M19" s="16"/>
      <c r="N19" s="174" t="str">
        <f>IF(N18&lt;0.35*M18,"VERIFIQUEU % COFINANÇAMENT", "")</f>
        <v/>
      </c>
      <c r="O19" s="174"/>
      <c r="P19" s="107" t="s">
        <v>764</v>
      </c>
      <c r="S19" s="17"/>
    </row>
  </sheetData>
  <sheetProtection password="DAA7" sheet="1" autoFilter="0"/>
  <mergeCells count="22">
    <mergeCell ref="N19:O19"/>
    <mergeCell ref="A1:D1"/>
    <mergeCell ref="A6:A7"/>
    <mergeCell ref="B6:B7"/>
    <mergeCell ref="C6:C7"/>
    <mergeCell ref="D6:L6"/>
    <mergeCell ref="M6:M7"/>
    <mergeCell ref="B4:G4"/>
    <mergeCell ref="B3:E3"/>
    <mergeCell ref="P6:P7"/>
    <mergeCell ref="A18:C18"/>
    <mergeCell ref="N6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N17:O17"/>
  </mergeCells>
  <conditionalFormatting sqref="N19">
    <cfRule type="containsText" dxfId="0" priority="1" operator="containsText" text="ERROR: VERIFIQUEU % COFINANÇAMENT">
      <formula>NOT(ISERROR(SEARCH("ERROR: VERIFIQUEU % COFINANÇAMENT",N19)))</formula>
    </cfRule>
  </conditionalFormatting>
  <dataValidations count="2">
    <dataValidation type="decimal" operator="greaterThanOrEqual" allowBlank="1" showInputMessage="1" showErrorMessage="1" sqref="N8:N17 D8:L17">
      <formula1>0</formula1>
    </dataValidation>
    <dataValidation type="date" allowBlank="1" showInputMessage="1" showErrorMessage="1" error="Les dates de les actuacions han d'estar compreses entre el 01/11/2022 i el 31/10/2023_x000a_" sqref="B8:C17">
      <formula1>44866</formula1>
      <formula2>45230</formula2>
    </dataValidation>
  </dataValidations>
  <pageMargins left="0.70866141732283472" right="0.70866141732283472" top="0.94488188976377963" bottom="0.74803149606299213" header="0.31496062992125984" footer="0.31496062992125984"/>
  <pageSetup paperSize="9" scale="5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4C6E7"/>
    <pageSetUpPr fitToPage="1"/>
  </sheetPr>
  <dimension ref="A1:AI62"/>
  <sheetViews>
    <sheetView zoomScale="90" zoomScaleNormal="90" workbookViewId="0">
      <selection activeCell="P12" sqref="P12"/>
    </sheetView>
  </sheetViews>
  <sheetFormatPr defaultColWidth="8.5703125" defaultRowHeight="15"/>
  <cols>
    <col min="1" max="1" width="8.5703125" style="41"/>
    <col min="2" max="2" width="18.5703125" style="41" customWidth="1"/>
    <col min="3" max="3" width="10.140625" style="41" customWidth="1"/>
    <col min="4" max="4" width="11.85546875" style="41" customWidth="1"/>
    <col min="5" max="5" width="13.5703125" style="41" customWidth="1"/>
    <col min="6" max="12" width="8.5703125" style="41"/>
    <col min="13" max="13" width="10.5703125" style="41" customWidth="1"/>
    <col min="14" max="17" width="8.5703125" style="41"/>
    <col min="18" max="18" width="12.140625" style="41" customWidth="1"/>
    <col min="19" max="24" width="8.5703125" style="41"/>
    <col min="25" max="25" width="9.140625" style="41" customWidth="1"/>
    <col min="26" max="26" width="9.85546875" style="41" customWidth="1"/>
    <col min="27" max="30" width="9.7109375" style="41" customWidth="1"/>
    <col min="31" max="31" width="10.5703125" style="41" hidden="1" customWidth="1"/>
    <col min="32" max="35" width="0" style="41" hidden="1" customWidth="1"/>
    <col min="36" max="16384" width="8.5703125" style="41"/>
  </cols>
  <sheetData>
    <row r="1" spans="1:35">
      <c r="A1" s="186" t="s">
        <v>717</v>
      </c>
      <c r="B1" s="186"/>
      <c r="C1" s="186"/>
      <c r="D1" s="186"/>
      <c r="E1" s="186"/>
      <c r="F1" s="186"/>
      <c r="G1" s="187"/>
      <c r="H1" s="187"/>
      <c r="I1" s="187"/>
      <c r="J1" s="187"/>
      <c r="K1" s="187"/>
      <c r="L1" s="187"/>
      <c r="M1" s="187"/>
      <c r="N1" s="187"/>
      <c r="O1" s="7"/>
      <c r="P1" s="7"/>
      <c r="Q1" s="7"/>
      <c r="R1" s="7"/>
      <c r="S1" s="7"/>
      <c r="T1" s="215" t="s">
        <v>779</v>
      </c>
      <c r="U1" s="215"/>
      <c r="V1" s="7"/>
      <c r="W1" s="7"/>
      <c r="X1" s="7"/>
      <c r="Y1" s="7"/>
      <c r="Z1" s="7"/>
    </row>
    <row r="2" spans="1:3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35">
      <c r="A3" s="188" t="s">
        <v>693</v>
      </c>
      <c r="B3" s="188"/>
      <c r="C3" s="189">
        <f>IF('RESUM I PRESSUPOST EIXOS A,B, E'!B3&lt;&gt;"",'RESUM I PRESSUPOST EIXOS A,B, E'!B3,IF('RESUM I PRESSUPOST EIX D'!B3&lt;&gt;"",'RESUM I PRESSUPOST EIX D'!B3,'RESUM I PRESSUPOST EIX C'!B3))</f>
        <v>0</v>
      </c>
      <c r="D3" s="189"/>
      <c r="E3" s="189"/>
      <c r="F3" s="189"/>
      <c r="G3" s="189"/>
      <c r="H3" s="189"/>
      <c r="I3" s="189"/>
      <c r="J3" s="189"/>
      <c r="K3" s="189"/>
      <c r="L3" s="15" t="s">
        <v>694</v>
      </c>
      <c r="M3" s="48">
        <f>IF('RESUM I PRESSUPOST EIXOS A,B, E'!G3&lt;&gt;"",'RESUM I PRESSUPOST EIXOS A,B, E'!G3,IF('RESUM I PRESSUPOST EIX D'!G3&lt;&gt;"",'RESUM I PRESSUPOST EIX D'!G3,'RESUM I PRESSUPOST EIX C'!G3))</f>
        <v>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35">
      <c r="A4" s="188" t="s">
        <v>695</v>
      </c>
      <c r="B4" s="188"/>
      <c r="C4" s="190">
        <f>IF('RESUM I PRESSUPOST EIXOS A,B, E'!B4&lt;&gt;"",'RESUM I PRESSUPOST EIXOS A,B, E'!B4,IF('RESUM I PRESSUPOST EIX D'!B4&lt;&gt;"",'RESUM I PRESSUPOST EIX D'!B4,'RESUM I PRESSUPOST EIX C'!B4))</f>
        <v>0</v>
      </c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3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35" ht="15" customHeight="1">
      <c r="A6" s="168" t="s">
        <v>718</v>
      </c>
      <c r="B6" s="168" t="s">
        <v>719</v>
      </c>
      <c r="C6" s="168" t="s">
        <v>694</v>
      </c>
      <c r="D6" s="151" t="s">
        <v>720</v>
      </c>
      <c r="E6" s="151" t="s">
        <v>721</v>
      </c>
      <c r="F6" s="177" t="s">
        <v>751</v>
      </c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9"/>
      <c r="R6" s="145" t="s">
        <v>752</v>
      </c>
      <c r="S6" s="151" t="s">
        <v>722</v>
      </c>
      <c r="T6" s="201"/>
      <c r="U6" s="152"/>
      <c r="V6" s="151" t="s">
        <v>723</v>
      </c>
      <c r="W6" s="201"/>
      <c r="X6" s="201"/>
      <c r="Y6" s="183" t="s">
        <v>776</v>
      </c>
      <c r="Z6" s="191" t="s">
        <v>777</v>
      </c>
      <c r="AA6" s="192"/>
      <c r="AB6" s="192"/>
      <c r="AC6" s="192"/>
      <c r="AD6" s="193"/>
      <c r="AE6" s="212" t="s">
        <v>700</v>
      </c>
      <c r="AF6" s="213" t="s">
        <v>701</v>
      </c>
      <c r="AG6" s="213" t="s">
        <v>735</v>
      </c>
      <c r="AH6" s="213" t="s">
        <v>702</v>
      </c>
      <c r="AI6" s="213" t="s">
        <v>736</v>
      </c>
    </row>
    <row r="7" spans="1:35" ht="15.75" customHeight="1">
      <c r="A7" s="200"/>
      <c r="B7" s="200"/>
      <c r="C7" s="200"/>
      <c r="D7" s="202"/>
      <c r="E7" s="202"/>
      <c r="F7" s="180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2"/>
      <c r="R7" s="145"/>
      <c r="S7" s="202"/>
      <c r="T7" s="203"/>
      <c r="U7" s="204"/>
      <c r="V7" s="202"/>
      <c r="W7" s="203"/>
      <c r="X7" s="203"/>
      <c r="Y7" s="184"/>
      <c r="Z7" s="194"/>
      <c r="AA7" s="195"/>
      <c r="AB7" s="195"/>
      <c r="AC7" s="195"/>
      <c r="AD7" s="196"/>
      <c r="AE7" s="212"/>
      <c r="AF7" s="213"/>
      <c r="AG7" s="213"/>
      <c r="AH7" s="213"/>
      <c r="AI7" s="213"/>
    </row>
    <row r="8" spans="1:35">
      <c r="A8" s="200"/>
      <c r="B8" s="200"/>
      <c r="C8" s="200"/>
      <c r="D8" s="202"/>
      <c r="E8" s="202"/>
      <c r="F8" s="206" t="s">
        <v>774</v>
      </c>
      <c r="G8" s="207"/>
      <c r="H8" s="207"/>
      <c r="I8" s="207"/>
      <c r="J8" s="207"/>
      <c r="K8" s="208"/>
      <c r="L8" s="209" t="s">
        <v>775</v>
      </c>
      <c r="M8" s="207"/>
      <c r="N8" s="207"/>
      <c r="O8" s="207"/>
      <c r="P8" s="207"/>
      <c r="Q8" s="208"/>
      <c r="R8" s="145"/>
      <c r="S8" s="202"/>
      <c r="T8" s="203"/>
      <c r="U8" s="204"/>
      <c r="V8" s="202"/>
      <c r="W8" s="203"/>
      <c r="X8" s="203"/>
      <c r="Y8" s="184"/>
      <c r="Z8" s="194"/>
      <c r="AA8" s="195"/>
      <c r="AB8" s="195"/>
      <c r="AC8" s="195"/>
      <c r="AD8" s="196"/>
      <c r="AE8" s="212"/>
      <c r="AF8" s="213"/>
      <c r="AG8" s="213"/>
      <c r="AH8" s="213"/>
      <c r="AI8" s="213"/>
    </row>
    <row r="9" spans="1:35">
      <c r="A9" s="200"/>
      <c r="B9" s="200"/>
      <c r="C9" s="200"/>
      <c r="D9" s="202"/>
      <c r="E9" s="202"/>
      <c r="F9" s="210" t="s">
        <v>724</v>
      </c>
      <c r="G9" s="175"/>
      <c r="H9" s="175"/>
      <c r="I9" s="175" t="s">
        <v>725</v>
      </c>
      <c r="J9" s="175"/>
      <c r="K9" s="176"/>
      <c r="L9" s="211" t="s">
        <v>724</v>
      </c>
      <c r="M9" s="175"/>
      <c r="N9" s="175"/>
      <c r="O9" s="175" t="s">
        <v>725</v>
      </c>
      <c r="P9" s="175"/>
      <c r="Q9" s="176"/>
      <c r="R9" s="145"/>
      <c r="S9" s="153"/>
      <c r="T9" s="205"/>
      <c r="U9" s="154"/>
      <c r="V9" s="202"/>
      <c r="W9" s="203"/>
      <c r="X9" s="203"/>
      <c r="Y9" s="184"/>
      <c r="Z9" s="93"/>
      <c r="AA9" s="197" t="s">
        <v>772</v>
      </c>
      <c r="AB9" s="198"/>
      <c r="AC9" s="197" t="s">
        <v>771</v>
      </c>
      <c r="AD9" s="199"/>
      <c r="AE9" s="212"/>
      <c r="AF9" s="213"/>
      <c r="AG9" s="213"/>
      <c r="AH9" s="213"/>
      <c r="AI9" s="213"/>
    </row>
    <row r="10" spans="1:35" ht="25.35" customHeight="1">
      <c r="A10" s="169"/>
      <c r="B10" s="169"/>
      <c r="C10" s="169"/>
      <c r="D10" s="202"/>
      <c r="E10" s="153"/>
      <c r="F10" s="113" t="s">
        <v>726</v>
      </c>
      <c r="G10" s="13" t="s">
        <v>727</v>
      </c>
      <c r="H10" s="114" t="s">
        <v>728</v>
      </c>
      <c r="I10" s="114" t="s">
        <v>726</v>
      </c>
      <c r="J10" s="13" t="s">
        <v>727</v>
      </c>
      <c r="K10" s="115" t="s">
        <v>728</v>
      </c>
      <c r="L10" s="116" t="s">
        <v>726</v>
      </c>
      <c r="M10" s="13" t="s">
        <v>727</v>
      </c>
      <c r="N10" s="114" t="s">
        <v>728</v>
      </c>
      <c r="O10" s="114" t="s">
        <v>726</v>
      </c>
      <c r="P10" s="13" t="s">
        <v>727</v>
      </c>
      <c r="Q10" s="115" t="s">
        <v>728</v>
      </c>
      <c r="R10" s="145"/>
      <c r="S10" s="110" t="s">
        <v>729</v>
      </c>
      <c r="T10" s="110" t="s">
        <v>730</v>
      </c>
      <c r="U10" s="110" t="s">
        <v>731</v>
      </c>
      <c r="V10" s="110" t="s">
        <v>732</v>
      </c>
      <c r="W10" s="110" t="s">
        <v>733</v>
      </c>
      <c r="X10" s="109" t="s">
        <v>731</v>
      </c>
      <c r="Y10" s="185"/>
      <c r="Z10" s="91" t="s">
        <v>716</v>
      </c>
      <c r="AA10" s="87" t="s">
        <v>729</v>
      </c>
      <c r="AB10" s="97" t="s">
        <v>773</v>
      </c>
      <c r="AC10" s="87" t="s">
        <v>732</v>
      </c>
      <c r="AD10" s="90" t="s">
        <v>733</v>
      </c>
      <c r="AE10" s="212"/>
      <c r="AF10" s="213"/>
      <c r="AG10" s="213"/>
      <c r="AH10" s="213"/>
      <c r="AI10" s="213"/>
    </row>
    <row r="11" spans="1:35">
      <c r="A11" s="19">
        <v>1</v>
      </c>
      <c r="B11" s="59">
        <f>C3</f>
        <v>0</v>
      </c>
      <c r="C11" s="48">
        <f>M3</f>
        <v>0</v>
      </c>
      <c r="D11" s="64"/>
      <c r="E11" s="43" t="s">
        <v>7</v>
      </c>
      <c r="F11" s="67"/>
      <c r="G11" s="68"/>
      <c r="H11" s="68"/>
      <c r="I11" s="68"/>
      <c r="J11" s="68"/>
      <c r="K11" s="69"/>
      <c r="L11" s="70"/>
      <c r="M11" s="71"/>
      <c r="N11" s="71"/>
      <c r="O11" s="71"/>
      <c r="P11" s="71"/>
      <c r="Q11" s="72"/>
      <c r="R11" s="23">
        <f>SUM(F11:Q11)</f>
        <v>0</v>
      </c>
      <c r="S11" s="79"/>
      <c r="T11" s="79"/>
      <c r="U11" s="44">
        <f>IF(S11+T11=R11,R11, "ERROR")</f>
        <v>0</v>
      </c>
      <c r="V11" s="79"/>
      <c r="W11" s="79"/>
      <c r="X11" s="83">
        <f>IF(V11+W11=R11,R11, "ERROR")</f>
        <v>0</v>
      </c>
      <c r="Y11" s="85"/>
      <c r="Z11" s="85"/>
      <c r="AA11" s="88"/>
      <c r="AB11" s="124"/>
      <c r="AC11" s="125"/>
      <c r="AD11" s="126"/>
      <c r="AE11" s="117">
        <f>+'DADES ECONÒMIQUES'!D11</f>
        <v>0</v>
      </c>
      <c r="AF11" s="117">
        <f>+'DADES ECONÒMIQUES'!E11</f>
        <v>0</v>
      </c>
      <c r="AG11" s="118">
        <f>+'DADES ECONÒMIQUES'!F11</f>
        <v>0</v>
      </c>
      <c r="AH11" s="117">
        <f>+'DADES ECONÒMIQUES'!G11</f>
        <v>0</v>
      </c>
      <c r="AI11" s="117">
        <f>+'DADES ECONÒMIQUES'!H11</f>
        <v>0</v>
      </c>
    </row>
    <row r="12" spans="1:35">
      <c r="A12" s="19">
        <v>2</v>
      </c>
      <c r="B12" s="62"/>
      <c r="C12" s="63"/>
      <c r="D12" s="64"/>
      <c r="E12" s="43" t="s">
        <v>11</v>
      </c>
      <c r="F12" s="73"/>
      <c r="G12" s="74"/>
      <c r="H12" s="74"/>
      <c r="I12" s="74"/>
      <c r="J12" s="74"/>
      <c r="K12" s="75"/>
      <c r="L12" s="76"/>
      <c r="M12" s="77"/>
      <c r="N12" s="77"/>
      <c r="O12" s="77"/>
      <c r="P12" s="77"/>
      <c r="Q12" s="78"/>
      <c r="R12" s="23">
        <f t="shared" ref="R12:R30" si="0">SUM(F12:Q12)</f>
        <v>0</v>
      </c>
      <c r="S12" s="61"/>
      <c r="T12" s="61"/>
      <c r="U12" s="44">
        <f t="shared" ref="U12:U30" si="1">IF(S12+T12=R12,R12, "ERROR")</f>
        <v>0</v>
      </c>
      <c r="V12" s="61"/>
      <c r="W12" s="61"/>
      <c r="X12" s="83">
        <f t="shared" ref="X12:X30" si="2">IF(V12+W12=R12,R12, "ERROR")</f>
        <v>0</v>
      </c>
      <c r="Y12" s="86"/>
      <c r="Z12" s="86"/>
      <c r="AA12" s="89"/>
      <c r="AB12" s="124"/>
      <c r="AC12" s="125"/>
      <c r="AD12" s="126"/>
      <c r="AE12" s="117">
        <f>+'DADES ECONÒMIQUES'!D12</f>
        <v>0</v>
      </c>
      <c r="AF12" s="117">
        <f>+'DADES ECONÒMIQUES'!E12</f>
        <v>0</v>
      </c>
      <c r="AG12" s="118">
        <f>+'DADES ECONÒMIQUES'!F12</f>
        <v>0</v>
      </c>
      <c r="AH12" s="117">
        <f>+'DADES ECONÒMIQUES'!G12</f>
        <v>0</v>
      </c>
      <c r="AI12" s="117">
        <f>+'DADES ECONÒMIQUES'!H12</f>
        <v>0</v>
      </c>
    </row>
    <row r="13" spans="1:35">
      <c r="A13" s="19">
        <v>3</v>
      </c>
      <c r="B13" s="62"/>
      <c r="C13" s="63"/>
      <c r="D13" s="64"/>
      <c r="E13" s="43" t="s">
        <v>11</v>
      </c>
      <c r="F13" s="73"/>
      <c r="G13" s="74"/>
      <c r="H13" s="74"/>
      <c r="I13" s="74"/>
      <c r="J13" s="74"/>
      <c r="K13" s="75"/>
      <c r="L13" s="76"/>
      <c r="M13" s="77"/>
      <c r="N13" s="77"/>
      <c r="O13" s="77"/>
      <c r="P13" s="77"/>
      <c r="Q13" s="78"/>
      <c r="R13" s="23">
        <f t="shared" si="0"/>
        <v>0</v>
      </c>
      <c r="S13" s="61"/>
      <c r="T13" s="61"/>
      <c r="U13" s="44">
        <f t="shared" si="1"/>
        <v>0</v>
      </c>
      <c r="V13" s="61"/>
      <c r="W13" s="61"/>
      <c r="X13" s="83">
        <f t="shared" si="2"/>
        <v>0</v>
      </c>
      <c r="Y13" s="86"/>
      <c r="Z13" s="86"/>
      <c r="AA13" s="89"/>
      <c r="AB13" s="124"/>
      <c r="AC13" s="125"/>
      <c r="AD13" s="126"/>
      <c r="AE13" s="117">
        <f>+'DADES ECONÒMIQUES'!D13</f>
        <v>0</v>
      </c>
      <c r="AF13" s="117">
        <f>+'DADES ECONÒMIQUES'!E13</f>
        <v>0</v>
      </c>
      <c r="AG13" s="118">
        <f>+'DADES ECONÒMIQUES'!F13</f>
        <v>0</v>
      </c>
      <c r="AH13" s="117">
        <f>+'DADES ECONÒMIQUES'!G13</f>
        <v>0</v>
      </c>
      <c r="AI13" s="117">
        <f>+'DADES ECONÒMIQUES'!H13</f>
        <v>0</v>
      </c>
    </row>
    <row r="14" spans="1:35">
      <c r="A14" s="19">
        <v>4</v>
      </c>
      <c r="B14" s="62"/>
      <c r="C14" s="63"/>
      <c r="D14" s="64"/>
      <c r="E14" s="43" t="s">
        <v>11</v>
      </c>
      <c r="F14" s="73"/>
      <c r="G14" s="74"/>
      <c r="H14" s="74"/>
      <c r="I14" s="74"/>
      <c r="J14" s="74"/>
      <c r="K14" s="75"/>
      <c r="L14" s="76"/>
      <c r="M14" s="77"/>
      <c r="N14" s="77"/>
      <c r="O14" s="77"/>
      <c r="P14" s="77"/>
      <c r="Q14" s="78"/>
      <c r="R14" s="23">
        <f t="shared" si="0"/>
        <v>0</v>
      </c>
      <c r="S14" s="61"/>
      <c r="T14" s="61"/>
      <c r="U14" s="44">
        <f t="shared" si="1"/>
        <v>0</v>
      </c>
      <c r="V14" s="61"/>
      <c r="W14" s="61"/>
      <c r="X14" s="83">
        <f t="shared" si="2"/>
        <v>0</v>
      </c>
      <c r="Y14" s="86"/>
      <c r="Z14" s="86"/>
      <c r="AA14" s="89"/>
      <c r="AB14" s="124"/>
      <c r="AC14" s="125"/>
      <c r="AD14" s="126"/>
      <c r="AE14" s="117">
        <f>+'DADES ECONÒMIQUES'!D14</f>
        <v>0</v>
      </c>
      <c r="AF14" s="117">
        <f>+'DADES ECONÒMIQUES'!E14</f>
        <v>0</v>
      </c>
      <c r="AG14" s="118">
        <f>+'DADES ECONÒMIQUES'!F14</f>
        <v>0</v>
      </c>
      <c r="AH14" s="117">
        <f>+'DADES ECONÒMIQUES'!G14</f>
        <v>0</v>
      </c>
      <c r="AI14" s="117">
        <f>+'DADES ECONÒMIQUES'!H14</f>
        <v>0</v>
      </c>
    </row>
    <row r="15" spans="1:35">
      <c r="A15" s="19">
        <v>5</v>
      </c>
      <c r="B15" s="62"/>
      <c r="C15" s="63"/>
      <c r="D15" s="64"/>
      <c r="E15" s="43" t="s">
        <v>11</v>
      </c>
      <c r="F15" s="73"/>
      <c r="G15" s="74"/>
      <c r="H15" s="74"/>
      <c r="I15" s="74"/>
      <c r="J15" s="74"/>
      <c r="K15" s="75"/>
      <c r="L15" s="76"/>
      <c r="M15" s="77"/>
      <c r="N15" s="77"/>
      <c r="O15" s="77"/>
      <c r="P15" s="77"/>
      <c r="Q15" s="78"/>
      <c r="R15" s="23">
        <f t="shared" si="0"/>
        <v>0</v>
      </c>
      <c r="S15" s="61"/>
      <c r="T15" s="61"/>
      <c r="U15" s="44">
        <f t="shared" si="1"/>
        <v>0</v>
      </c>
      <c r="V15" s="61"/>
      <c r="W15" s="61"/>
      <c r="X15" s="83">
        <f t="shared" si="2"/>
        <v>0</v>
      </c>
      <c r="Y15" s="86"/>
      <c r="Z15" s="86"/>
      <c r="AA15" s="89"/>
      <c r="AB15" s="124"/>
      <c r="AC15" s="125"/>
      <c r="AD15" s="126"/>
      <c r="AE15" s="117">
        <f>+'DADES ECONÒMIQUES'!D15</f>
        <v>0</v>
      </c>
      <c r="AF15" s="117">
        <f>+'DADES ECONÒMIQUES'!E15</f>
        <v>0</v>
      </c>
      <c r="AG15" s="118">
        <f>+'DADES ECONÒMIQUES'!F15</f>
        <v>0</v>
      </c>
      <c r="AH15" s="117">
        <f>+'DADES ECONÒMIQUES'!G15</f>
        <v>0</v>
      </c>
      <c r="AI15" s="117">
        <f>+'DADES ECONÒMIQUES'!H15</f>
        <v>0</v>
      </c>
    </row>
    <row r="16" spans="1:35">
      <c r="A16" s="19">
        <v>6</v>
      </c>
      <c r="B16" s="62"/>
      <c r="C16" s="63"/>
      <c r="D16" s="64"/>
      <c r="E16" s="43" t="s">
        <v>11</v>
      </c>
      <c r="F16" s="73"/>
      <c r="G16" s="74"/>
      <c r="H16" s="74"/>
      <c r="I16" s="74"/>
      <c r="J16" s="74"/>
      <c r="K16" s="75"/>
      <c r="L16" s="76"/>
      <c r="M16" s="77"/>
      <c r="N16" s="77"/>
      <c r="O16" s="77"/>
      <c r="P16" s="77"/>
      <c r="Q16" s="78"/>
      <c r="R16" s="23">
        <f t="shared" si="0"/>
        <v>0</v>
      </c>
      <c r="S16" s="61"/>
      <c r="T16" s="61"/>
      <c r="U16" s="44">
        <f t="shared" si="1"/>
        <v>0</v>
      </c>
      <c r="V16" s="61"/>
      <c r="W16" s="61"/>
      <c r="X16" s="83">
        <f t="shared" si="2"/>
        <v>0</v>
      </c>
      <c r="Y16" s="86"/>
      <c r="Z16" s="86"/>
      <c r="AA16" s="89"/>
      <c r="AB16" s="124"/>
      <c r="AC16" s="125"/>
      <c r="AD16" s="126"/>
      <c r="AE16" s="117">
        <f>+'DADES ECONÒMIQUES'!D16</f>
        <v>0</v>
      </c>
      <c r="AF16" s="117">
        <f>+'DADES ECONÒMIQUES'!E16</f>
        <v>0</v>
      </c>
      <c r="AG16" s="118">
        <f>+'DADES ECONÒMIQUES'!F16</f>
        <v>0</v>
      </c>
      <c r="AH16" s="117">
        <f>+'DADES ECONÒMIQUES'!G16</f>
        <v>0</v>
      </c>
      <c r="AI16" s="117">
        <f>+'DADES ECONÒMIQUES'!H16</f>
        <v>0</v>
      </c>
    </row>
    <row r="17" spans="1:35">
      <c r="A17" s="19">
        <v>7</v>
      </c>
      <c r="B17" s="62"/>
      <c r="C17" s="63"/>
      <c r="D17" s="64"/>
      <c r="E17" s="43" t="s">
        <v>11</v>
      </c>
      <c r="F17" s="73"/>
      <c r="G17" s="74"/>
      <c r="H17" s="74"/>
      <c r="I17" s="74"/>
      <c r="J17" s="74"/>
      <c r="K17" s="75"/>
      <c r="L17" s="76"/>
      <c r="M17" s="77"/>
      <c r="N17" s="77"/>
      <c r="O17" s="77"/>
      <c r="P17" s="77"/>
      <c r="Q17" s="78"/>
      <c r="R17" s="23">
        <f t="shared" si="0"/>
        <v>0</v>
      </c>
      <c r="S17" s="61"/>
      <c r="T17" s="61"/>
      <c r="U17" s="44">
        <f t="shared" si="1"/>
        <v>0</v>
      </c>
      <c r="V17" s="61"/>
      <c r="W17" s="61"/>
      <c r="X17" s="83">
        <f t="shared" si="2"/>
        <v>0</v>
      </c>
      <c r="Y17" s="86"/>
      <c r="Z17" s="86"/>
      <c r="AA17" s="89"/>
      <c r="AB17" s="124"/>
      <c r="AC17" s="125"/>
      <c r="AD17" s="126"/>
      <c r="AE17" s="117">
        <f>+'DADES ECONÒMIQUES'!D17</f>
        <v>0</v>
      </c>
      <c r="AF17" s="117">
        <f>+'DADES ECONÒMIQUES'!E17</f>
        <v>0</v>
      </c>
      <c r="AG17" s="118">
        <f>+'DADES ECONÒMIQUES'!F17</f>
        <v>0</v>
      </c>
      <c r="AH17" s="117">
        <f>+'DADES ECONÒMIQUES'!G17</f>
        <v>0</v>
      </c>
      <c r="AI17" s="117">
        <f>+'DADES ECONÒMIQUES'!H17</f>
        <v>0</v>
      </c>
    </row>
    <row r="18" spans="1:35">
      <c r="A18" s="19">
        <v>8</v>
      </c>
      <c r="B18" s="62"/>
      <c r="C18" s="63"/>
      <c r="D18" s="64"/>
      <c r="E18" s="43" t="s">
        <v>11</v>
      </c>
      <c r="F18" s="73"/>
      <c r="G18" s="74"/>
      <c r="H18" s="74"/>
      <c r="I18" s="74"/>
      <c r="J18" s="74"/>
      <c r="K18" s="75"/>
      <c r="L18" s="76"/>
      <c r="M18" s="77"/>
      <c r="N18" s="77"/>
      <c r="O18" s="77"/>
      <c r="P18" s="77"/>
      <c r="Q18" s="78"/>
      <c r="R18" s="23">
        <f t="shared" si="0"/>
        <v>0</v>
      </c>
      <c r="S18" s="61"/>
      <c r="T18" s="61"/>
      <c r="U18" s="44">
        <f t="shared" si="1"/>
        <v>0</v>
      </c>
      <c r="V18" s="61"/>
      <c r="W18" s="61"/>
      <c r="X18" s="83">
        <f t="shared" si="2"/>
        <v>0</v>
      </c>
      <c r="Y18" s="86"/>
      <c r="Z18" s="86"/>
      <c r="AA18" s="89"/>
      <c r="AB18" s="124"/>
      <c r="AC18" s="125"/>
      <c r="AD18" s="126"/>
      <c r="AE18" s="117">
        <f>+'DADES ECONÒMIQUES'!D18</f>
        <v>0</v>
      </c>
      <c r="AF18" s="117">
        <f>+'DADES ECONÒMIQUES'!E18</f>
        <v>0</v>
      </c>
      <c r="AG18" s="118">
        <f>+'DADES ECONÒMIQUES'!F18</f>
        <v>0</v>
      </c>
      <c r="AH18" s="117">
        <f>+'DADES ECONÒMIQUES'!G18</f>
        <v>0</v>
      </c>
      <c r="AI18" s="117">
        <f>+'DADES ECONÒMIQUES'!H18</f>
        <v>0</v>
      </c>
    </row>
    <row r="19" spans="1:35">
      <c r="A19" s="19">
        <v>9</v>
      </c>
      <c r="B19" s="62"/>
      <c r="C19" s="63"/>
      <c r="D19" s="64"/>
      <c r="E19" s="43" t="s">
        <v>11</v>
      </c>
      <c r="F19" s="73"/>
      <c r="G19" s="74"/>
      <c r="H19" s="74"/>
      <c r="I19" s="74"/>
      <c r="J19" s="74"/>
      <c r="K19" s="75"/>
      <c r="L19" s="76"/>
      <c r="M19" s="77"/>
      <c r="N19" s="77"/>
      <c r="O19" s="77"/>
      <c r="P19" s="77"/>
      <c r="Q19" s="78"/>
      <c r="R19" s="23">
        <f t="shared" si="0"/>
        <v>0</v>
      </c>
      <c r="S19" s="61"/>
      <c r="T19" s="61"/>
      <c r="U19" s="44">
        <f t="shared" si="1"/>
        <v>0</v>
      </c>
      <c r="V19" s="61"/>
      <c r="W19" s="61"/>
      <c r="X19" s="83">
        <f t="shared" si="2"/>
        <v>0</v>
      </c>
      <c r="Y19" s="86"/>
      <c r="Z19" s="86"/>
      <c r="AA19" s="89"/>
      <c r="AB19" s="124"/>
      <c r="AC19" s="125"/>
      <c r="AD19" s="126"/>
      <c r="AE19" s="117">
        <f>+'DADES ECONÒMIQUES'!D19</f>
        <v>0</v>
      </c>
      <c r="AF19" s="117">
        <f>+'DADES ECONÒMIQUES'!E19</f>
        <v>0</v>
      </c>
      <c r="AG19" s="118">
        <f>+'DADES ECONÒMIQUES'!F19</f>
        <v>0</v>
      </c>
      <c r="AH19" s="117">
        <f>+'DADES ECONÒMIQUES'!G19</f>
        <v>0</v>
      </c>
      <c r="AI19" s="117">
        <f>+'DADES ECONÒMIQUES'!H19</f>
        <v>0</v>
      </c>
    </row>
    <row r="20" spans="1:35">
      <c r="A20" s="19">
        <v>10</v>
      </c>
      <c r="B20" s="62"/>
      <c r="C20" s="63"/>
      <c r="D20" s="64"/>
      <c r="E20" s="43" t="s">
        <v>11</v>
      </c>
      <c r="F20" s="73"/>
      <c r="G20" s="74"/>
      <c r="H20" s="74"/>
      <c r="I20" s="74"/>
      <c r="J20" s="74"/>
      <c r="K20" s="75"/>
      <c r="L20" s="76"/>
      <c r="M20" s="77"/>
      <c r="N20" s="77"/>
      <c r="O20" s="77"/>
      <c r="P20" s="77"/>
      <c r="Q20" s="78"/>
      <c r="R20" s="23">
        <f t="shared" si="0"/>
        <v>0</v>
      </c>
      <c r="S20" s="61"/>
      <c r="T20" s="61"/>
      <c r="U20" s="44">
        <f t="shared" si="1"/>
        <v>0</v>
      </c>
      <c r="V20" s="61"/>
      <c r="W20" s="61"/>
      <c r="X20" s="83">
        <f t="shared" si="2"/>
        <v>0</v>
      </c>
      <c r="Y20" s="86"/>
      <c r="Z20" s="86"/>
      <c r="AA20" s="89"/>
      <c r="AB20" s="124"/>
      <c r="AC20" s="125"/>
      <c r="AD20" s="126"/>
      <c r="AE20" s="117">
        <f>+'DADES ECONÒMIQUES'!D20</f>
        <v>0</v>
      </c>
      <c r="AF20" s="117">
        <f>+'DADES ECONÒMIQUES'!E20</f>
        <v>0</v>
      </c>
      <c r="AG20" s="118">
        <f>+'DADES ECONÒMIQUES'!F20</f>
        <v>0</v>
      </c>
      <c r="AH20" s="117">
        <f>+'DADES ECONÒMIQUES'!G20</f>
        <v>0</v>
      </c>
      <c r="AI20" s="117">
        <f>+'DADES ECONÒMIQUES'!H20</f>
        <v>0</v>
      </c>
    </row>
    <row r="21" spans="1:35">
      <c r="A21" s="19">
        <v>11</v>
      </c>
      <c r="B21" s="62"/>
      <c r="C21" s="63"/>
      <c r="D21" s="64"/>
      <c r="E21" s="43" t="s">
        <v>11</v>
      </c>
      <c r="F21" s="73"/>
      <c r="G21" s="74"/>
      <c r="H21" s="74"/>
      <c r="I21" s="74"/>
      <c r="J21" s="74"/>
      <c r="K21" s="75"/>
      <c r="L21" s="76"/>
      <c r="M21" s="77"/>
      <c r="N21" s="77"/>
      <c r="O21" s="77"/>
      <c r="P21" s="77"/>
      <c r="Q21" s="78"/>
      <c r="R21" s="23">
        <f t="shared" si="0"/>
        <v>0</v>
      </c>
      <c r="S21" s="61"/>
      <c r="T21" s="61"/>
      <c r="U21" s="44">
        <f t="shared" si="1"/>
        <v>0</v>
      </c>
      <c r="V21" s="61"/>
      <c r="W21" s="61"/>
      <c r="X21" s="83">
        <f t="shared" si="2"/>
        <v>0</v>
      </c>
      <c r="Y21" s="86"/>
      <c r="Z21" s="86"/>
      <c r="AA21" s="89"/>
      <c r="AB21" s="124"/>
      <c r="AC21" s="125"/>
      <c r="AD21" s="126"/>
      <c r="AE21" s="117">
        <f>+'DADES ECONÒMIQUES'!D21</f>
        <v>0</v>
      </c>
      <c r="AF21" s="117">
        <f>+'DADES ECONÒMIQUES'!E21</f>
        <v>0</v>
      </c>
      <c r="AG21" s="118">
        <f>+'DADES ECONÒMIQUES'!F21</f>
        <v>0</v>
      </c>
      <c r="AH21" s="117">
        <f>+'DADES ECONÒMIQUES'!G21</f>
        <v>0</v>
      </c>
      <c r="AI21" s="117">
        <f>+'DADES ECONÒMIQUES'!H21</f>
        <v>0</v>
      </c>
    </row>
    <row r="22" spans="1:35">
      <c r="A22" s="19">
        <v>12</v>
      </c>
      <c r="B22" s="62"/>
      <c r="C22" s="63"/>
      <c r="D22" s="64"/>
      <c r="E22" s="43" t="s">
        <v>11</v>
      </c>
      <c r="F22" s="73"/>
      <c r="G22" s="74"/>
      <c r="H22" s="74"/>
      <c r="I22" s="74"/>
      <c r="J22" s="74"/>
      <c r="K22" s="75"/>
      <c r="L22" s="76"/>
      <c r="M22" s="77"/>
      <c r="N22" s="77"/>
      <c r="O22" s="77"/>
      <c r="P22" s="77"/>
      <c r="Q22" s="78"/>
      <c r="R22" s="23">
        <f t="shared" si="0"/>
        <v>0</v>
      </c>
      <c r="S22" s="61"/>
      <c r="T22" s="61"/>
      <c r="U22" s="44">
        <f t="shared" si="1"/>
        <v>0</v>
      </c>
      <c r="V22" s="61"/>
      <c r="W22" s="61"/>
      <c r="X22" s="83">
        <f t="shared" si="2"/>
        <v>0</v>
      </c>
      <c r="Y22" s="86"/>
      <c r="Z22" s="86"/>
      <c r="AA22" s="89"/>
      <c r="AB22" s="124"/>
      <c r="AC22" s="125"/>
      <c r="AD22" s="126"/>
      <c r="AE22" s="117">
        <f>+'DADES ECONÒMIQUES'!D22</f>
        <v>0</v>
      </c>
      <c r="AF22" s="117">
        <f>+'DADES ECONÒMIQUES'!E22</f>
        <v>0</v>
      </c>
      <c r="AG22" s="118">
        <f>+'DADES ECONÒMIQUES'!F22</f>
        <v>0</v>
      </c>
      <c r="AH22" s="117">
        <f>+'DADES ECONÒMIQUES'!G22</f>
        <v>0</v>
      </c>
      <c r="AI22" s="117">
        <f>+'DADES ECONÒMIQUES'!H22</f>
        <v>0</v>
      </c>
    </row>
    <row r="23" spans="1:35">
      <c r="A23" s="19">
        <v>13</v>
      </c>
      <c r="B23" s="62"/>
      <c r="C23" s="63"/>
      <c r="D23" s="64"/>
      <c r="E23" s="43" t="s">
        <v>11</v>
      </c>
      <c r="F23" s="73"/>
      <c r="G23" s="74"/>
      <c r="H23" s="74"/>
      <c r="I23" s="74"/>
      <c r="J23" s="74"/>
      <c r="K23" s="75"/>
      <c r="L23" s="76"/>
      <c r="M23" s="77"/>
      <c r="N23" s="77"/>
      <c r="O23" s="77"/>
      <c r="P23" s="77"/>
      <c r="Q23" s="78"/>
      <c r="R23" s="23">
        <f t="shared" si="0"/>
        <v>0</v>
      </c>
      <c r="S23" s="61"/>
      <c r="T23" s="61"/>
      <c r="U23" s="44">
        <f t="shared" si="1"/>
        <v>0</v>
      </c>
      <c r="V23" s="61"/>
      <c r="W23" s="61"/>
      <c r="X23" s="83">
        <f t="shared" si="2"/>
        <v>0</v>
      </c>
      <c r="Y23" s="86"/>
      <c r="Z23" s="86"/>
      <c r="AA23" s="89"/>
      <c r="AB23" s="124"/>
      <c r="AC23" s="125"/>
      <c r="AD23" s="126"/>
      <c r="AE23" s="117">
        <f>+'DADES ECONÒMIQUES'!D23</f>
        <v>0</v>
      </c>
      <c r="AF23" s="117">
        <f>+'DADES ECONÒMIQUES'!E23</f>
        <v>0</v>
      </c>
      <c r="AG23" s="118">
        <f>+'DADES ECONÒMIQUES'!F23</f>
        <v>0</v>
      </c>
      <c r="AH23" s="117">
        <f>+'DADES ECONÒMIQUES'!G23</f>
        <v>0</v>
      </c>
      <c r="AI23" s="117">
        <f>+'DADES ECONÒMIQUES'!H23</f>
        <v>0</v>
      </c>
    </row>
    <row r="24" spans="1:35">
      <c r="A24" s="19">
        <v>14</v>
      </c>
      <c r="B24" s="62"/>
      <c r="C24" s="63"/>
      <c r="D24" s="64"/>
      <c r="E24" s="43" t="s">
        <v>11</v>
      </c>
      <c r="F24" s="73"/>
      <c r="G24" s="74"/>
      <c r="H24" s="74"/>
      <c r="I24" s="74"/>
      <c r="J24" s="74"/>
      <c r="K24" s="75"/>
      <c r="L24" s="76"/>
      <c r="M24" s="77"/>
      <c r="N24" s="77"/>
      <c r="O24" s="77"/>
      <c r="P24" s="77"/>
      <c r="Q24" s="78"/>
      <c r="R24" s="23">
        <f t="shared" si="0"/>
        <v>0</v>
      </c>
      <c r="S24" s="61"/>
      <c r="T24" s="61"/>
      <c r="U24" s="44">
        <f t="shared" si="1"/>
        <v>0</v>
      </c>
      <c r="V24" s="61"/>
      <c r="W24" s="61"/>
      <c r="X24" s="83">
        <f t="shared" si="2"/>
        <v>0</v>
      </c>
      <c r="Y24" s="86"/>
      <c r="Z24" s="86"/>
      <c r="AA24" s="89"/>
      <c r="AB24" s="124"/>
      <c r="AC24" s="125"/>
      <c r="AD24" s="126"/>
      <c r="AE24" s="117">
        <f>+'DADES ECONÒMIQUES'!D24</f>
        <v>0</v>
      </c>
      <c r="AF24" s="117">
        <f>+'DADES ECONÒMIQUES'!E24</f>
        <v>0</v>
      </c>
      <c r="AG24" s="118">
        <f>+'DADES ECONÒMIQUES'!F24</f>
        <v>0</v>
      </c>
      <c r="AH24" s="117">
        <f>+'DADES ECONÒMIQUES'!G24</f>
        <v>0</v>
      </c>
      <c r="AI24" s="117">
        <f>+'DADES ECONÒMIQUES'!H24</f>
        <v>0</v>
      </c>
    </row>
    <row r="25" spans="1:35">
      <c r="A25" s="19">
        <v>15</v>
      </c>
      <c r="B25" s="65"/>
      <c r="C25" s="66"/>
      <c r="D25" s="64"/>
      <c r="E25" s="43" t="s">
        <v>11</v>
      </c>
      <c r="F25" s="73"/>
      <c r="G25" s="74"/>
      <c r="H25" s="74"/>
      <c r="I25" s="74"/>
      <c r="J25" s="74"/>
      <c r="K25" s="75"/>
      <c r="L25" s="76"/>
      <c r="M25" s="77"/>
      <c r="N25" s="77"/>
      <c r="O25" s="77"/>
      <c r="P25" s="77"/>
      <c r="Q25" s="78"/>
      <c r="R25" s="23">
        <f t="shared" si="0"/>
        <v>0</v>
      </c>
      <c r="S25" s="61"/>
      <c r="T25" s="61"/>
      <c r="U25" s="44">
        <f t="shared" si="1"/>
        <v>0</v>
      </c>
      <c r="V25" s="61"/>
      <c r="W25" s="61"/>
      <c r="X25" s="83">
        <f t="shared" si="2"/>
        <v>0</v>
      </c>
      <c r="Y25" s="86"/>
      <c r="Z25" s="86"/>
      <c r="AA25" s="89"/>
      <c r="AB25" s="124"/>
      <c r="AC25" s="125"/>
      <c r="AD25" s="126"/>
      <c r="AE25" s="117">
        <f>+'DADES ECONÒMIQUES'!D25</f>
        <v>0</v>
      </c>
      <c r="AF25" s="117">
        <f>+'DADES ECONÒMIQUES'!E25</f>
        <v>0</v>
      </c>
      <c r="AG25" s="118">
        <f>+'DADES ECONÒMIQUES'!F25</f>
        <v>0</v>
      </c>
      <c r="AH25" s="117">
        <f>+'DADES ECONÒMIQUES'!G25</f>
        <v>0</v>
      </c>
      <c r="AI25" s="117">
        <f>+'DADES ECONÒMIQUES'!H25</f>
        <v>0</v>
      </c>
    </row>
    <row r="26" spans="1:35">
      <c r="A26" s="19">
        <v>16</v>
      </c>
      <c r="B26" s="65"/>
      <c r="C26" s="66"/>
      <c r="D26" s="64"/>
      <c r="E26" s="43" t="s">
        <v>11</v>
      </c>
      <c r="F26" s="73"/>
      <c r="G26" s="74"/>
      <c r="H26" s="74"/>
      <c r="I26" s="74"/>
      <c r="J26" s="74"/>
      <c r="K26" s="75"/>
      <c r="L26" s="76"/>
      <c r="M26" s="77"/>
      <c r="N26" s="77"/>
      <c r="O26" s="77"/>
      <c r="P26" s="77"/>
      <c r="Q26" s="78"/>
      <c r="R26" s="23">
        <f t="shared" si="0"/>
        <v>0</v>
      </c>
      <c r="S26" s="61"/>
      <c r="T26" s="61"/>
      <c r="U26" s="44">
        <f t="shared" si="1"/>
        <v>0</v>
      </c>
      <c r="V26" s="61"/>
      <c r="W26" s="61"/>
      <c r="X26" s="83">
        <f t="shared" si="2"/>
        <v>0</v>
      </c>
      <c r="Y26" s="86"/>
      <c r="Z26" s="86"/>
      <c r="AA26" s="89"/>
      <c r="AB26" s="124"/>
      <c r="AC26" s="125"/>
      <c r="AD26" s="126"/>
      <c r="AE26" s="117">
        <f>+'DADES ECONÒMIQUES'!D26</f>
        <v>0</v>
      </c>
      <c r="AF26" s="117">
        <f>+'DADES ECONÒMIQUES'!E26</f>
        <v>0</v>
      </c>
      <c r="AG26" s="118">
        <f>+'DADES ECONÒMIQUES'!F26</f>
        <v>0</v>
      </c>
      <c r="AH26" s="117">
        <f>+'DADES ECONÒMIQUES'!G26</f>
        <v>0</v>
      </c>
      <c r="AI26" s="117">
        <f>+'DADES ECONÒMIQUES'!H26</f>
        <v>0</v>
      </c>
    </row>
    <row r="27" spans="1:35">
      <c r="A27" s="19">
        <v>17</v>
      </c>
      <c r="B27" s="65"/>
      <c r="C27" s="66"/>
      <c r="D27" s="64"/>
      <c r="E27" s="43" t="s">
        <v>11</v>
      </c>
      <c r="F27" s="73"/>
      <c r="G27" s="74"/>
      <c r="H27" s="74"/>
      <c r="I27" s="74"/>
      <c r="J27" s="74"/>
      <c r="K27" s="75"/>
      <c r="L27" s="76"/>
      <c r="M27" s="77"/>
      <c r="N27" s="77"/>
      <c r="O27" s="77"/>
      <c r="P27" s="77"/>
      <c r="Q27" s="78"/>
      <c r="R27" s="23">
        <f t="shared" si="0"/>
        <v>0</v>
      </c>
      <c r="S27" s="61"/>
      <c r="T27" s="61"/>
      <c r="U27" s="44">
        <f t="shared" si="1"/>
        <v>0</v>
      </c>
      <c r="V27" s="61"/>
      <c r="W27" s="61"/>
      <c r="X27" s="83">
        <f t="shared" si="2"/>
        <v>0</v>
      </c>
      <c r="Y27" s="86"/>
      <c r="Z27" s="86"/>
      <c r="AA27" s="89"/>
      <c r="AB27" s="124"/>
      <c r="AC27" s="125"/>
      <c r="AD27" s="126"/>
      <c r="AE27" s="117">
        <f>+'DADES ECONÒMIQUES'!D27</f>
        <v>0</v>
      </c>
      <c r="AF27" s="117">
        <f>+'DADES ECONÒMIQUES'!E27</f>
        <v>0</v>
      </c>
      <c r="AG27" s="118">
        <f>+'DADES ECONÒMIQUES'!F27</f>
        <v>0</v>
      </c>
      <c r="AH27" s="117">
        <f>+'DADES ECONÒMIQUES'!G27</f>
        <v>0</v>
      </c>
      <c r="AI27" s="117">
        <f>+'DADES ECONÒMIQUES'!H27</f>
        <v>0</v>
      </c>
    </row>
    <row r="28" spans="1:35">
      <c r="A28" s="19">
        <v>18</v>
      </c>
      <c r="B28" s="65"/>
      <c r="C28" s="66"/>
      <c r="D28" s="64"/>
      <c r="E28" s="43" t="s">
        <v>11</v>
      </c>
      <c r="F28" s="73"/>
      <c r="G28" s="74"/>
      <c r="H28" s="74"/>
      <c r="I28" s="74"/>
      <c r="J28" s="74"/>
      <c r="K28" s="75"/>
      <c r="L28" s="76"/>
      <c r="M28" s="77"/>
      <c r="N28" s="77"/>
      <c r="O28" s="77"/>
      <c r="P28" s="77"/>
      <c r="Q28" s="78"/>
      <c r="R28" s="23">
        <f t="shared" si="0"/>
        <v>0</v>
      </c>
      <c r="S28" s="61"/>
      <c r="T28" s="61"/>
      <c r="U28" s="44">
        <f t="shared" si="1"/>
        <v>0</v>
      </c>
      <c r="V28" s="61"/>
      <c r="W28" s="61"/>
      <c r="X28" s="83">
        <f t="shared" si="2"/>
        <v>0</v>
      </c>
      <c r="Y28" s="86"/>
      <c r="Z28" s="86"/>
      <c r="AA28" s="89"/>
      <c r="AB28" s="124"/>
      <c r="AC28" s="125"/>
      <c r="AD28" s="126"/>
      <c r="AE28" s="117">
        <f>+'DADES ECONÒMIQUES'!D28</f>
        <v>0</v>
      </c>
      <c r="AF28" s="117">
        <f>+'DADES ECONÒMIQUES'!E28</f>
        <v>0</v>
      </c>
      <c r="AG28" s="118">
        <f>+'DADES ECONÒMIQUES'!F28</f>
        <v>0</v>
      </c>
      <c r="AH28" s="117">
        <f>+'DADES ECONÒMIQUES'!G28</f>
        <v>0</v>
      </c>
      <c r="AI28" s="117">
        <f>+'DADES ECONÒMIQUES'!H28</f>
        <v>0</v>
      </c>
    </row>
    <row r="29" spans="1:35">
      <c r="A29" s="19">
        <v>19</v>
      </c>
      <c r="B29" s="65"/>
      <c r="C29" s="66"/>
      <c r="D29" s="64"/>
      <c r="E29" s="43" t="s">
        <v>11</v>
      </c>
      <c r="F29" s="73"/>
      <c r="G29" s="74"/>
      <c r="H29" s="74"/>
      <c r="I29" s="74"/>
      <c r="J29" s="74"/>
      <c r="K29" s="75"/>
      <c r="L29" s="76"/>
      <c r="M29" s="77"/>
      <c r="N29" s="77"/>
      <c r="O29" s="77"/>
      <c r="P29" s="77"/>
      <c r="Q29" s="78"/>
      <c r="R29" s="23">
        <f t="shared" si="0"/>
        <v>0</v>
      </c>
      <c r="S29" s="61"/>
      <c r="T29" s="61"/>
      <c r="U29" s="44">
        <f t="shared" si="1"/>
        <v>0</v>
      </c>
      <c r="V29" s="61"/>
      <c r="W29" s="61"/>
      <c r="X29" s="83">
        <f t="shared" si="2"/>
        <v>0</v>
      </c>
      <c r="Y29" s="86"/>
      <c r="Z29" s="86"/>
      <c r="AA29" s="89"/>
      <c r="AB29" s="124"/>
      <c r="AC29" s="125"/>
      <c r="AD29" s="126"/>
      <c r="AE29" s="117">
        <f>+'DADES ECONÒMIQUES'!D29</f>
        <v>0</v>
      </c>
      <c r="AF29" s="117">
        <f>+'DADES ECONÒMIQUES'!E29</f>
        <v>0</v>
      </c>
      <c r="AG29" s="118">
        <f>+'DADES ECONÒMIQUES'!F29</f>
        <v>0</v>
      </c>
      <c r="AH29" s="117">
        <f>+'DADES ECONÒMIQUES'!G29</f>
        <v>0</v>
      </c>
      <c r="AI29" s="117">
        <f>+'DADES ECONÒMIQUES'!H29</f>
        <v>0</v>
      </c>
    </row>
    <row r="30" spans="1:35">
      <c r="A30" s="19">
        <v>20</v>
      </c>
      <c r="B30" s="62"/>
      <c r="C30" s="63"/>
      <c r="D30" s="64"/>
      <c r="E30" s="43" t="s">
        <v>11</v>
      </c>
      <c r="F30" s="73"/>
      <c r="G30" s="74"/>
      <c r="H30" s="74"/>
      <c r="I30" s="74"/>
      <c r="J30" s="74"/>
      <c r="K30" s="75"/>
      <c r="L30" s="76"/>
      <c r="M30" s="77"/>
      <c r="N30" s="77"/>
      <c r="O30" s="77"/>
      <c r="P30" s="77"/>
      <c r="Q30" s="78"/>
      <c r="R30" s="23">
        <f t="shared" si="0"/>
        <v>0</v>
      </c>
      <c r="S30" s="61"/>
      <c r="T30" s="61"/>
      <c r="U30" s="44">
        <f t="shared" si="1"/>
        <v>0</v>
      </c>
      <c r="V30" s="61"/>
      <c r="W30" s="61"/>
      <c r="X30" s="83">
        <f t="shared" si="2"/>
        <v>0</v>
      </c>
      <c r="Y30" s="86"/>
      <c r="Z30" s="86"/>
      <c r="AA30" s="89"/>
      <c r="AB30" s="124"/>
      <c r="AC30" s="125"/>
      <c r="AD30" s="126"/>
      <c r="AE30" s="117">
        <f>+'DADES ECONÒMIQUES'!D30</f>
        <v>0</v>
      </c>
      <c r="AF30" s="117">
        <f>+'DADES ECONÒMIQUES'!E30</f>
        <v>0</v>
      </c>
      <c r="AG30" s="118">
        <f>+'DADES ECONÒMIQUES'!F30</f>
        <v>0</v>
      </c>
      <c r="AH30" s="117">
        <f>+'DADES ECONÒMIQUES'!G30</f>
        <v>0</v>
      </c>
      <c r="AI30" s="117">
        <f>+'DADES ECONÒMIQUES'!H30</f>
        <v>0</v>
      </c>
    </row>
    <row r="31" spans="1:35">
      <c r="A31" s="19" t="s">
        <v>731</v>
      </c>
      <c r="B31" s="44"/>
      <c r="C31" s="44"/>
      <c r="D31" s="44"/>
      <c r="E31" s="46"/>
      <c r="F31" s="47">
        <f t="shared" ref="F31:M31" si="3">SUM(F11:F30)</f>
        <v>0</v>
      </c>
      <c r="G31" s="47">
        <f t="shared" si="3"/>
        <v>0</v>
      </c>
      <c r="H31" s="47">
        <f t="shared" si="3"/>
        <v>0</v>
      </c>
      <c r="I31" s="47">
        <f t="shared" si="3"/>
        <v>0</v>
      </c>
      <c r="J31" s="47">
        <f t="shared" si="3"/>
        <v>0</v>
      </c>
      <c r="K31" s="47">
        <f t="shared" si="3"/>
        <v>0</v>
      </c>
      <c r="L31" s="47">
        <f t="shared" si="3"/>
        <v>0</v>
      </c>
      <c r="M31" s="47">
        <f t="shared" si="3"/>
        <v>0</v>
      </c>
      <c r="N31" s="47">
        <f t="shared" ref="N31:Z31" si="4">SUM(N11:N30)</f>
        <v>0</v>
      </c>
      <c r="O31" s="47">
        <f t="shared" si="4"/>
        <v>0</v>
      </c>
      <c r="P31" s="47">
        <f t="shared" si="4"/>
        <v>0</v>
      </c>
      <c r="Q31" s="47">
        <f t="shared" si="4"/>
        <v>0</v>
      </c>
      <c r="R31" s="47">
        <f t="shared" si="4"/>
        <v>0</v>
      </c>
      <c r="S31" s="47">
        <f t="shared" si="4"/>
        <v>0</v>
      </c>
      <c r="T31" s="47">
        <f t="shared" si="4"/>
        <v>0</v>
      </c>
      <c r="U31" s="47">
        <f t="shared" si="4"/>
        <v>0</v>
      </c>
      <c r="V31" s="47">
        <f t="shared" si="4"/>
        <v>0</v>
      </c>
      <c r="W31" s="47">
        <f t="shared" si="4"/>
        <v>0</v>
      </c>
      <c r="X31" s="84">
        <f t="shared" si="4"/>
        <v>0</v>
      </c>
      <c r="Y31" s="92">
        <f t="shared" si="4"/>
        <v>0</v>
      </c>
      <c r="Z31" s="94">
        <f t="shared" si="4"/>
        <v>0</v>
      </c>
      <c r="AA31" s="95">
        <f>SUM(AA11:AA30)</f>
        <v>0</v>
      </c>
      <c r="AB31" s="98">
        <f t="shared" ref="AB31:AD31" si="5">SUM(AB11:AB30)</f>
        <v>0</v>
      </c>
      <c r="AC31" s="99">
        <f t="shared" si="5"/>
        <v>0</v>
      </c>
      <c r="AD31" s="96">
        <f t="shared" si="5"/>
        <v>0</v>
      </c>
    </row>
    <row r="32" spans="1:35">
      <c r="Z32" s="100"/>
    </row>
    <row r="62" spans="16:16">
      <c r="P62" s="45"/>
    </row>
  </sheetData>
  <sheetProtection password="DAA7" sheet="1" objects="1" scenarios="1"/>
  <mergeCells count="31">
    <mergeCell ref="AE6:AE10"/>
    <mergeCell ref="AF6:AF10"/>
    <mergeCell ref="AG6:AG10"/>
    <mergeCell ref="AH6:AH10"/>
    <mergeCell ref="AI6:AI10"/>
    <mergeCell ref="Z6:AD8"/>
    <mergeCell ref="AA9:AB9"/>
    <mergeCell ref="AC9:AD9"/>
    <mergeCell ref="B6:B10"/>
    <mergeCell ref="A6:A10"/>
    <mergeCell ref="C6:C10"/>
    <mergeCell ref="V6:X9"/>
    <mergeCell ref="R6:R10"/>
    <mergeCell ref="S6:U9"/>
    <mergeCell ref="D6:D10"/>
    <mergeCell ref="E6:E10"/>
    <mergeCell ref="F8:K8"/>
    <mergeCell ref="L8:Q8"/>
    <mergeCell ref="F9:H9"/>
    <mergeCell ref="I9:K9"/>
    <mergeCell ref="L9:N9"/>
    <mergeCell ref="O9:Q9"/>
    <mergeCell ref="F6:Q7"/>
    <mergeCell ref="Y6:Y10"/>
    <mergeCell ref="A1:F1"/>
    <mergeCell ref="G1:N1"/>
    <mergeCell ref="A3:B3"/>
    <mergeCell ref="C3:K3"/>
    <mergeCell ref="A4:B4"/>
    <mergeCell ref="C4:M4"/>
    <mergeCell ref="T1:U1"/>
  </mergeCells>
  <dataValidations count="2">
    <dataValidation type="textLength" operator="equal" allowBlank="1" showInputMessage="1" showErrorMessage="1" sqref="C12:C30 E31">
      <formula1>9</formula1>
    </dataValidation>
    <dataValidation type="whole" operator="greaterThanOrEqual" allowBlank="1" showInputMessage="1" showErrorMessage="1" sqref="F11:Q30">
      <formula1>0</formula1>
    </dataValidation>
  </dataValidations>
  <pageMargins left="0.7" right="0.7" top="0.75" bottom="0.75" header="0.3" footer="0.3"/>
  <pageSetup paperSize="9" scale="5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6E0B4"/>
    <pageSetUpPr fitToPage="1"/>
  </sheetPr>
  <dimension ref="A1:M35"/>
  <sheetViews>
    <sheetView zoomScale="90" zoomScaleNormal="90" zoomScaleSheetLayoutView="95" workbookViewId="0">
      <selection activeCell="P7" sqref="P7"/>
    </sheetView>
  </sheetViews>
  <sheetFormatPr defaultColWidth="8.85546875" defaultRowHeight="11.25"/>
  <cols>
    <col min="1" max="1" width="8.85546875" style="7"/>
    <col min="2" max="2" width="35.85546875" style="7" customWidth="1"/>
    <col min="3" max="3" width="17" style="7" customWidth="1"/>
    <col min="4" max="4" width="17.5703125" style="7" customWidth="1"/>
    <col min="5" max="5" width="18.28515625" style="7" customWidth="1"/>
    <col min="6" max="6" width="9.85546875" style="7" customWidth="1"/>
    <col min="7" max="7" width="19" style="7" customWidth="1"/>
    <col min="8" max="8" width="22.7109375" style="7" customWidth="1"/>
    <col min="9" max="9" width="14.5703125" style="7" customWidth="1"/>
    <col min="10" max="10" width="18.42578125" style="7" customWidth="1"/>
    <col min="11" max="16" width="8.85546875" style="7"/>
    <col min="17" max="17" width="9.85546875" style="7" customWidth="1"/>
    <col min="18" max="18" width="15.140625" style="7" customWidth="1"/>
    <col min="19" max="19" width="9.5703125" style="7" customWidth="1"/>
    <col min="20" max="20" width="9.5703125" style="7" bestFit="1" customWidth="1"/>
    <col min="21" max="21" width="10.85546875" style="7" customWidth="1"/>
    <col min="22" max="16384" width="8.85546875" style="7"/>
  </cols>
  <sheetData>
    <row r="1" spans="1:11" ht="15">
      <c r="A1" s="186" t="s">
        <v>734</v>
      </c>
      <c r="B1" s="186"/>
      <c r="C1" s="186"/>
      <c r="D1" s="186"/>
      <c r="E1" s="216"/>
      <c r="F1" s="216"/>
      <c r="G1" s="216"/>
      <c r="H1" s="216"/>
      <c r="I1" s="216"/>
      <c r="J1" s="217" t="s">
        <v>779</v>
      </c>
      <c r="K1" s="32"/>
    </row>
    <row r="3" spans="1:11" ht="15">
      <c r="A3" s="188" t="s">
        <v>693</v>
      </c>
      <c r="B3" s="188"/>
      <c r="C3" s="190">
        <f>'DADES LABORALS'!C3</f>
        <v>0</v>
      </c>
      <c r="D3" s="190"/>
      <c r="E3" s="190"/>
      <c r="F3" s="190"/>
      <c r="G3" s="190"/>
      <c r="H3" s="190"/>
      <c r="I3" s="15" t="s">
        <v>694</v>
      </c>
      <c r="J3" s="42">
        <f>'DADES LABORALS'!M3</f>
        <v>0</v>
      </c>
    </row>
    <row r="4" spans="1:11" ht="15">
      <c r="A4" s="188" t="s">
        <v>695</v>
      </c>
      <c r="B4" s="188"/>
      <c r="C4" s="190">
        <f>'DADES LABORALS'!C4</f>
        <v>0</v>
      </c>
      <c r="D4" s="190"/>
      <c r="E4" s="190"/>
      <c r="F4" s="190"/>
      <c r="G4" s="190"/>
      <c r="H4" s="190"/>
      <c r="I4" s="190"/>
      <c r="J4" s="190"/>
    </row>
    <row r="7" spans="1:11" ht="93.6" customHeight="1">
      <c r="A7" s="145" t="s">
        <v>718</v>
      </c>
      <c r="B7" s="145" t="s">
        <v>719</v>
      </c>
      <c r="C7" s="145" t="s">
        <v>694</v>
      </c>
      <c r="D7" s="145" t="s">
        <v>700</v>
      </c>
      <c r="E7" s="145" t="s">
        <v>701</v>
      </c>
      <c r="F7" s="168" t="s">
        <v>735</v>
      </c>
      <c r="G7" s="145" t="s">
        <v>702</v>
      </c>
      <c r="H7" s="168" t="s">
        <v>736</v>
      </c>
    </row>
    <row r="8" spans="1:11">
      <c r="A8" s="145"/>
      <c r="B8" s="145"/>
      <c r="C8" s="145"/>
      <c r="D8" s="145"/>
      <c r="E8" s="145"/>
      <c r="F8" s="200"/>
      <c r="G8" s="145"/>
      <c r="H8" s="200"/>
    </row>
    <row r="9" spans="1:11">
      <c r="A9" s="145"/>
      <c r="B9" s="145"/>
      <c r="C9" s="145"/>
      <c r="D9" s="145"/>
      <c r="E9" s="145"/>
      <c r="F9" s="200"/>
      <c r="G9" s="145"/>
      <c r="H9" s="200"/>
    </row>
    <row r="10" spans="1:11" ht="22.35" customHeight="1">
      <c r="A10" s="145"/>
      <c r="B10" s="145"/>
      <c r="C10" s="145"/>
      <c r="D10" s="145"/>
      <c r="E10" s="145"/>
      <c r="F10" s="169"/>
      <c r="G10" s="145"/>
      <c r="H10" s="200"/>
    </row>
    <row r="11" spans="1:11" ht="19.350000000000001" customHeight="1">
      <c r="A11" s="19">
        <v>1</v>
      </c>
      <c r="B11" s="60">
        <f>'DADES LABORALS'!B11</f>
        <v>0</v>
      </c>
      <c r="C11" s="60">
        <f>'DADES LABORALS'!C11</f>
        <v>0</v>
      </c>
      <c r="D11" s="40"/>
      <c r="E11" s="40"/>
      <c r="F11" s="18">
        <f>IF($D$31=0,0,D11/$D$31)</f>
        <v>0</v>
      </c>
      <c r="G11" s="56">
        <f>D11-E11</f>
        <v>0</v>
      </c>
      <c r="H11" s="80"/>
    </row>
    <row r="12" spans="1:11" ht="19.350000000000001" customHeight="1">
      <c r="A12" s="19">
        <v>2</v>
      </c>
      <c r="B12" s="60">
        <f>'DADES LABORALS'!B12</f>
        <v>0</v>
      </c>
      <c r="C12" s="60">
        <f>'DADES LABORALS'!C12</f>
        <v>0</v>
      </c>
      <c r="D12" s="40"/>
      <c r="E12" s="40"/>
      <c r="F12" s="18">
        <f t="shared" ref="F12:F30" si="0">IF($D$31=0,0,D12/$D$31)</f>
        <v>0</v>
      </c>
      <c r="G12" s="56">
        <f t="shared" ref="G12:G30" si="1">D12-E12</f>
        <v>0</v>
      </c>
      <c r="H12" s="80"/>
    </row>
    <row r="13" spans="1:11" ht="19.350000000000001" customHeight="1">
      <c r="A13" s="19">
        <v>3</v>
      </c>
      <c r="B13" s="60">
        <f>'DADES LABORALS'!B13</f>
        <v>0</v>
      </c>
      <c r="C13" s="60">
        <f>'DADES LABORALS'!C13</f>
        <v>0</v>
      </c>
      <c r="D13" s="40"/>
      <c r="E13" s="40"/>
      <c r="F13" s="18">
        <f t="shared" si="0"/>
        <v>0</v>
      </c>
      <c r="G13" s="56">
        <f t="shared" si="1"/>
        <v>0</v>
      </c>
      <c r="H13" s="80"/>
    </row>
    <row r="14" spans="1:11" ht="18.75" customHeight="1">
      <c r="A14" s="19">
        <v>4</v>
      </c>
      <c r="B14" s="60">
        <f>'DADES LABORALS'!B14</f>
        <v>0</v>
      </c>
      <c r="C14" s="60">
        <f>'DADES LABORALS'!C14</f>
        <v>0</v>
      </c>
      <c r="D14" s="40"/>
      <c r="E14" s="40"/>
      <c r="F14" s="18">
        <f t="shared" si="0"/>
        <v>0</v>
      </c>
      <c r="G14" s="56">
        <f t="shared" si="1"/>
        <v>0</v>
      </c>
      <c r="H14" s="80"/>
      <c r="J14" s="24"/>
    </row>
    <row r="15" spans="1:11" ht="20.25" customHeight="1">
      <c r="A15" s="19">
        <v>5</v>
      </c>
      <c r="B15" s="60">
        <f>'DADES LABORALS'!B15</f>
        <v>0</v>
      </c>
      <c r="C15" s="60">
        <f>'DADES LABORALS'!C15</f>
        <v>0</v>
      </c>
      <c r="D15" s="40"/>
      <c r="E15" s="40"/>
      <c r="F15" s="18">
        <f t="shared" si="0"/>
        <v>0</v>
      </c>
      <c r="G15" s="56">
        <f t="shared" si="1"/>
        <v>0</v>
      </c>
      <c r="H15" s="80"/>
    </row>
    <row r="16" spans="1:11" ht="19.350000000000001" customHeight="1">
      <c r="A16" s="19">
        <v>6</v>
      </c>
      <c r="B16" s="60">
        <f>'DADES LABORALS'!B16</f>
        <v>0</v>
      </c>
      <c r="C16" s="60">
        <f>'DADES LABORALS'!C16</f>
        <v>0</v>
      </c>
      <c r="D16" s="40"/>
      <c r="E16" s="40"/>
      <c r="F16" s="18">
        <f t="shared" si="0"/>
        <v>0</v>
      </c>
      <c r="G16" s="56">
        <f t="shared" si="1"/>
        <v>0</v>
      </c>
      <c r="H16" s="80"/>
    </row>
    <row r="17" spans="1:13" ht="19.350000000000001" customHeight="1">
      <c r="A17" s="19">
        <v>7</v>
      </c>
      <c r="B17" s="60">
        <f>'DADES LABORALS'!B17</f>
        <v>0</v>
      </c>
      <c r="C17" s="60">
        <f>'DADES LABORALS'!C17</f>
        <v>0</v>
      </c>
      <c r="D17" s="40"/>
      <c r="E17" s="40"/>
      <c r="F17" s="18">
        <f t="shared" si="0"/>
        <v>0</v>
      </c>
      <c r="G17" s="56">
        <f t="shared" si="1"/>
        <v>0</v>
      </c>
      <c r="H17" s="80"/>
    </row>
    <row r="18" spans="1:13" ht="19.350000000000001" customHeight="1">
      <c r="A18" s="19">
        <v>8</v>
      </c>
      <c r="B18" s="60">
        <f>'DADES LABORALS'!B18</f>
        <v>0</v>
      </c>
      <c r="C18" s="60">
        <f>'DADES LABORALS'!C18</f>
        <v>0</v>
      </c>
      <c r="D18" s="40"/>
      <c r="E18" s="40"/>
      <c r="F18" s="18">
        <f t="shared" si="0"/>
        <v>0</v>
      </c>
      <c r="G18" s="56">
        <f t="shared" si="1"/>
        <v>0</v>
      </c>
      <c r="H18" s="80"/>
    </row>
    <row r="19" spans="1:13" ht="19.350000000000001" customHeight="1">
      <c r="A19" s="19">
        <v>9</v>
      </c>
      <c r="B19" s="60">
        <f>'DADES LABORALS'!B19</f>
        <v>0</v>
      </c>
      <c r="C19" s="60">
        <f>'DADES LABORALS'!C19</f>
        <v>0</v>
      </c>
      <c r="D19" s="40"/>
      <c r="E19" s="40"/>
      <c r="F19" s="18">
        <f t="shared" si="0"/>
        <v>0</v>
      </c>
      <c r="G19" s="56">
        <f t="shared" si="1"/>
        <v>0</v>
      </c>
      <c r="H19" s="80"/>
    </row>
    <row r="20" spans="1:13" ht="19.350000000000001" customHeight="1">
      <c r="A20" s="19">
        <v>10</v>
      </c>
      <c r="B20" s="60">
        <f>'DADES LABORALS'!B20</f>
        <v>0</v>
      </c>
      <c r="C20" s="60">
        <f>'DADES LABORALS'!C20</f>
        <v>0</v>
      </c>
      <c r="D20" s="40"/>
      <c r="E20" s="40"/>
      <c r="F20" s="18">
        <f t="shared" si="0"/>
        <v>0</v>
      </c>
      <c r="G20" s="56">
        <f t="shared" si="1"/>
        <v>0</v>
      </c>
      <c r="H20" s="80"/>
    </row>
    <row r="21" spans="1:13" ht="19.350000000000001" customHeight="1">
      <c r="A21" s="19">
        <v>11</v>
      </c>
      <c r="B21" s="60">
        <f>'DADES LABORALS'!B21</f>
        <v>0</v>
      </c>
      <c r="C21" s="60">
        <f>'DADES LABORALS'!C21</f>
        <v>0</v>
      </c>
      <c r="D21" s="40"/>
      <c r="E21" s="40"/>
      <c r="F21" s="18">
        <f t="shared" si="0"/>
        <v>0</v>
      </c>
      <c r="G21" s="56">
        <f t="shared" si="1"/>
        <v>0</v>
      </c>
      <c r="H21" s="80"/>
    </row>
    <row r="22" spans="1:13" ht="19.350000000000001" customHeight="1">
      <c r="A22" s="19">
        <v>12</v>
      </c>
      <c r="B22" s="60">
        <f>'DADES LABORALS'!B22</f>
        <v>0</v>
      </c>
      <c r="C22" s="60">
        <f>'DADES LABORALS'!C22</f>
        <v>0</v>
      </c>
      <c r="D22" s="40"/>
      <c r="E22" s="40"/>
      <c r="F22" s="18">
        <f t="shared" si="0"/>
        <v>0</v>
      </c>
      <c r="G22" s="56">
        <f t="shared" si="1"/>
        <v>0</v>
      </c>
      <c r="H22" s="80"/>
    </row>
    <row r="23" spans="1:13" ht="19.350000000000001" customHeight="1">
      <c r="A23" s="19">
        <v>13</v>
      </c>
      <c r="B23" s="60">
        <f>'DADES LABORALS'!B23</f>
        <v>0</v>
      </c>
      <c r="C23" s="60">
        <f>'DADES LABORALS'!C23</f>
        <v>0</v>
      </c>
      <c r="D23" s="40"/>
      <c r="E23" s="40"/>
      <c r="F23" s="18">
        <f t="shared" si="0"/>
        <v>0</v>
      </c>
      <c r="G23" s="56">
        <f t="shared" si="1"/>
        <v>0</v>
      </c>
      <c r="H23" s="80"/>
    </row>
    <row r="24" spans="1:13" ht="19.350000000000001" customHeight="1">
      <c r="A24" s="19">
        <v>14</v>
      </c>
      <c r="B24" s="60">
        <f>'DADES LABORALS'!B24</f>
        <v>0</v>
      </c>
      <c r="C24" s="60">
        <f>'DADES LABORALS'!C24</f>
        <v>0</v>
      </c>
      <c r="D24" s="40"/>
      <c r="E24" s="40"/>
      <c r="F24" s="18">
        <f t="shared" si="0"/>
        <v>0</v>
      </c>
      <c r="G24" s="56">
        <f t="shared" si="1"/>
        <v>0</v>
      </c>
      <c r="H24" s="80"/>
    </row>
    <row r="25" spans="1:13" ht="19.350000000000001" customHeight="1">
      <c r="A25" s="19">
        <v>15</v>
      </c>
      <c r="B25" s="60">
        <f>'DADES LABORALS'!B25</f>
        <v>0</v>
      </c>
      <c r="C25" s="60">
        <f>'DADES LABORALS'!C25</f>
        <v>0</v>
      </c>
      <c r="D25" s="40"/>
      <c r="E25" s="40"/>
      <c r="F25" s="18">
        <f t="shared" si="0"/>
        <v>0</v>
      </c>
      <c r="G25" s="56">
        <f t="shared" si="1"/>
        <v>0</v>
      </c>
      <c r="H25" s="80"/>
    </row>
    <row r="26" spans="1:13" ht="19.350000000000001" customHeight="1">
      <c r="A26" s="19">
        <v>16</v>
      </c>
      <c r="B26" s="60">
        <f>'DADES LABORALS'!B26</f>
        <v>0</v>
      </c>
      <c r="C26" s="60">
        <f>'DADES LABORALS'!C26</f>
        <v>0</v>
      </c>
      <c r="D26" s="40"/>
      <c r="E26" s="40"/>
      <c r="F26" s="18">
        <f t="shared" si="0"/>
        <v>0</v>
      </c>
      <c r="G26" s="56">
        <f t="shared" si="1"/>
        <v>0</v>
      </c>
      <c r="H26" s="80"/>
    </row>
    <row r="27" spans="1:13" ht="19.350000000000001" customHeight="1">
      <c r="A27" s="19">
        <v>17</v>
      </c>
      <c r="B27" s="60">
        <f>'DADES LABORALS'!B27</f>
        <v>0</v>
      </c>
      <c r="C27" s="60">
        <f>'DADES LABORALS'!C27</f>
        <v>0</v>
      </c>
      <c r="D27" s="40"/>
      <c r="E27" s="40"/>
      <c r="F27" s="18">
        <f t="shared" si="0"/>
        <v>0</v>
      </c>
      <c r="G27" s="56">
        <f t="shared" si="1"/>
        <v>0</v>
      </c>
      <c r="H27" s="80"/>
    </row>
    <row r="28" spans="1:13" ht="19.350000000000001" customHeight="1">
      <c r="A28" s="19">
        <v>18</v>
      </c>
      <c r="B28" s="60">
        <f>'DADES LABORALS'!B28</f>
        <v>0</v>
      </c>
      <c r="C28" s="60">
        <f>'DADES LABORALS'!C28</f>
        <v>0</v>
      </c>
      <c r="D28" s="40"/>
      <c r="E28" s="40"/>
      <c r="F28" s="18">
        <f t="shared" si="0"/>
        <v>0</v>
      </c>
      <c r="G28" s="56">
        <f t="shared" si="1"/>
        <v>0</v>
      </c>
      <c r="H28" s="80"/>
    </row>
    <row r="29" spans="1:13" ht="19.350000000000001" customHeight="1">
      <c r="A29" s="19">
        <v>19</v>
      </c>
      <c r="B29" s="60">
        <f>'DADES LABORALS'!B29</f>
        <v>0</v>
      </c>
      <c r="C29" s="60">
        <f>'DADES LABORALS'!C29</f>
        <v>0</v>
      </c>
      <c r="D29" s="40"/>
      <c r="E29" s="40"/>
      <c r="F29" s="18">
        <f t="shared" si="0"/>
        <v>0</v>
      </c>
      <c r="G29" s="56">
        <f t="shared" si="1"/>
        <v>0</v>
      </c>
      <c r="H29" s="80"/>
    </row>
    <row r="30" spans="1:13" ht="19.350000000000001" customHeight="1" thickBot="1">
      <c r="A30" s="19">
        <v>20</v>
      </c>
      <c r="B30" s="60">
        <f>'DADES LABORALS'!B30</f>
        <v>0</v>
      </c>
      <c r="C30" s="60">
        <f>'DADES LABORALS'!C30</f>
        <v>0</v>
      </c>
      <c r="D30" s="40"/>
      <c r="E30" s="40"/>
      <c r="F30" s="18">
        <f t="shared" si="0"/>
        <v>0</v>
      </c>
      <c r="G30" s="56">
        <f t="shared" si="1"/>
        <v>0</v>
      </c>
      <c r="H30" s="80"/>
    </row>
    <row r="31" spans="1:13" ht="12" thickBot="1">
      <c r="A31" s="21" t="s">
        <v>716</v>
      </c>
      <c r="B31" s="22"/>
      <c r="C31" s="22"/>
      <c r="D31" s="55">
        <f>SUM(D11:D30)</f>
        <v>0</v>
      </c>
      <c r="E31" s="55">
        <f>SUM(E11:E30)</f>
        <v>0</v>
      </c>
      <c r="F31" s="20">
        <f>SUM(F11:F30)</f>
        <v>0</v>
      </c>
      <c r="G31" s="57">
        <f>SUM(G11:G30)</f>
        <v>0</v>
      </c>
      <c r="H31" s="55">
        <f>SUM(H11:H30)</f>
        <v>0</v>
      </c>
    </row>
    <row r="32" spans="1:13" ht="57.6" customHeight="1">
      <c r="D32" s="10"/>
      <c r="E32" s="17"/>
      <c r="F32" s="17"/>
      <c r="G32" s="17"/>
      <c r="H32" s="17"/>
      <c r="I32" s="11"/>
      <c r="J32" s="12"/>
      <c r="K32" s="10"/>
      <c r="L32" s="10"/>
      <c r="M32" s="10"/>
    </row>
    <row r="33" spans="4:13" ht="30.6" customHeight="1">
      <c r="D33" s="10"/>
      <c r="E33" s="11"/>
      <c r="F33" s="49"/>
      <c r="G33" s="11"/>
      <c r="H33" s="11"/>
      <c r="I33" s="14"/>
      <c r="J33" s="12"/>
      <c r="K33" s="10"/>
      <c r="L33" s="10"/>
      <c r="M33" s="10"/>
    </row>
    <row r="34" spans="4:13">
      <c r="D34" s="10"/>
      <c r="E34" s="11"/>
      <c r="F34" s="12"/>
      <c r="G34" s="12"/>
      <c r="H34" s="12"/>
      <c r="I34" s="12"/>
      <c r="J34" s="12"/>
      <c r="K34" s="10"/>
      <c r="L34" s="10"/>
      <c r="M34" s="10"/>
    </row>
    <row r="35" spans="4:13">
      <c r="D35" s="10"/>
      <c r="E35" s="10"/>
      <c r="F35" s="10"/>
      <c r="G35" s="10"/>
      <c r="H35" s="10"/>
      <c r="I35" s="10"/>
      <c r="J35" s="10"/>
      <c r="K35" s="10"/>
      <c r="L35" s="10"/>
      <c r="M35" s="10"/>
    </row>
  </sheetData>
  <sheetProtection password="DAA7" sheet="1" objects="1" scenarios="1"/>
  <mergeCells count="13">
    <mergeCell ref="C7:C10"/>
    <mergeCell ref="B7:B10"/>
    <mergeCell ref="A7:A10"/>
    <mergeCell ref="C4:J4"/>
    <mergeCell ref="A1:D1"/>
    <mergeCell ref="A3:B3"/>
    <mergeCell ref="C3:H3"/>
    <mergeCell ref="A4:B4"/>
    <mergeCell ref="H7:H10"/>
    <mergeCell ref="D7:D10"/>
    <mergeCell ref="E7:E10"/>
    <mergeCell ref="G7:G10"/>
    <mergeCell ref="F7:F10"/>
  </mergeCells>
  <dataValidations count="1">
    <dataValidation type="decimal" operator="greaterThanOrEqual" allowBlank="1" showInputMessage="1" showErrorMessage="1" sqref="D11:E30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custom" operator="equal" allowBlank="1" showInputMessage="1" showErrorMessage="1">
          <x14:formula1>
            <xm:f>'RESUM I PRESSUPOST EIXOS A,B, E'!K18</xm:f>
          </x14:formula1>
          <xm:sqref>E31</xm:sqref>
        </x14:dataValidation>
        <x14:dataValidation type="custom" operator="notEqual" allowBlank="1" showInputMessage="1" showErrorMessage="1" error="el pressupost de projecte ha de coincidir amb el valor que figura al full RESUM I PRESSUPOST">
          <x14:formula1>
            <xm:f>'RESUM I PRESSUPOST EIXOS A,B, E'!K18</xm:f>
          </x14:formula1>
          <xm:sqref>D31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734C0D629FB94695CBAD3DF24F7E48" ma:contentTypeVersion="13" ma:contentTypeDescription="Crea un document nou" ma:contentTypeScope="" ma:versionID="6529bdb6a341e633d1cca7fdadd1f660">
  <xsd:schema xmlns:xsd="http://www.w3.org/2001/XMLSchema" xmlns:xs="http://www.w3.org/2001/XMLSchema" xmlns:p="http://schemas.microsoft.com/office/2006/metadata/properties" xmlns:ns3="bb5a4961-c461-4c09-8907-052e9377d00f" xmlns:ns4="04f85880-1e90-437c-b011-f9478f97cbf8" targetNamespace="http://schemas.microsoft.com/office/2006/metadata/properties" ma:root="true" ma:fieldsID="926ea332a16813cd274f4e91e2bd9799" ns3:_="" ns4:_="">
    <xsd:import namespace="bb5a4961-c461-4c09-8907-052e9377d00f"/>
    <xsd:import namespace="04f85880-1e90-437c-b011-f9478f97cbf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5a4961-c461-4c09-8907-052e9377d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85880-1e90-437c-b011-f9478f97cbf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indicació per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23CB21A-6F23-44A4-A44B-CFBB39FCC1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01EE08-A9AF-4B43-B824-34B917A9DA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5a4961-c461-4c09-8907-052e9377d00f"/>
    <ds:schemaRef ds:uri="04f85880-1e90-437c-b011-f9478f97cb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29B592-41D7-48D5-96A3-7884F5FD0242}">
  <ds:schemaRefs>
    <ds:schemaRef ds:uri="http://purl.org/dc/elements/1.1/"/>
    <ds:schemaRef ds:uri="http://schemas.microsoft.com/office/2006/metadata/properties"/>
    <ds:schemaRef ds:uri="bb5a4961-c461-4c09-8907-052e9377d00f"/>
    <ds:schemaRef ds:uri="http://schemas.microsoft.com/office/2006/documentManagement/types"/>
    <ds:schemaRef ds:uri="04f85880-1e90-437c-b011-f9478f97cbf8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10</vt:i4>
      </vt:variant>
    </vt:vector>
  </HeadingPairs>
  <TitlesOfParts>
    <vt:vector size="17" baseType="lpstr">
      <vt:lpstr>CODIS</vt:lpstr>
      <vt:lpstr>INSTRUCCIONS</vt:lpstr>
      <vt:lpstr>RESUM I PRESSUPOST EIXOS A,B, E</vt:lpstr>
      <vt:lpstr>RESUM I PRESSUPOST EIX C</vt:lpstr>
      <vt:lpstr>RESUM I PRESSUPOST EIX D</vt:lpstr>
      <vt:lpstr>DADES LABORALS</vt:lpstr>
      <vt:lpstr>DADES ECONÒMIQUES</vt:lpstr>
      <vt:lpstr>Abast</vt:lpstr>
      <vt:lpstr>'DADES ECONÒMIQUES'!Àrea_d'impressió</vt:lpstr>
      <vt:lpstr>'DADES LABORALS'!Àrea_d'impressió</vt:lpstr>
      <vt:lpstr>INSTRUCCIONS!Àrea_d'impressió</vt:lpstr>
      <vt:lpstr>'RESUM I PRESSUPOST EIX C'!Àrea_d'impressió</vt:lpstr>
      <vt:lpstr>'RESUM I PRESSUPOST EIX D'!Àrea_d'impressió</vt:lpstr>
      <vt:lpstr>'RESUM I PRESSUPOST EIXOS A,B, E'!Àrea_d'impressió</vt:lpstr>
      <vt:lpstr>comarca</vt:lpstr>
      <vt:lpstr>ENTITAT</vt:lpstr>
      <vt:lpstr>Municipi</vt:lpstr>
    </vt:vector>
  </TitlesOfParts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Coy Robert, Eugènia</dc:creator>
  <cp:lastModifiedBy>Contreras Schez.dela Serrana, Yolanda</cp:lastModifiedBy>
  <cp:revision/>
  <cp:lastPrinted>2021-04-06T12:06:16Z</cp:lastPrinted>
  <dcterms:created xsi:type="dcterms:W3CDTF">2017-07-31T09:20:39Z</dcterms:created>
  <dcterms:modified xsi:type="dcterms:W3CDTF">2022-04-22T12:19:06Z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0x01010023734C0D629FB94695CBAD3DF24F7E48</vt:lpwstr>
  </property>
</Properties>
</file>