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EMPRENEDORIA\05_PROGRAMES\PRIMER\2026\Models normalitzats revisats\Sol·licitud\"/>
    </mc:Choice>
  </mc:AlternateContent>
  <bookViews>
    <workbookView xWindow="0" yWindow="0" windowWidth="19200" windowHeight="6760" tabRatio="810"/>
  </bookViews>
  <sheets>
    <sheet name="Instruccions" sheetId="16" r:id="rId1"/>
    <sheet name="Beneficiària (Líder)" sheetId="1" r:id="rId2"/>
    <sheet name="Beneficiària (Agrupada 1)" sheetId="9" r:id="rId3"/>
    <sheet name="Beneficiària (Agrupada 2)" sheetId="10" r:id="rId4"/>
    <sheet name="Beneficiària (Agrupada 3)" sheetId="11" r:id="rId5"/>
    <sheet name="Beneficiària (Agrupada 4)" sheetId="12" r:id="rId6"/>
    <sheet name="Beneficiària (Agrupada 5)" sheetId="13" r:id="rId7"/>
    <sheet name="Beneficiària (Agrupada 6)" sheetId="14" r:id="rId8"/>
    <sheet name="Beneficiària (Agrupada 7)" sheetId="17" r:id="rId9"/>
    <sheet name="Beneficiària (Agrupada 8)" sheetId="18" r:id="rId10"/>
    <sheet name="RESUM TOTAL" sheetId="15" r:id="rId11"/>
  </sheets>
  <definedNames>
    <definedName name="_5Àrea_d_impressió" localSheetId="2">'Beneficiària (Agrupada 1)'!$B$1:$G$18</definedName>
    <definedName name="_5Àrea_d_impressió" localSheetId="3">'Beneficiària (Agrupada 2)'!$B$1:$G$18</definedName>
    <definedName name="_5Àrea_d_impressió" localSheetId="4">'Beneficiària (Agrupada 3)'!$B$1:$G$18</definedName>
    <definedName name="_5Àrea_d_impressió" localSheetId="5">'Beneficiària (Agrupada 4)'!$B$1:$G$18</definedName>
    <definedName name="_5Àrea_d_impressió" localSheetId="6">'Beneficiària (Agrupada 5)'!$B$1:$G$18</definedName>
    <definedName name="_5Àrea_d_impressió" localSheetId="7">'Beneficiària (Agrupada 6)'!$B$1:$G$18</definedName>
    <definedName name="_5Àrea_d_impressió" localSheetId="1">'Beneficiària (Líder)'!$C$3:$H$21</definedName>
    <definedName name="_5Àrea_d_impressió" localSheetId="10">'RESUM TOTAL'!$B$1:$G$15</definedName>
    <definedName name="_xlnm.Print_Area" localSheetId="2">'Beneficiària (Agrupada 1)'!$A$1:$I$37</definedName>
    <definedName name="_xlnm.Print_Area" localSheetId="3">'Beneficiària (Agrupada 2)'!$A$1:$I$37</definedName>
    <definedName name="_xlnm.Print_Area" localSheetId="4">'Beneficiària (Agrupada 3)'!$A$1:$I$37</definedName>
    <definedName name="_xlnm.Print_Area" localSheetId="5">'Beneficiària (Agrupada 4)'!$A$1:$I$37</definedName>
    <definedName name="_xlnm.Print_Area" localSheetId="6">'Beneficiària (Agrupada 5)'!$A$1:$I$37</definedName>
    <definedName name="_xlnm.Print_Area" localSheetId="7">'Beneficiària (Agrupada 6)'!$A$1:$I$37</definedName>
    <definedName name="_xlnm.Print_Area" localSheetId="8">'Beneficiària (Agrupada 7)'!$A$1:$I$37</definedName>
    <definedName name="_xlnm.Print_Area" localSheetId="9">'Beneficiària (Agrupada 8)'!$A$1:$I$37</definedName>
    <definedName name="_xlnm.Print_Area" localSheetId="1">'Beneficiària (Líder)'!$A$1:$I$37</definedName>
    <definedName name="_xlnm.Print_Area" localSheetId="0">Instruccions!$A$1:$I$25</definedName>
    <definedName name="_xlnm.Print_Area" localSheetId="10">'RESUM TOTAL'!$A$1:$I$35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5" l="1"/>
  <c r="F14" i="15" l="1"/>
  <c r="F21" i="15" l="1"/>
  <c r="F31" i="18"/>
  <c r="F28" i="18"/>
  <c r="F32" i="18" s="1"/>
  <c r="H18" i="18"/>
  <c r="H19" i="18" s="1"/>
  <c r="G18" i="18"/>
  <c r="G19" i="18" s="1"/>
  <c r="F18" i="18"/>
  <c r="F19" i="18" s="1"/>
  <c r="F31" i="17"/>
  <c r="F28" i="17"/>
  <c r="H19" i="17"/>
  <c r="H18" i="17"/>
  <c r="G18" i="17"/>
  <c r="G19" i="17" s="1"/>
  <c r="F18" i="17"/>
  <c r="F31" i="14"/>
  <c r="F28" i="14"/>
  <c r="F32" i="14" s="1"/>
  <c r="H18" i="14"/>
  <c r="H19" i="14" s="1"/>
  <c r="G18" i="14"/>
  <c r="G19" i="14" s="1"/>
  <c r="F18" i="14"/>
  <c r="F31" i="13"/>
  <c r="F28" i="13"/>
  <c r="F32" i="13" s="1"/>
  <c r="H18" i="13"/>
  <c r="H19" i="13" s="1"/>
  <c r="G18" i="13"/>
  <c r="G19" i="13" s="1"/>
  <c r="F18" i="13"/>
  <c r="F19" i="13" s="1"/>
  <c r="F31" i="12"/>
  <c r="F28" i="12"/>
  <c r="H18" i="12"/>
  <c r="H19" i="12" s="1"/>
  <c r="G18" i="12"/>
  <c r="G19" i="12" s="1"/>
  <c r="F18" i="12"/>
  <c r="F31" i="11"/>
  <c r="F28" i="11"/>
  <c r="F32" i="11" s="1"/>
  <c r="H19" i="11"/>
  <c r="G19" i="11"/>
  <c r="H18" i="11"/>
  <c r="G18" i="11"/>
  <c r="F18" i="11"/>
  <c r="F31" i="10"/>
  <c r="F28" i="10"/>
  <c r="H18" i="10"/>
  <c r="H19" i="10" s="1"/>
  <c r="G18" i="10"/>
  <c r="G19" i="10" s="1"/>
  <c r="F18" i="10"/>
  <c r="F19" i="10" s="1"/>
  <c r="F31" i="9"/>
  <c r="F28" i="9"/>
  <c r="H18" i="9"/>
  <c r="H19" i="9" s="1"/>
  <c r="G18" i="9"/>
  <c r="G19" i="9" s="1"/>
  <c r="F18" i="9"/>
  <c r="F19" i="9" s="1"/>
  <c r="F32" i="12" l="1"/>
  <c r="F32" i="17"/>
  <c r="F32" i="10"/>
  <c r="F19" i="17"/>
  <c r="F20" i="17" s="1"/>
  <c r="F20" i="12"/>
  <c r="F19" i="12"/>
  <c r="F32" i="9"/>
  <c r="F20" i="11"/>
  <c r="F19" i="11"/>
  <c r="F20" i="14"/>
  <c r="F19" i="14"/>
  <c r="F20" i="9"/>
  <c r="F20" i="18"/>
  <c r="F20" i="13"/>
  <c r="F20" i="10"/>
  <c r="F22" i="15" l="1"/>
  <c r="F28" i="15"/>
  <c r="F29" i="15" s="1"/>
  <c r="F23" i="15"/>
  <c r="F24" i="15"/>
  <c r="F25" i="15"/>
  <c r="G18" i="1"/>
  <c r="G13" i="15"/>
  <c r="H13" i="15"/>
  <c r="H12" i="15"/>
  <c r="H11" i="15"/>
  <c r="G12" i="15"/>
  <c r="G11" i="15"/>
  <c r="F11" i="15"/>
  <c r="F16" i="15" s="1"/>
  <c r="F18" i="1"/>
  <c r="F19" i="1" s="1"/>
  <c r="F31" i="1"/>
  <c r="H16" i="15" l="1"/>
  <c r="H17" i="15" s="1"/>
  <c r="F17" i="15"/>
  <c r="F26" i="15"/>
  <c r="F30" i="15" s="1"/>
  <c r="G16" i="15"/>
  <c r="G17" i="15" s="1"/>
  <c r="F18" i="15" l="1"/>
  <c r="F28" i="1"/>
  <c r="F32" i="1" s="1"/>
  <c r="H18" i="1" l="1"/>
  <c r="G19" i="1"/>
  <c r="H19" i="1" l="1"/>
  <c r="F20" i="1" l="1"/>
</calcChain>
</file>

<file path=xl/comments1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10.xml><?xml version="1.0" encoding="utf-8"?>
<comments xmlns="http://schemas.openxmlformats.org/spreadsheetml/2006/main">
  <authors>
    <author>Escales Rubio, Àlex</author>
  </authors>
  <commentList>
    <comment ref="D12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2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3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4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5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6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7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8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comments9.xml><?xml version="1.0" encoding="utf-8"?>
<comments xmlns="http://schemas.openxmlformats.org/spreadsheetml/2006/main">
  <authors>
    <author>Escales Rubio, Àlex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 diferents a les despeses directes relacionades amb l'acció de formació: Materials, mitjans didàctics, lloguer d'aules o equipaments o altres despeses directament necessàries.</t>
        </r>
      </text>
    </comment>
    <comment ref="D15" authorId="0" shapeId="0">
      <text>
        <r>
          <rPr>
            <sz val="9"/>
            <color indexed="81"/>
            <rFont val="Tahoma"/>
            <family val="2"/>
          </rPr>
      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
Les subcontractacions que es puguin realitzar tindran una limitació del 65% del cost total elegible de les accions de Formació i Mentoria.
La subcontractació s'ha d'ajustar als articles 29 i 46 de la Llei 38/2003, de 17 de novembre, general de subvencions; i a l'article 68 del Reial decret 887/2006, de 21 de juliol, que en desenvolupa el Reglament.</t>
        </r>
      </text>
    </comment>
    <comment ref="D17" authorId="0" shapeId="0">
      <text>
        <r>
          <rPr>
            <sz val="9"/>
            <color indexed="81"/>
            <rFont val="Tahoma"/>
            <family val="2"/>
          </rPr>
          <t>Despeses de personal extern que no constituexin l'objecte de la subvenció (formació i mentoria). 
Queda inclòs en aquest concepte la contractació de les despeses en les quals hagi d'incórrer el beneficiari/ària per a la realització per si mateix de l'activitat subvencionada</t>
        </r>
      </text>
    </comment>
  </commentList>
</comments>
</file>

<file path=xl/sharedStrings.xml><?xml version="1.0" encoding="utf-8"?>
<sst xmlns="http://schemas.openxmlformats.org/spreadsheetml/2006/main" count="399" uniqueCount="63">
  <si>
    <t>NOM ENTITAT</t>
  </si>
  <si>
    <t>Import sol·lictat</t>
  </si>
  <si>
    <t>TOTAL</t>
  </si>
  <si>
    <t>NIF ENTITAT</t>
  </si>
  <si>
    <t>Programa Primer de preacceleració</t>
  </si>
  <si>
    <t>Ordre EMT/252/2021, de 27 de desembre, per la qual s'aproven les bases reguladores per a la concessió de subvencions públiques destinades al finançament del Programa per promoure l'emprenedoria territorial
especialitzada (Programa primer de preacceleració) (DOGC núm. 8574, de 30.12.2021)</t>
  </si>
  <si>
    <t>Pressupost previst per a l'execució del pla de treball</t>
  </si>
  <si>
    <t>PRESSUPOST ENTITAT LÍDER</t>
  </si>
  <si>
    <t>DESPESES</t>
  </si>
  <si>
    <t>INGRESSOS</t>
  </si>
  <si>
    <t>Despeses salarials i de Seguretat Social a càrrec de l'empresa del personal tècnic propi</t>
  </si>
  <si>
    <t>* Per a la imputació de les despeses indirectes s’implementa l’opció de costos simplificats de tipus fix del 15% calculat sobre les les despeses directes verificades correctament de personal propi i de personal extern, d'acord amb l’article 68.1.b del RD (UE) 1303/2013 (DOUE núm. 347, de 20.12.2013). Per a les actuacions de preparació, difusió i seguiment del projecte les despeses indirectes s'imputaran mitjançant un tipus fix del 15% calculat, únicament, sobre les despeses directes verificades correctament de personal tècnic propi, d'acord amb l'article 6.2.1 b) de l'Ordre EMT/252/2021, de 27 de desembre.</t>
  </si>
  <si>
    <t>DESPESES DIRECTES</t>
  </si>
  <si>
    <t>FORMACIÓ</t>
  </si>
  <si>
    <t>MENTORIA</t>
  </si>
  <si>
    <t>PREPARACIÓ, DIFUSIÓ I SEGUIMENT</t>
  </si>
  <si>
    <t>Equip d'administració: personal de suport administratiu. Materials d'oficina. Despeses de publicitat i publicacions (impressió i difusió de publicacions, fullets, anuncis i altres materials publicitaris). Assegurances. Altres.</t>
  </si>
  <si>
    <t>COST PER ACCIÓ</t>
  </si>
  <si>
    <t>COST DEL PROJECTE</t>
  </si>
  <si>
    <t>Despeses del personal extern</t>
  </si>
  <si>
    <t>Altres despeses directes relacionades amb l’acció de formació: Materials, mitjans didàctics, lloguer d’aules o equipaments o altres directament necessàries</t>
  </si>
  <si>
    <t>FINANÇAMENT EXTERN</t>
  </si>
  <si>
    <t>ADMINISTRACIÓ PÚBLICA O ENTITAT CONCEDENT</t>
  </si>
  <si>
    <t>PROGRAMA AL QUAL S'ACULL</t>
  </si>
  <si>
    <t>ESTAT</t>
  </si>
  <si>
    <r>
      <t xml:space="preserve">IMPORT
</t>
    </r>
    <r>
      <rPr>
        <sz val="10"/>
        <color theme="1"/>
        <rFont val="Arial"/>
        <family val="2"/>
      </rPr>
      <t>(en cas de no disposar de la resolució d'atorgament en el moment de presentar aquesta sol·licitud, cal omplir el camp amb l'import sol·licitat)</t>
    </r>
  </si>
  <si>
    <t>Generalitat de Catalunya - Empresa i Treball</t>
  </si>
  <si>
    <r>
      <t xml:space="preserve">FINANÇAMENT PROPI
</t>
    </r>
    <r>
      <rPr>
        <sz val="10"/>
        <color theme="1"/>
        <rFont val="Arial"/>
        <family val="2"/>
      </rPr>
      <t>(cal incloure la quantia del cost del projecte que anirà a càrrec de l'entitat beneficiària, si escau)</t>
    </r>
  </si>
  <si>
    <t>TOTAL FINANÇAMENT EXTERN</t>
  </si>
  <si>
    <t>TOTAL FINANÇAMENT PROPI</t>
  </si>
  <si>
    <t>IMPORT</t>
  </si>
  <si>
    <t>** La despesa màxima subvencionable serà el 100% del cost del projecte que es consideri subvencionable i fins a un import màxim de 75.000,00 euros.</t>
  </si>
  <si>
    <t>**COST TOTAL DEL PROJECTE PRESENTAT</t>
  </si>
  <si>
    <t>*DESPESES INDIRECTES</t>
  </si>
  <si>
    <r>
      <t>Subcontractació</t>
    </r>
    <r>
      <rPr>
        <b/>
        <sz val="10"/>
        <rFont val="Arial"/>
        <family val="2"/>
      </rPr>
      <t xml:space="preserve"> </t>
    </r>
    <r>
      <rPr>
        <b/>
        <sz val="10"/>
        <color rgb="FFFF5D5D"/>
        <rFont val="Arial"/>
        <family val="2"/>
      </rPr>
      <t>(màxim 65%cost total elegible de formació i mentoria)</t>
    </r>
  </si>
  <si>
    <r>
      <t xml:space="preserve">Despeses de personal extern o contractació d'empreses per a la realització de la web (disseny i contingut). </t>
    </r>
    <r>
      <rPr>
        <b/>
        <sz val="10"/>
        <color rgb="FFFF5D5D"/>
        <rFont val="Arial"/>
        <family val="2"/>
      </rPr>
      <t>(Import màxim 2.000,00 euros)</t>
    </r>
  </si>
  <si>
    <t>PRESSUPOST ENTITAT AGRUPADA #1</t>
  </si>
  <si>
    <t>PRESSUPOST ENTITAT AGRUPADA #2</t>
  </si>
  <si>
    <t>PRESSUPOST ENTITAT AGRUPADA #3</t>
  </si>
  <si>
    <t>PRESSUPOST ENTITAT AGRUPADA #4</t>
  </si>
  <si>
    <t>PRESSUPOST ENTITAT AGRUPADA #5</t>
  </si>
  <si>
    <t>PRESSUPOST ENTITAT AGRUPADA #6</t>
  </si>
  <si>
    <t>PRESSUPOST ENTITAT AGRUPADA #7</t>
  </si>
  <si>
    <t>PRESSUPOST ENTITAT AGRUPADA #8</t>
  </si>
  <si>
    <t>PRESSUPOST TOTAL</t>
  </si>
  <si>
    <t>INSTRUCCIONS</t>
  </si>
  <si>
    <t>Són subvencionables aquelles despeses que de manera inequívoca responguin a la naturalesa de l'activitat subvencionada, resultin estrictament necessàries i es realitzin en el termini i les condicions que determinen l'Ordre EMT/252/2021, de 27 de desembre, i la Resolució de convocatòria corresponent.</t>
  </si>
  <si>
    <t>En cap cas, el cost dels béns o dels serveis subvencionats pot superar el seu valor de mercat, i només seran subvencionables les despeses efectivament generades durant el període d'execució que estableix l'Ordre EMT/252/2021, de 27 de desembre, i la Resolució de convocatòria corresponent i pagades amb anterioritat a la finalització del període de justificació de la subvenció.</t>
  </si>
  <si>
    <t>En tot cas, per tal que les despeses siguin subvencionables cal que el pagament s'ajusti al que estableix la Llei 3/2004, de 29 de desemre, per la qual s'esatbleixen mesures de lluita contra la morositat en les operacions comercials.</t>
  </si>
  <si>
    <t>Per a la imputació de les despeses indirectes s’implementa l’opció de costos simplificats de tipus fix del 15% calculat sobre les les despeses directes verificades correctament de personal propi i de personal extern, d'acord amb l’article 68.1.b del RD (UE) 1303/2013 (DOUE núm. 347, de 20.12.2013). Per a les actuacions de preparació, difusió i seguiment del projecte les despeses indirectes s'imputaran mitjançant un tipus fix del 15% calculat, únicament, sobre les despeses directes verificades correctament de personal tècnic propi, d'acord amb l'article 6.2.1 b) de l'Ordre EMT/252/2021, de 27 de desembre.</t>
  </si>
  <si>
    <t>A TENIR EN COMPTE</t>
  </si>
  <si>
    <t>La despesa màxima subvencionable serà el 100% del cost del projecte que es consideri subvencionable i fins a un import màxim de 75.000,00 euros.</t>
  </si>
  <si>
    <t>No són subvencionables les despeses que determina la base 6.3 de l'Ordre EMT/252/2021, de 27 de desembre.</t>
  </si>
  <si>
    <t>S'entén que un beneficiari/ària subcontracta quan concerta amb tercers l'execució total o parcial de l'activitat que constitueix l'objecte de la subvenció. Queda fora d'aquest concepte la contractació de les despeses en les quals hagi d'incórrer el beneficiari/ària per a la realització per si mateix de l'activitat subvencionada.</t>
  </si>
  <si>
    <t>Únicament són susceptibles de subcontractació les accions de Formació i Mentoria previstes a les bases 6.2.2 i 6.2.3 de l'Ordre EMT/252/2021, de 27 de desembre. Les subcontractacions que es puguin realitzar tindran una limitació del 65% del cost total elegible de les accions de Formació i Mentoria.</t>
  </si>
  <si>
    <t>La subcontractació s'ha d'ajustar als articles 29 i 46 de la Llei 38/2003, de 17 de novembre, general de subvencions; i a l'article 68 del Reial decret 887/2006, de 21 de juliol, que en desenvolupa el Reglament.</t>
  </si>
  <si>
    <t>Les despeses de preparació, difusió, seguiment i coordinació del projecte seran, com a màxim, el 25% de la despesa total del projecte.</t>
  </si>
  <si>
    <t>Llegiu l'apartat 'A tenir en compte' abans de completar aquest document.</t>
  </si>
  <si>
    <t>Omplir tantes pestanyes com entitats conformen l'agrupació, en cas de ser un expedient individual omplir tan sols la pestanya 'Beneficiària (Líder).</t>
  </si>
  <si>
    <t>No es permet modificar la configuració dels camps. Cal omplir aquells que estan habilitats.</t>
  </si>
  <si>
    <t>En la pestanya 'RESUM TOTAL' es realitza automàticament el sumatori de les pestanyes individuals. Per tant, és una pestanya de resum, no s'ha d'introduir cap dada.</t>
  </si>
  <si>
    <t>La despesa de personal extern o de contractació d'empreses per a la realització de la web màxima subvencionable és de 2.000,00 euros pel conjunt del projecte.</t>
  </si>
  <si>
    <t>Ordre EMT/165/2025, de 30 de setembre, de modificació de l'Ordre EMT/252/2021, de 27 de desembre, per la qual s'aproven les bases reguladores per a la concessió de subvencions públiques destinades al finançament del Programa per promoure l'emprenedoria territorial especialitzada (Programa Primer de preacceleració (DOGC núm. 9512, de 3.10.2025)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</si>
</sst>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0"/>
      <color theme="1"/>
      <name val="Arial"/>
      <family val="2"/>
    </font>
    <font>
      <sz val="10"/>
      <color rgb="FF9C65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5D5D"/>
      <name val="Arial"/>
      <family val="2"/>
    </font>
    <font>
      <sz val="8"/>
      <color rgb="FF333333"/>
      <name val="Arial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mediumGray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mediumGray">
        <bgColor theme="0" tint="-4.9989318521683403E-2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8" borderId="0" applyNumberFormat="0" applyBorder="0" applyAlignment="0" applyProtection="0"/>
  </cellStyleXfs>
  <cellXfs count="78">
    <xf numFmtId="0" fontId="0" fillId="0" borderId="0" xfId="0"/>
    <xf numFmtId="0" fontId="2" fillId="0" borderId="0" xfId="0" applyFont="1" applyAlignment="1" applyProtection="1"/>
    <xf numFmtId="0" fontId="0" fillId="0" borderId="0" xfId="0" applyFont="1" applyAlignment="1" applyProtection="1"/>
    <xf numFmtId="0" fontId="2" fillId="0" borderId="0" xfId="0" applyFont="1" applyAlignment="1">
      <alignment vertical="center"/>
    </xf>
    <xf numFmtId="0" fontId="0" fillId="0" borderId="0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7" fillId="4" borderId="1" xfId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4" fontId="7" fillId="5" borderId="1" xfId="0" applyNumberFormat="1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0" xfId="0" applyFont="1" applyFill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/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ont="1" applyBorder="1" applyAlignment="1" applyProtection="1">
      <alignment horizontal="center" vertical="center" wrapText="1"/>
    </xf>
    <xf numFmtId="164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2" applyNumberFormat="1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164" fontId="0" fillId="0" borderId="4" xfId="0" applyNumberFormat="1" applyFont="1" applyBorder="1" applyAlignment="1" applyProtection="1">
      <alignment horizontal="center" vertical="center" wrapText="1"/>
    </xf>
    <xf numFmtId="164" fontId="0" fillId="7" borderId="4" xfId="0" applyNumberFormat="1" applyFont="1" applyFill="1" applyBorder="1" applyAlignment="1" applyProtection="1">
      <alignment horizontal="center" vertical="center" wrapText="1"/>
    </xf>
    <xf numFmtId="164" fontId="0" fillId="2" borderId="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center" vertical="center"/>
    </xf>
    <xf numFmtId="0" fontId="0" fillId="5" borderId="5" xfId="0" applyFont="1" applyFill="1" applyBorder="1" applyAlignment="1" applyProtection="1">
      <alignment horizontal="center" vertical="center" wrapText="1"/>
    </xf>
    <xf numFmtId="0" fontId="0" fillId="5" borderId="0" xfId="0" applyFont="1" applyFill="1" applyBorder="1" applyAlignment="1" applyProtection="1">
      <alignment horizontal="center" vertical="center" wrapText="1"/>
    </xf>
    <xf numFmtId="0" fontId="0" fillId="5" borderId="6" xfId="0" applyFont="1" applyFill="1" applyBorder="1" applyAlignment="1" applyProtection="1">
      <alignment horizontal="center" vertical="center" wrapText="1"/>
    </xf>
    <xf numFmtId="0" fontId="0" fillId="5" borderId="9" xfId="0" applyFont="1" applyFill="1" applyBorder="1" applyAlignment="1" applyProtection="1">
      <alignment horizontal="center" vertical="center" wrapText="1"/>
    </xf>
    <xf numFmtId="0" fontId="0" fillId="5" borderId="7" xfId="0" applyFont="1" applyFill="1" applyBorder="1" applyAlignment="1" applyProtection="1">
      <alignment horizontal="center" vertical="center" wrapText="1"/>
    </xf>
    <xf numFmtId="0" fontId="0" fillId="5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textRotation="90" wrapText="1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right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right" vertical="center"/>
    </xf>
    <xf numFmtId="164" fontId="7" fillId="5" borderId="1" xfId="0" applyNumberFormat="1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64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right" vertical="center"/>
    </xf>
    <xf numFmtId="164" fontId="2" fillId="6" borderId="1" xfId="0" applyNumberFormat="1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8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Incorrecte" xfId="2" builtinId="27"/>
    <cellStyle name="Neutral" xfId="1" builtinId="28"/>
    <cellStyle name="Normal" xfId="0" builtinId="0"/>
  </cellStyles>
  <dxfs count="48"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8585"/>
        </patternFill>
      </fill>
    </dxf>
  </dxfs>
  <tableStyles count="0" defaultTableStyle="TableStyleMedium2" defaultPivotStyle="PivotStyleLight16"/>
  <colors>
    <mruColors>
      <color rgb="FFFF8585"/>
      <color rgb="FFFF8F8F"/>
      <color rgb="FFFF5D5D"/>
      <color rgb="FFFFCC66"/>
      <color rgb="FFFFFFCC"/>
      <color rgb="FFFFFF99"/>
      <color rgb="FFFEF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35"/>
  <sheetViews>
    <sheetView tabSelected="1" zoomScale="70" zoomScaleNormal="70" workbookViewId="0">
      <selection activeCell="B14" sqref="B14:H14"/>
    </sheetView>
  </sheetViews>
  <sheetFormatPr defaultRowHeight="12.5" x14ac:dyDescent="0.25"/>
  <cols>
    <col min="1" max="1" width="8.7265625" customWidth="1"/>
    <col min="2" max="2" width="28.7265625" customWidth="1"/>
    <col min="3" max="3" width="30.54296875" customWidth="1"/>
    <col min="4" max="4" width="35" customWidth="1"/>
    <col min="5" max="7" width="30" customWidth="1"/>
  </cols>
  <sheetData>
    <row r="1" spans="1:8" ht="16" customHeight="1" x14ac:dyDescent="0.25">
      <c r="A1" s="2"/>
      <c r="B1" s="2"/>
      <c r="C1" s="2"/>
      <c r="D1" s="2"/>
      <c r="E1" s="2"/>
      <c r="F1" s="2"/>
      <c r="G1" s="2"/>
      <c r="H1" s="2"/>
    </row>
    <row r="2" spans="1:8" ht="30.5" customHeight="1" x14ac:dyDescent="0.25">
      <c r="A2" s="2"/>
      <c r="B2" s="45" t="s">
        <v>4</v>
      </c>
      <c r="C2" s="46"/>
      <c r="D2" s="46"/>
      <c r="E2" s="46"/>
      <c r="F2" s="46"/>
      <c r="G2" s="46"/>
      <c r="H2" s="47"/>
    </row>
    <row r="3" spans="1:8" ht="30.5" customHeight="1" x14ac:dyDescent="0.25">
      <c r="A3" s="3"/>
      <c r="B3" s="48" t="s">
        <v>6</v>
      </c>
      <c r="C3" s="49"/>
      <c r="D3" s="49"/>
      <c r="E3" s="49"/>
      <c r="F3" s="49"/>
      <c r="G3" s="49"/>
      <c r="H3" s="50"/>
    </row>
    <row r="4" spans="1:8" ht="30.5" customHeight="1" x14ac:dyDescent="0.25">
      <c r="A4" s="3"/>
      <c r="B4" s="51" t="s">
        <v>5</v>
      </c>
      <c r="C4" s="52"/>
      <c r="D4" s="52"/>
      <c r="E4" s="52"/>
      <c r="F4" s="52"/>
      <c r="G4" s="52"/>
      <c r="H4" s="53"/>
    </row>
    <row r="5" spans="1:8" ht="30.5" customHeight="1" x14ac:dyDescent="0.3">
      <c r="A5" s="1"/>
      <c r="B5" s="54" t="s">
        <v>62</v>
      </c>
      <c r="C5" s="55"/>
      <c r="D5" s="55"/>
      <c r="E5" s="55"/>
      <c r="F5" s="55"/>
      <c r="G5" s="55"/>
      <c r="H5" s="56"/>
    </row>
    <row r="6" spans="1:8" ht="30.5" customHeight="1" x14ac:dyDescent="0.3">
      <c r="A6" s="1"/>
      <c r="B6" s="22"/>
      <c r="C6" s="22"/>
      <c r="D6" s="22"/>
      <c r="E6" s="22"/>
      <c r="F6" s="22"/>
      <c r="G6" s="22"/>
      <c r="H6" s="22"/>
    </row>
    <row r="7" spans="1:8" ht="30.5" customHeight="1" x14ac:dyDescent="0.3">
      <c r="A7" s="1"/>
      <c r="B7" s="39" t="s">
        <v>45</v>
      </c>
      <c r="C7" s="39"/>
      <c r="D7" s="39"/>
      <c r="E7" s="39"/>
      <c r="F7" s="39"/>
      <c r="G7" s="39"/>
      <c r="H7" s="39"/>
    </row>
    <row r="8" spans="1:8" ht="23" customHeight="1" x14ac:dyDescent="0.3">
      <c r="A8" s="1"/>
      <c r="B8" s="40" t="s">
        <v>57</v>
      </c>
      <c r="C8" s="40"/>
      <c r="D8" s="40"/>
      <c r="E8" s="40"/>
      <c r="F8" s="40"/>
      <c r="G8" s="40"/>
      <c r="H8" s="40"/>
    </row>
    <row r="9" spans="1:8" ht="23" customHeight="1" x14ac:dyDescent="0.3">
      <c r="A9" s="1"/>
      <c r="B9" s="40" t="s">
        <v>58</v>
      </c>
      <c r="C9" s="40"/>
      <c r="D9" s="40"/>
      <c r="E9" s="40"/>
      <c r="F9" s="40"/>
      <c r="G9" s="40"/>
      <c r="H9" s="40"/>
    </row>
    <row r="10" spans="1:8" ht="23" customHeight="1" x14ac:dyDescent="0.3">
      <c r="A10" s="1"/>
      <c r="B10" s="40" t="s">
        <v>59</v>
      </c>
      <c r="C10" s="40"/>
      <c r="D10" s="40"/>
      <c r="E10" s="40"/>
      <c r="F10" s="40"/>
      <c r="G10" s="40"/>
      <c r="H10" s="40"/>
    </row>
    <row r="11" spans="1:8" ht="23" customHeight="1" x14ac:dyDescent="0.3">
      <c r="A11" s="1"/>
      <c r="B11" s="40" t="s">
        <v>60</v>
      </c>
      <c r="C11" s="40"/>
      <c r="D11" s="40"/>
      <c r="E11" s="40"/>
      <c r="F11" s="40"/>
      <c r="G11" s="40"/>
      <c r="H11" s="40"/>
    </row>
    <row r="12" spans="1:8" ht="30.5" customHeight="1" x14ac:dyDescent="0.3">
      <c r="A12" s="1"/>
      <c r="B12" s="5"/>
      <c r="C12" s="5"/>
      <c r="D12" s="5"/>
      <c r="E12" s="5"/>
      <c r="F12" s="5"/>
      <c r="G12" s="5"/>
    </row>
    <row r="13" spans="1:8" ht="30.5" customHeight="1" x14ac:dyDescent="0.25">
      <c r="A13" s="2"/>
      <c r="B13" s="39" t="s">
        <v>50</v>
      </c>
      <c r="C13" s="39"/>
      <c r="D13" s="39"/>
      <c r="E13" s="39"/>
      <c r="F13" s="39"/>
      <c r="G13" s="39"/>
      <c r="H13" s="39"/>
    </row>
    <row r="14" spans="1:8" s="20" customFormat="1" ht="34.5" customHeight="1" x14ac:dyDescent="0.25">
      <c r="A14" s="19"/>
      <c r="B14" s="44" t="s">
        <v>46</v>
      </c>
      <c r="C14" s="44"/>
      <c r="D14" s="44"/>
      <c r="E14" s="44"/>
      <c r="F14" s="44"/>
      <c r="G14" s="44"/>
      <c r="H14" s="44"/>
    </row>
    <row r="15" spans="1:8" s="20" customFormat="1" ht="34.5" customHeight="1" x14ac:dyDescent="0.25">
      <c r="A15" s="19"/>
      <c r="B15" s="44" t="s">
        <v>47</v>
      </c>
      <c r="C15" s="44"/>
      <c r="D15" s="44"/>
      <c r="E15" s="44"/>
      <c r="F15" s="44"/>
      <c r="G15" s="44"/>
      <c r="H15" s="44"/>
    </row>
    <row r="16" spans="1:8" s="20" customFormat="1" ht="34.5" customHeight="1" x14ac:dyDescent="0.25">
      <c r="B16" s="44" t="s">
        <v>48</v>
      </c>
      <c r="C16" s="44"/>
      <c r="D16" s="44"/>
      <c r="E16" s="44"/>
      <c r="F16" s="44"/>
      <c r="G16" s="44"/>
      <c r="H16" s="44"/>
    </row>
    <row r="17" spans="2:8" s="20" customFormat="1" ht="47.5" customHeight="1" x14ac:dyDescent="0.25">
      <c r="B17" s="44" t="s">
        <v>49</v>
      </c>
      <c r="C17" s="44"/>
      <c r="D17" s="44"/>
      <c r="E17" s="44"/>
      <c r="F17" s="44"/>
      <c r="G17" s="44"/>
      <c r="H17" s="44"/>
    </row>
    <row r="18" spans="2:8" s="20" customFormat="1" ht="34.5" customHeight="1" x14ac:dyDescent="0.25">
      <c r="B18" s="40" t="s">
        <v>51</v>
      </c>
      <c r="C18" s="40"/>
      <c r="D18" s="40"/>
      <c r="E18" s="40"/>
      <c r="F18" s="40"/>
      <c r="G18" s="40"/>
      <c r="H18" s="40"/>
    </row>
    <row r="19" spans="2:8" s="20" customFormat="1" ht="34.5" customHeight="1" x14ac:dyDescent="0.25">
      <c r="B19" s="41" t="s">
        <v>56</v>
      </c>
      <c r="C19" s="42"/>
      <c r="D19" s="42"/>
      <c r="E19" s="42"/>
      <c r="F19" s="42"/>
      <c r="G19" s="42"/>
      <c r="H19" s="43"/>
    </row>
    <row r="20" spans="2:8" s="20" customFormat="1" ht="34.5" customHeight="1" x14ac:dyDescent="0.25">
      <c r="B20" s="41" t="s">
        <v>61</v>
      </c>
      <c r="C20" s="42"/>
      <c r="D20" s="42"/>
      <c r="E20" s="42"/>
      <c r="F20" s="42"/>
      <c r="G20" s="42"/>
      <c r="H20" s="43"/>
    </row>
    <row r="21" spans="2:8" s="20" customFormat="1" ht="34.5" customHeight="1" x14ac:dyDescent="0.25">
      <c r="B21" s="40" t="s">
        <v>52</v>
      </c>
      <c r="C21" s="40"/>
      <c r="D21" s="40"/>
      <c r="E21" s="40"/>
      <c r="F21" s="40"/>
      <c r="G21" s="40"/>
      <c r="H21" s="40"/>
    </row>
    <row r="22" spans="2:8" s="20" customFormat="1" ht="34.5" customHeight="1" x14ac:dyDescent="0.25">
      <c r="B22" s="44" t="s">
        <v>53</v>
      </c>
      <c r="C22" s="44"/>
      <c r="D22" s="44"/>
      <c r="E22" s="44"/>
      <c r="F22" s="44"/>
      <c r="G22" s="44"/>
      <c r="H22" s="44"/>
    </row>
    <row r="23" spans="2:8" s="20" customFormat="1" ht="34.5" customHeight="1" x14ac:dyDescent="0.25">
      <c r="B23" s="44" t="s">
        <v>54</v>
      </c>
      <c r="C23" s="44"/>
      <c r="D23" s="44"/>
      <c r="E23" s="44"/>
      <c r="F23" s="44"/>
      <c r="G23" s="44"/>
      <c r="H23" s="44"/>
    </row>
    <row r="24" spans="2:8" s="20" customFormat="1" ht="34.5" customHeight="1" x14ac:dyDescent="0.25">
      <c r="B24" s="40" t="s">
        <v>55</v>
      </c>
      <c r="C24" s="40"/>
      <c r="D24" s="40"/>
      <c r="E24" s="40"/>
      <c r="F24" s="40"/>
      <c r="G24" s="40"/>
      <c r="H24" s="40"/>
    </row>
    <row r="28" spans="2:8" ht="16" customHeight="1" x14ac:dyDescent="0.25"/>
    <row r="32" spans="2:8" ht="13" customHeight="1" x14ac:dyDescent="0.25"/>
    <row r="35" spans="5:5" x14ac:dyDescent="0.25">
      <c r="E35" s="21"/>
    </row>
  </sheetData>
  <sheetProtection algorithmName="SHA-512" hashValue="l2vKSN8kk7merFL8wGwzPlbmNEtZCi+RDf798FjI7oTljHMvs7K7oF6nkq6i7LkXp9XI/c5eaHNHAq1hT0RDNA==" saltValue="Wp0JUOTrUiSMJ0nZcwfAlQ==" spinCount="100000" sheet="1" objects="1" scenarios="1"/>
  <mergeCells count="21">
    <mergeCell ref="B22:H22"/>
    <mergeCell ref="B23:H23"/>
    <mergeCell ref="B24:H24"/>
    <mergeCell ref="B2:H2"/>
    <mergeCell ref="B3:H3"/>
    <mergeCell ref="B4:H4"/>
    <mergeCell ref="B5:H5"/>
    <mergeCell ref="B15:H15"/>
    <mergeCell ref="B14:H14"/>
    <mergeCell ref="B13:H13"/>
    <mergeCell ref="B16:H16"/>
    <mergeCell ref="B17:H17"/>
    <mergeCell ref="B18:H18"/>
    <mergeCell ref="B21:H21"/>
    <mergeCell ref="B20:H20"/>
    <mergeCell ref="B11:H11"/>
    <mergeCell ref="B7:H7"/>
    <mergeCell ref="B8:H8"/>
    <mergeCell ref="B9:H9"/>
    <mergeCell ref="B19:H19"/>
    <mergeCell ref="B10:H10"/>
  </mergeCell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2:H36"/>
  <sheetViews>
    <sheetView zoomScale="85" zoomScaleNormal="85" workbookViewId="0">
      <selection activeCell="B13" sqref="B13:H18"/>
    </sheetView>
  </sheetViews>
  <sheetFormatPr defaultColWidth="8.81640625" defaultRowHeight="12.5" x14ac:dyDescent="0.25"/>
  <cols>
    <col min="1" max="1" width="8.81640625" style="2"/>
    <col min="2" max="2" width="8.7265625" style="2" customWidth="1"/>
    <col min="3" max="3" width="29.90625" style="2" customWidth="1"/>
    <col min="4" max="5" width="38.81640625" style="2" customWidth="1"/>
    <col min="6" max="8" width="30.08984375" style="2" customWidth="1"/>
    <col min="9" max="16384" width="8.81640625" style="2"/>
  </cols>
  <sheetData>
    <row r="2" spans="2:8" ht="30.5" customHeight="1" x14ac:dyDescent="0.25">
      <c r="B2" s="45" t="s">
        <v>4</v>
      </c>
      <c r="C2" s="46"/>
      <c r="D2" s="46"/>
      <c r="E2" s="46"/>
      <c r="F2" s="46"/>
      <c r="G2" s="46"/>
      <c r="H2" s="47"/>
    </row>
    <row r="3" spans="2:8" s="25" customFormat="1" ht="30.5" customHeight="1" x14ac:dyDescent="0.25">
      <c r="B3" s="48" t="s">
        <v>6</v>
      </c>
      <c r="C3" s="49"/>
      <c r="D3" s="49"/>
      <c r="E3" s="49"/>
      <c r="F3" s="49"/>
      <c r="G3" s="49"/>
      <c r="H3" s="50"/>
    </row>
    <row r="4" spans="2:8" s="25" customFormat="1" ht="30.5" customHeight="1" x14ac:dyDescent="0.25">
      <c r="B4" s="51" t="s">
        <v>5</v>
      </c>
      <c r="C4" s="52"/>
      <c r="D4" s="52"/>
      <c r="E4" s="52"/>
      <c r="F4" s="52"/>
      <c r="G4" s="52"/>
      <c r="H4" s="53"/>
    </row>
    <row r="5" spans="2:8" s="1" customFormat="1" ht="30.5" customHeight="1" x14ac:dyDescent="0.3">
      <c r="B5" s="54" t="s">
        <v>62</v>
      </c>
      <c r="C5" s="55"/>
      <c r="D5" s="55"/>
      <c r="E5" s="55"/>
      <c r="F5" s="55"/>
      <c r="G5" s="55"/>
      <c r="H5" s="56"/>
    </row>
    <row r="6" spans="2:8" s="1" customFormat="1" ht="30.5" customHeight="1" x14ac:dyDescent="0.3">
      <c r="C6" s="5"/>
      <c r="D6" s="5"/>
      <c r="E6" s="5"/>
      <c r="F6" s="5"/>
      <c r="G6" s="5"/>
      <c r="H6" s="5"/>
    </row>
    <row r="7" spans="2:8" ht="16.5" customHeight="1" x14ac:dyDescent="0.25">
      <c r="B7" s="60" t="s">
        <v>43</v>
      </c>
      <c r="C7" s="60"/>
      <c r="D7" s="60"/>
      <c r="E7" s="60"/>
      <c r="F7" s="60"/>
      <c r="G7" s="60"/>
      <c r="H7" s="60"/>
    </row>
    <row r="8" spans="2:8" ht="16.5" customHeight="1" x14ac:dyDescent="0.25">
      <c r="B8" s="60" t="s">
        <v>0</v>
      </c>
      <c r="C8" s="60"/>
      <c r="D8" s="40"/>
      <c r="E8" s="40"/>
      <c r="F8" s="40"/>
      <c r="G8" s="40"/>
      <c r="H8" s="40"/>
    </row>
    <row r="9" spans="2:8" ht="16.5" customHeight="1" x14ac:dyDescent="0.25">
      <c r="B9" s="60" t="s">
        <v>3</v>
      </c>
      <c r="C9" s="60"/>
      <c r="D9" s="40"/>
      <c r="E9" s="40"/>
      <c r="F9" s="40"/>
      <c r="G9" s="40"/>
      <c r="H9" s="40"/>
    </row>
    <row r="10" spans="2:8" ht="15.5" customHeight="1" x14ac:dyDescent="0.25">
      <c r="C10" s="9"/>
      <c r="D10" s="26"/>
      <c r="E10" s="26"/>
      <c r="F10" s="27"/>
      <c r="G10" s="27"/>
      <c r="H10" s="27"/>
    </row>
    <row r="11" spans="2:8" ht="26.5" customHeight="1" x14ac:dyDescent="0.25">
      <c r="C11" s="4"/>
      <c r="D11" s="4"/>
      <c r="E11" s="4"/>
      <c r="F11" s="57" t="s">
        <v>18</v>
      </c>
      <c r="G11" s="57"/>
      <c r="H11" s="57"/>
    </row>
    <row r="12" spans="2:8" s="6" customFormat="1" ht="35" customHeight="1" x14ac:dyDescent="0.3">
      <c r="C12" s="76"/>
      <c r="D12" s="76"/>
      <c r="E12" s="76"/>
      <c r="F12" s="10" t="s">
        <v>15</v>
      </c>
      <c r="G12" s="10" t="s">
        <v>13</v>
      </c>
      <c r="H12" s="10" t="s">
        <v>14</v>
      </c>
    </row>
    <row r="13" spans="2:8" s="7" customFormat="1" ht="33.5" customHeight="1" x14ac:dyDescent="0.3">
      <c r="B13" s="61" t="s">
        <v>8</v>
      </c>
      <c r="C13" s="65" t="s">
        <v>12</v>
      </c>
      <c r="D13" s="66" t="s">
        <v>10</v>
      </c>
      <c r="E13" s="66"/>
      <c r="F13" s="38"/>
      <c r="G13" s="28"/>
      <c r="H13" s="29"/>
    </row>
    <row r="14" spans="2:8" s="7" customFormat="1" ht="33.5" customHeight="1" x14ac:dyDescent="0.3">
      <c r="B14" s="61"/>
      <c r="C14" s="65"/>
      <c r="D14" s="66" t="s">
        <v>19</v>
      </c>
      <c r="E14" s="66"/>
      <c r="F14" s="36"/>
      <c r="G14" s="28"/>
      <c r="H14" s="29"/>
    </row>
    <row r="15" spans="2:8" s="7" customFormat="1" ht="33.5" customHeight="1" x14ac:dyDescent="0.3">
      <c r="B15" s="61"/>
      <c r="C15" s="65"/>
      <c r="D15" s="66" t="s">
        <v>34</v>
      </c>
      <c r="E15" s="66"/>
      <c r="F15" s="36"/>
      <c r="G15" s="29"/>
      <c r="H15" s="29"/>
    </row>
    <row r="16" spans="2:8" s="7" customFormat="1" ht="33.5" customHeight="1" x14ac:dyDescent="0.3">
      <c r="B16" s="61"/>
      <c r="C16" s="65"/>
      <c r="D16" s="66" t="s">
        <v>35</v>
      </c>
      <c r="E16" s="66"/>
      <c r="F16" s="38"/>
      <c r="G16" s="30"/>
      <c r="H16" s="30"/>
    </row>
    <row r="17" spans="2:8" s="7" customFormat="1" ht="33.5" customHeight="1" x14ac:dyDescent="0.3">
      <c r="B17" s="61"/>
      <c r="C17" s="65"/>
      <c r="D17" s="66" t="s">
        <v>20</v>
      </c>
      <c r="E17" s="66"/>
      <c r="F17" s="37"/>
      <c r="G17" s="28"/>
      <c r="H17" s="30"/>
    </row>
    <row r="18" spans="2:8" s="7" customFormat="1" ht="43.5" customHeight="1" x14ac:dyDescent="0.3">
      <c r="B18" s="61"/>
      <c r="C18" s="34" t="s">
        <v>33</v>
      </c>
      <c r="D18" s="63" t="s">
        <v>16</v>
      </c>
      <c r="E18" s="63"/>
      <c r="F18" s="35">
        <f>0.15*(F13)</f>
        <v>0</v>
      </c>
      <c r="G18" s="31">
        <f>0.15*(G13+G14)</f>
        <v>0</v>
      </c>
      <c r="H18" s="31">
        <f>0.15*(H13+H14)</f>
        <v>0</v>
      </c>
    </row>
    <row r="19" spans="2:8" s="7" customFormat="1" ht="26.5" customHeight="1" x14ac:dyDescent="0.3">
      <c r="C19" s="12"/>
      <c r="D19" s="75" t="s">
        <v>17</v>
      </c>
      <c r="E19" s="75"/>
      <c r="F19" s="14">
        <f>+F13+F16+F18</f>
        <v>0</v>
      </c>
      <c r="G19" s="13">
        <f>G13+G14+G15+G17+G18</f>
        <v>0</v>
      </c>
      <c r="H19" s="14">
        <f>H13+H14+H15+H18</f>
        <v>0</v>
      </c>
    </row>
    <row r="20" spans="2:8" s="7" customFormat="1" ht="26.5" customHeight="1" x14ac:dyDescent="0.3">
      <c r="C20" s="6"/>
      <c r="D20" s="64" t="s">
        <v>32</v>
      </c>
      <c r="E20" s="64"/>
      <c r="F20" s="62">
        <f>SUM(F19+G19+H19)</f>
        <v>0</v>
      </c>
      <c r="G20" s="62"/>
      <c r="H20" s="62"/>
    </row>
    <row r="21" spans="2:8" s="7" customFormat="1" ht="16.5" customHeight="1" x14ac:dyDescent="0.3">
      <c r="C21" s="8"/>
      <c r="D21" s="8"/>
      <c r="E21" s="8"/>
      <c r="F21" s="8"/>
      <c r="G21" s="8"/>
      <c r="H21" s="8"/>
    </row>
    <row r="22" spans="2:8" ht="75.5" x14ac:dyDescent="0.25">
      <c r="B22" s="61" t="s">
        <v>9</v>
      </c>
      <c r="C22" s="66" t="s">
        <v>21</v>
      </c>
      <c r="D22" s="11" t="s">
        <v>22</v>
      </c>
      <c r="E22" s="15" t="s">
        <v>23</v>
      </c>
      <c r="F22" s="11" t="s">
        <v>25</v>
      </c>
      <c r="G22" s="11" t="s">
        <v>24</v>
      </c>
    </row>
    <row r="23" spans="2:8" s="17" customFormat="1" ht="16.5" customHeight="1" x14ac:dyDescent="0.25">
      <c r="B23" s="61"/>
      <c r="C23" s="60"/>
      <c r="D23" s="16" t="s">
        <v>26</v>
      </c>
      <c r="E23" s="16" t="s">
        <v>4</v>
      </c>
      <c r="F23" s="32"/>
      <c r="G23" s="23" t="s">
        <v>1</v>
      </c>
    </row>
    <row r="24" spans="2:8" s="17" customFormat="1" ht="16.5" customHeight="1" x14ac:dyDescent="0.25">
      <c r="B24" s="61"/>
      <c r="C24" s="60"/>
      <c r="D24" s="18"/>
      <c r="E24" s="18"/>
      <c r="F24" s="32"/>
      <c r="G24" s="24"/>
    </row>
    <row r="25" spans="2:8" s="17" customFormat="1" ht="16.5" customHeight="1" x14ac:dyDescent="0.25">
      <c r="B25" s="61"/>
      <c r="C25" s="60"/>
      <c r="D25" s="18"/>
      <c r="E25" s="18"/>
      <c r="F25" s="32"/>
      <c r="G25" s="24"/>
    </row>
    <row r="26" spans="2:8" s="17" customFormat="1" ht="16.5" customHeight="1" x14ac:dyDescent="0.25">
      <c r="B26" s="61"/>
      <c r="C26" s="60"/>
      <c r="D26" s="18"/>
      <c r="E26" s="18"/>
      <c r="F26" s="32"/>
      <c r="G26" s="24"/>
    </row>
    <row r="27" spans="2:8" s="17" customFormat="1" ht="16.5" customHeight="1" x14ac:dyDescent="0.25">
      <c r="B27" s="61"/>
      <c r="C27" s="60"/>
      <c r="D27" s="18"/>
      <c r="E27" s="18"/>
      <c r="F27" s="32"/>
      <c r="G27" s="24"/>
    </row>
    <row r="28" spans="2:8" s="17" customFormat="1" ht="26.5" customHeight="1" x14ac:dyDescent="0.25">
      <c r="B28" s="61"/>
      <c r="C28" s="60"/>
      <c r="D28" s="67" t="s">
        <v>28</v>
      </c>
      <c r="E28" s="67"/>
      <c r="F28" s="68">
        <f>+F23+F24+F25+F26+F27</f>
        <v>0</v>
      </c>
      <c r="G28" s="68"/>
    </row>
    <row r="29" spans="2:8" s="17" customFormat="1" ht="26.5" customHeight="1" x14ac:dyDescent="0.25">
      <c r="B29" s="61"/>
      <c r="C29" s="57" t="s">
        <v>27</v>
      </c>
      <c r="D29" s="69"/>
      <c r="E29" s="69"/>
      <c r="F29" s="70" t="s">
        <v>30</v>
      </c>
      <c r="G29" s="70"/>
    </row>
    <row r="30" spans="2:8" s="17" customFormat="1" ht="16.5" customHeight="1" x14ac:dyDescent="0.25">
      <c r="B30" s="61"/>
      <c r="C30" s="57"/>
      <c r="D30" s="71"/>
      <c r="E30" s="71"/>
      <c r="F30" s="72"/>
      <c r="G30" s="72"/>
    </row>
    <row r="31" spans="2:8" s="17" customFormat="1" ht="26.5" customHeight="1" x14ac:dyDescent="0.25">
      <c r="B31" s="61"/>
      <c r="C31" s="57"/>
      <c r="D31" s="73" t="s">
        <v>29</v>
      </c>
      <c r="E31" s="73"/>
      <c r="F31" s="74">
        <f>+F30</f>
        <v>0</v>
      </c>
      <c r="G31" s="74"/>
    </row>
    <row r="32" spans="2:8" s="17" customFormat="1" ht="26.5" customHeight="1" x14ac:dyDescent="0.25">
      <c r="B32" s="61"/>
      <c r="C32" s="64" t="s">
        <v>2</v>
      </c>
      <c r="D32" s="64"/>
      <c r="E32" s="64"/>
      <c r="F32" s="62">
        <f>+F28+F31</f>
        <v>0</v>
      </c>
      <c r="G32" s="62"/>
    </row>
    <row r="35" spans="2:8" ht="51.5" customHeight="1" x14ac:dyDescent="0.25">
      <c r="B35" s="58" t="s">
        <v>11</v>
      </c>
      <c r="C35" s="58"/>
      <c r="D35" s="58"/>
      <c r="E35" s="58"/>
      <c r="F35" s="58"/>
      <c r="G35" s="58"/>
      <c r="H35" s="58"/>
    </row>
    <row r="36" spans="2:8" ht="17.5" customHeight="1" x14ac:dyDescent="0.25">
      <c r="B36" s="59" t="s">
        <v>31</v>
      </c>
      <c r="C36" s="59"/>
      <c r="D36" s="59"/>
      <c r="E36" s="59"/>
      <c r="F36" s="59"/>
      <c r="G36" s="59"/>
      <c r="H36" s="59"/>
    </row>
  </sheetData>
  <sheetProtection algorithmName="SHA-512" hashValue="ZiilH3u8QSrEHIA3dMcGOSBp06PF2SVyrKpC9mIzCscaWZdbxfy1auh3YhaFZPbmUZaqMM7SzjAhwoPTgmZoYw==" saltValue="h+TbX9bxNiZVaLxWWELp2g==" spinCount="100000" sheet="1" objects="1" scenarios="1"/>
  <mergeCells count="37">
    <mergeCell ref="B8:C8"/>
    <mergeCell ref="D8:H8"/>
    <mergeCell ref="B2:H2"/>
    <mergeCell ref="B3:H3"/>
    <mergeCell ref="B4:H4"/>
    <mergeCell ref="B5:H5"/>
    <mergeCell ref="B7:H7"/>
    <mergeCell ref="B9:C9"/>
    <mergeCell ref="D9:H9"/>
    <mergeCell ref="F11:H11"/>
    <mergeCell ref="C12:E12"/>
    <mergeCell ref="B13:B18"/>
    <mergeCell ref="C13:C17"/>
    <mergeCell ref="D13:E13"/>
    <mergeCell ref="D14:E14"/>
    <mergeCell ref="D15:E15"/>
    <mergeCell ref="D16:E16"/>
    <mergeCell ref="D17:E17"/>
    <mergeCell ref="D18:E18"/>
    <mergeCell ref="D19:E19"/>
    <mergeCell ref="D20:E20"/>
    <mergeCell ref="F20:H20"/>
    <mergeCell ref="C32:E32"/>
    <mergeCell ref="F32:G32"/>
    <mergeCell ref="B35:H35"/>
    <mergeCell ref="B36:H36"/>
    <mergeCell ref="D29:E29"/>
    <mergeCell ref="F29:G29"/>
    <mergeCell ref="D30:E30"/>
    <mergeCell ref="F30:G30"/>
    <mergeCell ref="D31:E31"/>
    <mergeCell ref="F31:G31"/>
    <mergeCell ref="B22:B32"/>
    <mergeCell ref="C22:C28"/>
    <mergeCell ref="D28:E28"/>
    <mergeCell ref="F28:G28"/>
    <mergeCell ref="C29:C31"/>
  </mergeCells>
  <conditionalFormatting sqref="G15">
    <cfRule type="expression" dxfId="7" priority="6">
      <formula>(F15+G15)&gt;0.65*(F19+G19)</formula>
    </cfRule>
  </conditionalFormatting>
  <conditionalFormatting sqref="F19">
    <cfRule type="expression" dxfId="6" priority="7">
      <formula>$F$19&gt;0.25*($F$20)</formula>
    </cfRule>
  </conditionalFormatting>
  <conditionalFormatting sqref="H15">
    <cfRule type="expression" dxfId="5" priority="8">
      <formula>(G15+H15)&gt;0.65*(G19+H19)</formula>
    </cfRule>
  </conditionalFormatting>
  <conditionalFormatting sqref="F16">
    <cfRule type="expression" dxfId="4" priority="2">
      <formula>$F$16&gt;2000</formula>
    </cfRule>
  </conditionalFormatting>
  <conditionalFormatting sqref="F32:G32">
    <cfRule type="expression" dxfId="3" priority="1">
      <formula>$F$20&lt;&gt;$F$32</formula>
    </cfRule>
  </conditionalFormatting>
  <dataValidations count="8">
    <dataValidation type="list" allowBlank="1" showInputMessage="1" showErrorMessage="1" sqref="G24:G27">
      <formula1>"Import sol·licitat, Import atorgat,"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_x000a__x000a_" prompt="Les subcontractacions que es puguin realitzar tindran una limitació del 65% del cost total elegible de les accions de Formació i Mentoria." sqref="G15:H15">
      <formula1>(F15+G15)&lt;=0.65*(F19+G19)</formula1>
    </dataValidation>
    <dataValidation type="custom" showInputMessage="1" showErrorMessage="1" errorTitle="Es supera el límit" error="Les despeses de preparació, difusió, seguiment i coordinació del projecte seran, com a màxim, el 25% de la despesa total del projecte" prompt="Les despeses de preparació, difusió, seguiment i coordinació del projecte seran, com a màxim, el 25% de la despesa total del projecte." sqref="F19">
      <formula1>F19&lt;=0.25*F20</formula1>
    </dataValidation>
    <dataValidation allowBlank="1" showInputMessage="1" prompt="La despesa de personal extern o de contractació d'empreses per a la realització de la web màxima subvencionable és de 2.000,00 euros pel conjunt del projecte." sqref="D16:E16"/>
    <dataValidation allowBlank="1" showInputMessage="1" prompt="Indicar l'import sol·licitat o atorgat individualment a l'entitat corresponent." sqref="F23:F27"/>
    <dataValidation allowBlank="1" showInputMessage="1" showErrorMessage="1" prompt="L'import a imputar serà el resultat de mutliplicar les hores efectivament dedicades al projecte pel cost/hora de cada treballador/a." sqref="D13:E13"/>
    <dataValidation type="custom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">
      <formula1>F16&lt;=2000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F32:G32">
      <formula1>F32=F20</formula1>
    </dataValidation>
  </dataValidation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B2:H34"/>
  <sheetViews>
    <sheetView showZeros="0" topLeftCell="B1" zoomScale="69" zoomScaleNormal="85" workbookViewId="0">
      <selection activeCell="G15" sqref="G15"/>
    </sheetView>
  </sheetViews>
  <sheetFormatPr defaultColWidth="8.81640625" defaultRowHeight="12.5" x14ac:dyDescent="0.25"/>
  <cols>
    <col min="1" max="1" width="8.81640625" style="2"/>
    <col min="2" max="2" width="8.7265625" style="2" customWidth="1"/>
    <col min="3" max="3" width="29.90625" style="2" customWidth="1"/>
    <col min="4" max="5" width="38.81640625" style="2" customWidth="1"/>
    <col min="6" max="8" width="30.08984375" style="2" customWidth="1"/>
    <col min="9" max="16384" width="8.81640625" style="2"/>
  </cols>
  <sheetData>
    <row r="2" spans="2:8" ht="30.5" customHeight="1" x14ac:dyDescent="0.25">
      <c r="B2" s="45" t="s">
        <v>4</v>
      </c>
      <c r="C2" s="46"/>
      <c r="D2" s="46"/>
      <c r="E2" s="46"/>
      <c r="F2" s="46"/>
      <c r="G2" s="46"/>
      <c r="H2" s="47"/>
    </row>
    <row r="3" spans="2:8" s="25" customFormat="1" ht="30.5" customHeight="1" x14ac:dyDescent="0.25">
      <c r="B3" s="48" t="s">
        <v>6</v>
      </c>
      <c r="C3" s="49"/>
      <c r="D3" s="49"/>
      <c r="E3" s="49"/>
      <c r="F3" s="49"/>
      <c r="G3" s="49"/>
      <c r="H3" s="50"/>
    </row>
    <row r="4" spans="2:8" s="25" customFormat="1" ht="30.5" customHeight="1" x14ac:dyDescent="0.25">
      <c r="B4" s="51" t="s">
        <v>5</v>
      </c>
      <c r="C4" s="52"/>
      <c r="D4" s="52"/>
      <c r="E4" s="52"/>
      <c r="F4" s="52"/>
      <c r="G4" s="52"/>
      <c r="H4" s="53"/>
    </row>
    <row r="5" spans="2:8" s="1" customFormat="1" ht="30.5" customHeight="1" x14ac:dyDescent="0.3">
      <c r="B5" s="54" t="s">
        <v>62</v>
      </c>
      <c r="C5" s="55"/>
      <c r="D5" s="55"/>
      <c r="E5" s="55"/>
      <c r="F5" s="55"/>
      <c r="G5" s="55"/>
      <c r="H5" s="56"/>
    </row>
    <row r="6" spans="2:8" s="1" customFormat="1" ht="30.5" customHeight="1" x14ac:dyDescent="0.3">
      <c r="C6" s="5"/>
      <c r="D6" s="5"/>
      <c r="E6" s="5"/>
      <c r="F6" s="5"/>
      <c r="G6" s="5"/>
      <c r="H6" s="5"/>
    </row>
    <row r="7" spans="2:8" ht="16.5" customHeight="1" x14ac:dyDescent="0.25">
      <c r="B7" s="60" t="s">
        <v>44</v>
      </c>
      <c r="C7" s="60"/>
      <c r="D7" s="60"/>
      <c r="E7" s="60"/>
      <c r="F7" s="60"/>
      <c r="G7" s="60"/>
      <c r="H7" s="60"/>
    </row>
    <row r="8" spans="2:8" ht="15.5" customHeight="1" x14ac:dyDescent="0.25">
      <c r="C8" s="9"/>
      <c r="D8" s="26"/>
      <c r="E8" s="26"/>
      <c r="F8" s="27"/>
      <c r="G8" s="27"/>
      <c r="H8" s="27"/>
    </row>
    <row r="9" spans="2:8" ht="26.5" customHeight="1" x14ac:dyDescent="0.25">
      <c r="C9" s="4"/>
      <c r="D9" s="4"/>
      <c r="E9" s="4"/>
      <c r="F9" s="57" t="s">
        <v>18</v>
      </c>
      <c r="G9" s="57"/>
      <c r="H9" s="57"/>
    </row>
    <row r="10" spans="2:8" s="6" customFormat="1" ht="35" customHeight="1" x14ac:dyDescent="0.3">
      <c r="C10" s="76"/>
      <c r="D10" s="76"/>
      <c r="E10" s="76"/>
      <c r="F10" s="10" t="s">
        <v>15</v>
      </c>
      <c r="G10" s="10" t="s">
        <v>13</v>
      </c>
      <c r="H10" s="10" t="s">
        <v>14</v>
      </c>
    </row>
    <row r="11" spans="2:8" s="7" customFormat="1" ht="33.5" customHeight="1" x14ac:dyDescent="0.3">
      <c r="B11" s="61" t="s">
        <v>8</v>
      </c>
      <c r="C11" s="65" t="s">
        <v>12</v>
      </c>
      <c r="D11" s="66" t="s">
        <v>10</v>
      </c>
      <c r="E11" s="66"/>
      <c r="F11" s="35">
        <f>'Beneficiària (Líder)'!F13+'Beneficiària (Agrupada 1)'!F13+'Beneficiària (Agrupada 2)'!F13+'Beneficiària (Agrupada 3)'!F13+'Beneficiària (Agrupada 4)'!F13+'Beneficiària (Agrupada 5)'!F13+'Beneficiària (Agrupada 6)'!F13+'Beneficiària (Agrupada 7)'!F13+'Beneficiària (Agrupada 8)'!F13</f>
        <v>0</v>
      </c>
      <c r="G11" s="31">
        <f>'Beneficiària (Líder)'!G13+'Beneficiària (Agrupada 1)'!G13+'Beneficiària (Agrupada 2)'!G13+'Beneficiària (Agrupada 3)'!G13+'Beneficiària (Agrupada 4)'!G13+'Beneficiària (Agrupada 5)'!G13+'Beneficiària (Agrupada 6)'!G13+'Beneficiària (Agrupada 7)'!G13+'Beneficiària (Agrupada 8)'!G13</f>
        <v>0</v>
      </c>
      <c r="H11" s="31">
        <f>'Beneficiària (Líder)'!H13+'Beneficiària (Agrupada 1)'!H13+'Beneficiària (Agrupada 2)'!H13+'Beneficiària (Agrupada 3)'!H13+'Beneficiària (Agrupada 4)'!H13+'Beneficiària (Agrupada 5)'!H13+'Beneficiària (Agrupada 6)'!H13+'Beneficiària (Agrupada 7)'!H13+'Beneficiària (Agrupada 8)'!H13</f>
        <v>0</v>
      </c>
    </row>
    <row r="12" spans="2:8" s="7" customFormat="1" ht="33.5" customHeight="1" x14ac:dyDescent="0.3">
      <c r="B12" s="61"/>
      <c r="C12" s="65"/>
      <c r="D12" s="66" t="s">
        <v>19</v>
      </c>
      <c r="E12" s="66"/>
      <c r="F12" s="36"/>
      <c r="G12" s="31">
        <f>'Beneficiària (Líder)'!G14+'Beneficiària (Agrupada 1)'!G14+'Beneficiària (Agrupada 2)'!G14+'Beneficiària (Agrupada 3)'!G14+'Beneficiària (Agrupada 4)'!G14+'Beneficiària (Agrupada 5)'!G14+'Beneficiària (Agrupada 6)'!G14+'Beneficiària (Agrupada 7)'!G14+'Beneficiària (Agrupada 8)'!G14</f>
        <v>0</v>
      </c>
      <c r="H12" s="31">
        <f>'Beneficiària (Líder)'!H14+'Beneficiària (Agrupada 1)'!H14+'Beneficiària (Agrupada 2)'!H14+'Beneficiària (Agrupada 3)'!H14+'Beneficiària (Agrupada 4)'!H14+'Beneficiària (Agrupada 5)'!H14+'Beneficiària (Agrupada 6)'!H14+'Beneficiària (Agrupada 7)'!H14+'Beneficiària (Agrupada 8)'!H14</f>
        <v>0</v>
      </c>
    </row>
    <row r="13" spans="2:8" s="7" customFormat="1" ht="33.5" customHeight="1" x14ac:dyDescent="0.3">
      <c r="B13" s="61"/>
      <c r="C13" s="65"/>
      <c r="D13" s="66" t="s">
        <v>34</v>
      </c>
      <c r="E13" s="66"/>
      <c r="F13" s="36"/>
      <c r="G13" s="31">
        <f>'Beneficiària (Líder)'!G15+'Beneficiària (Agrupada 1)'!G15+'Beneficiària (Agrupada 2)'!G15+'Beneficiària (Agrupada 3)'!G15+'Beneficiària (Agrupada 4)'!G15+'Beneficiària (Agrupada 5)'!G15+'Beneficiària (Agrupada 6)'!G15+'Beneficiària (Agrupada 7)'!G15+'Beneficiària (Agrupada 8)'!G15</f>
        <v>0</v>
      </c>
      <c r="H13" s="31">
        <f>'Beneficiària (Líder)'!H15+'Beneficiària (Agrupada 1)'!H15+'Beneficiària (Agrupada 2)'!H15+'Beneficiària (Agrupada 3)'!H15+'Beneficiària (Agrupada 4)'!H15+'Beneficiària (Agrupada 5)'!H15+'Beneficiària (Agrupada 6)'!H15+'Beneficiària (Agrupada 7)'!H15+'Beneficiària (Agrupada 8)'!H15</f>
        <v>0</v>
      </c>
    </row>
    <row r="14" spans="2:8" s="7" customFormat="1" ht="33.5" customHeight="1" x14ac:dyDescent="0.3">
      <c r="B14" s="61"/>
      <c r="C14" s="65"/>
      <c r="D14" s="66" t="s">
        <v>35</v>
      </c>
      <c r="E14" s="66"/>
      <c r="F14" s="35">
        <f>'Beneficiària (Líder)'!F16+'Beneficiària (Agrupada 1)'!F16+'Beneficiària (Agrupada 2)'!F16+'Beneficiària (Agrupada 3)'!F16+'Beneficiària (Agrupada 4)'!F16+'Beneficiària (Agrupada 5)'!F16+'Beneficiària (Agrupada 6)'!F16+'Beneficiària (Agrupada 7)'!F16+'Beneficiària (Agrupada 8)'!F16</f>
        <v>0</v>
      </c>
      <c r="G14" s="30"/>
      <c r="H14" s="30"/>
    </row>
    <row r="15" spans="2:8" s="7" customFormat="1" ht="33.5" customHeight="1" x14ac:dyDescent="0.3">
      <c r="B15" s="61"/>
      <c r="C15" s="65"/>
      <c r="D15" s="66" t="s">
        <v>20</v>
      </c>
      <c r="E15" s="66"/>
      <c r="F15" s="37"/>
      <c r="G15" s="31">
        <f>'Beneficiària (Líder)'!G17+'Beneficiària (Agrupada 1)'!G17+'Beneficiària (Agrupada 2)'!G17+'Beneficiària (Agrupada 3)'!G17+'Beneficiària (Agrupada 4)'!G17+'Beneficiària (Agrupada 5)'!G17+'Beneficiària (Agrupada 6)'!G17+'Beneficiària (Agrupada 7)'!G17+'Beneficiària (Agrupada 8)'!G17</f>
        <v>0</v>
      </c>
      <c r="H15" s="30"/>
    </row>
    <row r="16" spans="2:8" s="7" customFormat="1" ht="43.5" customHeight="1" x14ac:dyDescent="0.3">
      <c r="B16" s="61"/>
      <c r="C16" s="34" t="s">
        <v>33</v>
      </c>
      <c r="D16" s="63" t="s">
        <v>16</v>
      </c>
      <c r="E16" s="63"/>
      <c r="F16" s="35">
        <f>0.15*(F11)</f>
        <v>0</v>
      </c>
      <c r="G16" s="31">
        <f>0.15*(G11+G12)</f>
        <v>0</v>
      </c>
      <c r="H16" s="31">
        <f>0.15*(H11+H12)</f>
        <v>0</v>
      </c>
    </row>
    <row r="17" spans="2:8" s="7" customFormat="1" ht="26.5" customHeight="1" x14ac:dyDescent="0.3">
      <c r="C17" s="12"/>
      <c r="D17" s="75" t="s">
        <v>17</v>
      </c>
      <c r="E17" s="75"/>
      <c r="F17" s="14">
        <f>+F11+F14+F16</f>
        <v>0</v>
      </c>
      <c r="G17" s="13">
        <f>G11+G12+G13+G15+G16</f>
        <v>0</v>
      </c>
      <c r="H17" s="14">
        <f>H11+H12+H13+H16</f>
        <v>0</v>
      </c>
    </row>
    <row r="18" spans="2:8" s="7" customFormat="1" ht="26.5" customHeight="1" x14ac:dyDescent="0.3">
      <c r="C18" s="6"/>
      <c r="D18" s="64" t="s">
        <v>32</v>
      </c>
      <c r="E18" s="64"/>
      <c r="F18" s="62">
        <f>SUM(F17+G17+H17)</f>
        <v>0</v>
      </c>
      <c r="G18" s="62"/>
      <c r="H18" s="62"/>
    </row>
    <row r="19" spans="2:8" s="7" customFormat="1" ht="16.5" customHeight="1" x14ac:dyDescent="0.3">
      <c r="C19" s="8"/>
      <c r="D19" s="8"/>
      <c r="E19" s="8"/>
      <c r="F19" s="8"/>
      <c r="G19" s="8"/>
      <c r="H19" s="8"/>
    </row>
    <row r="20" spans="2:8" ht="75.5" x14ac:dyDescent="0.25">
      <c r="B20" s="61" t="s">
        <v>9</v>
      </c>
      <c r="C20" s="66" t="s">
        <v>21</v>
      </c>
      <c r="D20" s="11" t="s">
        <v>22</v>
      </c>
      <c r="E20" s="15" t="s">
        <v>23</v>
      </c>
      <c r="F20" s="11" t="s">
        <v>25</v>
      </c>
      <c r="G20" s="11" t="s">
        <v>24</v>
      </c>
    </row>
    <row r="21" spans="2:8" s="17" customFormat="1" ht="16.5" customHeight="1" x14ac:dyDescent="0.25">
      <c r="B21" s="61"/>
      <c r="C21" s="60"/>
      <c r="D21" s="16" t="s">
        <v>26</v>
      </c>
      <c r="E21" s="16" t="s">
        <v>4</v>
      </c>
      <c r="F21" s="33">
        <f>'Beneficiària (Líder)'!F23+'Beneficiària (Agrupada 1)'!F23+'Beneficiària (Agrupada 2)'!F23+'Beneficiària (Agrupada 3)'!F23+'Beneficiària (Agrupada 4)'!F23+'Beneficiària (Agrupada 5)'!F23+'Beneficiària (Agrupada 6)'!F23+'Beneficiària (Agrupada 7)'!F23+'Beneficiària (Agrupada 8)'!F23</f>
        <v>0</v>
      </c>
      <c r="G21" s="23" t="s">
        <v>1</v>
      </c>
    </row>
    <row r="22" spans="2:8" s="17" customFormat="1" ht="16.5" customHeight="1" x14ac:dyDescent="0.25">
      <c r="B22" s="61"/>
      <c r="C22" s="60"/>
      <c r="D22" s="18"/>
      <c r="E22" s="18"/>
      <c r="F22" s="33">
        <f>'Beneficiària (Líder)'!F24+'Beneficiària (Agrupada 1)'!F24+'Beneficiària (Agrupada 2)'!F24+'Beneficiària (Agrupada 3)'!F24+'Beneficiària (Agrupada 4)'!F24+'Beneficiària (Agrupada 5)'!F24+'Beneficiària (Agrupada 6)'!F24+'Beneficiària (Agrupada 7)'!F24+'Beneficiària (Agrupada 8)'!F24</f>
        <v>0</v>
      </c>
      <c r="G22" s="24"/>
    </row>
    <row r="23" spans="2:8" s="17" customFormat="1" ht="16.5" customHeight="1" x14ac:dyDescent="0.25">
      <c r="B23" s="61"/>
      <c r="C23" s="60"/>
      <c r="D23" s="18"/>
      <c r="E23" s="18"/>
      <c r="F23" s="33">
        <f>'Beneficiària (Líder)'!F25+'Beneficiària (Agrupada 1)'!F25+'Beneficiària (Agrupada 2)'!F25+'Beneficiària (Agrupada 3)'!F25+'Beneficiària (Agrupada 4)'!F25+'Beneficiària (Agrupada 5)'!F25+'Beneficiària (Agrupada 6)'!F25+'Beneficiària (Agrupada 7)'!F25+'Beneficiària (Agrupada 8)'!F25</f>
        <v>0</v>
      </c>
      <c r="G23" s="24"/>
    </row>
    <row r="24" spans="2:8" s="17" customFormat="1" ht="16.5" customHeight="1" x14ac:dyDescent="0.25">
      <c r="B24" s="61"/>
      <c r="C24" s="60"/>
      <c r="D24" s="18"/>
      <c r="E24" s="18"/>
      <c r="F24" s="33">
        <f>'Beneficiària (Líder)'!F26+'Beneficiària (Agrupada 1)'!F26+'Beneficiària (Agrupada 2)'!F26+'Beneficiària (Agrupada 3)'!F26+'Beneficiària (Agrupada 4)'!F26+'Beneficiària (Agrupada 5)'!F26+'Beneficiària (Agrupada 6)'!F26+'Beneficiària (Agrupada 7)'!F26+'Beneficiària (Agrupada 8)'!F26</f>
        <v>0</v>
      </c>
      <c r="G24" s="24"/>
    </row>
    <row r="25" spans="2:8" s="17" customFormat="1" ht="16.5" customHeight="1" x14ac:dyDescent="0.25">
      <c r="B25" s="61"/>
      <c r="C25" s="60"/>
      <c r="D25" s="18"/>
      <c r="E25" s="18"/>
      <c r="F25" s="33">
        <f>'Beneficiària (Líder)'!F27+'Beneficiària (Agrupada 1)'!F27+'Beneficiària (Agrupada 2)'!F27+'Beneficiària (Agrupada 3)'!F27+'Beneficiària (Agrupada 4)'!F27+'Beneficiària (Agrupada 5)'!F27+'Beneficiària (Agrupada 6)'!F27+'Beneficiària (Agrupada 7)'!F27+'Beneficiària (Agrupada 8)'!F27</f>
        <v>0</v>
      </c>
      <c r="G25" s="24"/>
    </row>
    <row r="26" spans="2:8" s="17" customFormat="1" ht="26.5" customHeight="1" x14ac:dyDescent="0.25">
      <c r="B26" s="61"/>
      <c r="C26" s="60"/>
      <c r="D26" s="67" t="s">
        <v>28</v>
      </c>
      <c r="E26" s="67"/>
      <c r="F26" s="68">
        <f>+F21+F22+F23+F24+F25</f>
        <v>0</v>
      </c>
      <c r="G26" s="68"/>
    </row>
    <row r="27" spans="2:8" s="17" customFormat="1" ht="26.5" customHeight="1" x14ac:dyDescent="0.25">
      <c r="B27" s="61"/>
      <c r="C27" s="57" t="s">
        <v>27</v>
      </c>
      <c r="D27" s="69"/>
      <c r="E27" s="69"/>
      <c r="F27" s="70" t="s">
        <v>30</v>
      </c>
      <c r="G27" s="70"/>
    </row>
    <row r="28" spans="2:8" s="17" customFormat="1" ht="16.5" customHeight="1" x14ac:dyDescent="0.25">
      <c r="B28" s="61"/>
      <c r="C28" s="57"/>
      <c r="D28" s="71"/>
      <c r="E28" s="71"/>
      <c r="F28" s="77">
        <f>'Beneficiària (Líder)'!F30:G30+'Beneficiària (Agrupada 1)'!F30:G30+'Beneficiària (Agrupada 2)'!F30:G30+'Beneficiària (Agrupada 3)'!F30:G30+'Beneficiària (Agrupada 4)'!F30:G30+'Beneficiària (Agrupada 5)'!F30:G30+'Beneficiària (Agrupada 6)'!F30:G30+'Beneficiària (Agrupada 7)'!F30:G30+'Beneficiària (Agrupada 8)'!F30:G30</f>
        <v>0</v>
      </c>
      <c r="G28" s="77"/>
    </row>
    <row r="29" spans="2:8" s="17" customFormat="1" ht="26.5" customHeight="1" x14ac:dyDescent="0.25">
      <c r="B29" s="61"/>
      <c r="C29" s="57"/>
      <c r="D29" s="73" t="s">
        <v>29</v>
      </c>
      <c r="E29" s="73"/>
      <c r="F29" s="74">
        <f>+F28</f>
        <v>0</v>
      </c>
      <c r="G29" s="74"/>
    </row>
    <row r="30" spans="2:8" s="17" customFormat="1" ht="26.5" customHeight="1" x14ac:dyDescent="0.25">
      <c r="B30" s="61"/>
      <c r="C30" s="64" t="s">
        <v>2</v>
      </c>
      <c r="D30" s="64"/>
      <c r="E30" s="64"/>
      <c r="F30" s="62">
        <f>+F26+F29</f>
        <v>0</v>
      </c>
      <c r="G30" s="62"/>
    </row>
    <row r="33" spans="2:8" ht="51.5" customHeight="1" x14ac:dyDescent="0.25">
      <c r="B33" s="58" t="s">
        <v>11</v>
      </c>
      <c r="C33" s="58"/>
      <c r="D33" s="58"/>
      <c r="E33" s="58"/>
      <c r="F33" s="58"/>
      <c r="G33" s="58"/>
      <c r="H33" s="58"/>
    </row>
    <row r="34" spans="2:8" ht="17.5" customHeight="1" x14ac:dyDescent="0.25">
      <c r="B34" s="59" t="s">
        <v>31</v>
      </c>
      <c r="C34" s="59"/>
      <c r="D34" s="59"/>
      <c r="E34" s="59"/>
      <c r="F34" s="59"/>
      <c r="G34" s="59"/>
      <c r="H34" s="59"/>
    </row>
  </sheetData>
  <sheetProtection algorithmName="SHA-512" hashValue="fR15YjA4f8wUzB7YZSH8HEFT8cb8eidapBpPulleX04q4qy2sRCivWetSw2x2o6XPZUnO+3ataf0FFewwE+saw==" saltValue="Y1boAlxJ4du9VxtvdrHWew==" spinCount="100000" sheet="1" objects="1" scenarios="1"/>
  <mergeCells count="33">
    <mergeCell ref="B2:H2"/>
    <mergeCell ref="B3:H3"/>
    <mergeCell ref="B4:H4"/>
    <mergeCell ref="B5:H5"/>
    <mergeCell ref="B7:H7"/>
    <mergeCell ref="C30:E30"/>
    <mergeCell ref="F30:G30"/>
    <mergeCell ref="F9:H9"/>
    <mergeCell ref="C10:E10"/>
    <mergeCell ref="B11:B16"/>
    <mergeCell ref="C11:C15"/>
    <mergeCell ref="D11:E11"/>
    <mergeCell ref="D12:E12"/>
    <mergeCell ref="D13:E13"/>
    <mergeCell ref="D14:E14"/>
    <mergeCell ref="D15:E15"/>
    <mergeCell ref="D16:E16"/>
    <mergeCell ref="B33:H33"/>
    <mergeCell ref="B34:H34"/>
    <mergeCell ref="D17:E17"/>
    <mergeCell ref="D18:E18"/>
    <mergeCell ref="F18:H18"/>
    <mergeCell ref="B20:B30"/>
    <mergeCell ref="C20:C26"/>
    <mergeCell ref="D26:E26"/>
    <mergeCell ref="F26:G26"/>
    <mergeCell ref="C27:C29"/>
    <mergeCell ref="D27:E27"/>
    <mergeCell ref="F27:G27"/>
    <mergeCell ref="D28:E28"/>
    <mergeCell ref="F28:G28"/>
    <mergeCell ref="D29:E29"/>
    <mergeCell ref="F29:G29"/>
  </mergeCells>
  <conditionalFormatting sqref="F17">
    <cfRule type="expression" dxfId="2" priority="4">
      <formula>$F$17&gt;0.25*($F$18)</formula>
    </cfRule>
  </conditionalFormatting>
  <conditionalFormatting sqref="F30:G30">
    <cfRule type="expression" dxfId="1" priority="2">
      <formula>$F$30&lt;&gt;$F$18</formula>
    </cfRule>
  </conditionalFormatting>
  <conditionalFormatting sqref="F14">
    <cfRule type="expression" dxfId="0" priority="1">
      <formula>$F$14&gt;2000</formula>
    </cfRule>
  </conditionalFormatting>
  <dataValidations count="6">
    <dataValidation type="custom" showInputMessage="1" showErrorMessage="1" errorTitle="Error" error="El total dels ingressos han de ser iguals al total del cost del projecte." prompt="El total dels ingressos han de ser iguals al total del cost del projecte." sqref="F30:G30">
      <formula1>F30=F18</formula1>
    </dataValidation>
    <dataValidation type="custom" showInputMessage="1" showErrorMessage="1" errorTitle="Es supera el límit" error="Les despeses de preparació, difusió, seguiment i coordinació del projecte seran, com a màxim, el 25% de la despesa total del projecte" prompt="Les despeses de preparació, difusió, seguiment i coordinació del projecte seran, com a màxim, el 25% de la despesa total del projecte." sqref="F17">
      <formula1>F17&lt;=0.25*F18</formula1>
    </dataValidation>
    <dataValidation type="list" allowBlank="1" showInputMessage="1" showErrorMessage="1" sqref="G22:G25">
      <formula1>"Import sol·licitat, Import atorgat,"</formula1>
    </dataValidation>
    <dataValidation allowBlank="1" showInputMessage="1" prompt="La despesa de personal extern o de contractació d'empreses per a la realització de la web màxima subvencionable és de 2.000,00 euros pel conjunt del projecte." sqref="D14:E14"/>
    <dataValidation allowBlank="1" showInputMessage="1" showErrorMessage="1" prompt="L'import a imputar serà el resultat de mutliplicar les hores efectivament dedicades al projecte pel cost/hora de cada treballador/a." sqref="D11:E11"/>
    <dataValidation type="custom" allowBlank="1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4">
      <formula1>F14&lt;=2000</formula1>
    </dataValidation>
  </dataValidation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9.9978637043366805E-2"/>
  </sheetPr>
  <dimension ref="B2:H36"/>
  <sheetViews>
    <sheetView showZeros="0" zoomScale="85" zoomScaleNormal="85" workbookViewId="0">
      <selection activeCell="B13" sqref="B13:H18"/>
    </sheetView>
  </sheetViews>
  <sheetFormatPr defaultColWidth="8.81640625" defaultRowHeight="12.5" x14ac:dyDescent="0.25"/>
  <cols>
    <col min="1" max="1" width="8.81640625" style="2"/>
    <col min="2" max="2" width="8.7265625" style="2" customWidth="1"/>
    <col min="3" max="3" width="29.90625" style="2" customWidth="1"/>
    <col min="4" max="5" width="38.81640625" style="2" customWidth="1"/>
    <col min="6" max="8" width="30.08984375" style="2" customWidth="1"/>
    <col min="9" max="16384" width="8.81640625" style="2"/>
  </cols>
  <sheetData>
    <row r="2" spans="2:8" ht="30.5" customHeight="1" x14ac:dyDescent="0.25">
      <c r="B2" s="45" t="s">
        <v>4</v>
      </c>
      <c r="C2" s="46"/>
      <c r="D2" s="46"/>
      <c r="E2" s="46"/>
      <c r="F2" s="46"/>
      <c r="G2" s="46"/>
      <c r="H2" s="47"/>
    </row>
    <row r="3" spans="2:8" s="25" customFormat="1" ht="30.5" customHeight="1" x14ac:dyDescent="0.25">
      <c r="B3" s="48" t="s">
        <v>6</v>
      </c>
      <c r="C3" s="49"/>
      <c r="D3" s="49"/>
      <c r="E3" s="49"/>
      <c r="F3" s="49"/>
      <c r="G3" s="49"/>
      <c r="H3" s="50"/>
    </row>
    <row r="4" spans="2:8" s="25" customFormat="1" ht="30.5" customHeight="1" x14ac:dyDescent="0.25">
      <c r="B4" s="51" t="s">
        <v>5</v>
      </c>
      <c r="C4" s="52"/>
      <c r="D4" s="52"/>
      <c r="E4" s="52"/>
      <c r="F4" s="52"/>
      <c r="G4" s="52"/>
      <c r="H4" s="53"/>
    </row>
    <row r="5" spans="2:8" s="1" customFormat="1" ht="30.5" customHeight="1" x14ac:dyDescent="0.3">
      <c r="B5" s="54" t="s">
        <v>62</v>
      </c>
      <c r="C5" s="55"/>
      <c r="D5" s="55"/>
      <c r="E5" s="55"/>
      <c r="F5" s="55"/>
      <c r="G5" s="55"/>
      <c r="H5" s="56"/>
    </row>
    <row r="6" spans="2:8" s="1" customFormat="1" ht="30.5" customHeight="1" x14ac:dyDescent="0.3">
      <c r="C6" s="5"/>
      <c r="D6" s="5"/>
      <c r="E6" s="5"/>
      <c r="F6" s="5"/>
      <c r="G6" s="5"/>
      <c r="H6" s="5"/>
    </row>
    <row r="7" spans="2:8" ht="16.5" customHeight="1" x14ac:dyDescent="0.25">
      <c r="B7" s="60" t="s">
        <v>7</v>
      </c>
      <c r="C7" s="60"/>
      <c r="D7" s="60"/>
      <c r="E7" s="60"/>
      <c r="F7" s="60"/>
      <c r="G7" s="60"/>
      <c r="H7" s="60"/>
    </row>
    <row r="8" spans="2:8" ht="16.5" customHeight="1" x14ac:dyDescent="0.25">
      <c r="B8" s="60" t="s">
        <v>0</v>
      </c>
      <c r="C8" s="60"/>
      <c r="D8" s="40"/>
      <c r="E8" s="40"/>
      <c r="F8" s="40"/>
      <c r="G8" s="40"/>
      <c r="H8" s="40"/>
    </row>
    <row r="9" spans="2:8" ht="16.5" customHeight="1" x14ac:dyDescent="0.25">
      <c r="B9" s="60" t="s">
        <v>3</v>
      </c>
      <c r="C9" s="60"/>
      <c r="D9" s="40"/>
      <c r="E9" s="40"/>
      <c r="F9" s="40"/>
      <c r="G9" s="40"/>
      <c r="H9" s="40"/>
    </row>
    <row r="10" spans="2:8" ht="15.5" customHeight="1" x14ac:dyDescent="0.25">
      <c r="C10" s="9"/>
      <c r="D10" s="26"/>
      <c r="E10" s="26"/>
      <c r="F10" s="27"/>
      <c r="G10" s="27"/>
      <c r="H10" s="27"/>
    </row>
    <row r="11" spans="2:8" ht="26.5" customHeight="1" x14ac:dyDescent="0.25">
      <c r="C11" s="4"/>
      <c r="D11" s="4"/>
      <c r="E11" s="4"/>
      <c r="F11" s="57" t="s">
        <v>18</v>
      </c>
      <c r="G11" s="57"/>
      <c r="H11" s="57"/>
    </row>
    <row r="12" spans="2:8" s="6" customFormat="1" ht="35" customHeight="1" x14ac:dyDescent="0.3">
      <c r="C12" s="76"/>
      <c r="D12" s="76"/>
      <c r="E12" s="76"/>
      <c r="F12" s="10" t="s">
        <v>15</v>
      </c>
      <c r="G12" s="10" t="s">
        <v>13</v>
      </c>
      <c r="H12" s="10" t="s">
        <v>14</v>
      </c>
    </row>
    <row r="13" spans="2:8" s="7" customFormat="1" ht="33.5" customHeight="1" x14ac:dyDescent="0.3">
      <c r="B13" s="61" t="s">
        <v>8</v>
      </c>
      <c r="C13" s="65" t="s">
        <v>12</v>
      </c>
      <c r="D13" s="66" t="s">
        <v>10</v>
      </c>
      <c r="E13" s="66"/>
      <c r="F13" s="38"/>
      <c r="G13" s="28"/>
      <c r="H13" s="29"/>
    </row>
    <row r="14" spans="2:8" s="7" customFormat="1" ht="33.5" customHeight="1" x14ac:dyDescent="0.3">
      <c r="B14" s="61"/>
      <c r="C14" s="65"/>
      <c r="D14" s="66" t="s">
        <v>19</v>
      </c>
      <c r="E14" s="66"/>
      <c r="F14" s="36"/>
      <c r="G14" s="28"/>
      <c r="H14" s="29"/>
    </row>
    <row r="15" spans="2:8" s="7" customFormat="1" ht="33.5" customHeight="1" x14ac:dyDescent="0.3">
      <c r="B15" s="61"/>
      <c r="C15" s="65"/>
      <c r="D15" s="66" t="s">
        <v>34</v>
      </c>
      <c r="E15" s="66"/>
      <c r="F15" s="36"/>
      <c r="G15" s="29"/>
      <c r="H15" s="29"/>
    </row>
    <row r="16" spans="2:8" s="7" customFormat="1" ht="33.5" customHeight="1" x14ac:dyDescent="0.3">
      <c r="B16" s="61"/>
      <c r="C16" s="65"/>
      <c r="D16" s="66" t="s">
        <v>35</v>
      </c>
      <c r="E16" s="66"/>
      <c r="F16" s="38"/>
      <c r="G16" s="30"/>
      <c r="H16" s="30"/>
    </row>
    <row r="17" spans="2:8" s="7" customFormat="1" ht="33.5" customHeight="1" x14ac:dyDescent="0.3">
      <c r="B17" s="61"/>
      <c r="C17" s="65"/>
      <c r="D17" s="66" t="s">
        <v>20</v>
      </c>
      <c r="E17" s="66"/>
      <c r="F17" s="37"/>
      <c r="G17" s="28"/>
      <c r="H17" s="30"/>
    </row>
    <row r="18" spans="2:8" s="7" customFormat="1" ht="43.5" customHeight="1" x14ac:dyDescent="0.3">
      <c r="B18" s="61"/>
      <c r="C18" s="34" t="s">
        <v>33</v>
      </c>
      <c r="D18" s="63" t="s">
        <v>16</v>
      </c>
      <c r="E18" s="63"/>
      <c r="F18" s="35">
        <f>0.15*(F13)</f>
        <v>0</v>
      </c>
      <c r="G18" s="31">
        <f>0.15*(G13+G14)</f>
        <v>0</v>
      </c>
      <c r="H18" s="31">
        <f>0.15*(H13+H14)</f>
        <v>0</v>
      </c>
    </row>
    <row r="19" spans="2:8" s="7" customFormat="1" ht="26.5" customHeight="1" x14ac:dyDescent="0.3">
      <c r="C19" s="12"/>
      <c r="D19" s="75" t="s">
        <v>17</v>
      </c>
      <c r="E19" s="75"/>
      <c r="F19" s="14">
        <f>+F13+F16+F18</f>
        <v>0</v>
      </c>
      <c r="G19" s="13">
        <f>G13+G14+G15+G17+G18</f>
        <v>0</v>
      </c>
      <c r="H19" s="14">
        <f>H13+H14+H15+H18</f>
        <v>0</v>
      </c>
    </row>
    <row r="20" spans="2:8" s="7" customFormat="1" ht="26.5" customHeight="1" x14ac:dyDescent="0.3">
      <c r="C20" s="6"/>
      <c r="D20" s="64" t="s">
        <v>32</v>
      </c>
      <c r="E20" s="64"/>
      <c r="F20" s="62">
        <f>SUM(F19+G19+H19)</f>
        <v>0</v>
      </c>
      <c r="G20" s="62"/>
      <c r="H20" s="62"/>
    </row>
    <row r="21" spans="2:8" s="7" customFormat="1" ht="16.5" customHeight="1" x14ac:dyDescent="0.3">
      <c r="C21" s="8"/>
      <c r="D21" s="8"/>
      <c r="E21" s="8"/>
      <c r="F21" s="8"/>
      <c r="G21" s="8"/>
      <c r="H21" s="8"/>
    </row>
    <row r="22" spans="2:8" ht="75.5" x14ac:dyDescent="0.25">
      <c r="B22" s="61" t="s">
        <v>9</v>
      </c>
      <c r="C22" s="66" t="s">
        <v>21</v>
      </c>
      <c r="D22" s="11" t="s">
        <v>22</v>
      </c>
      <c r="E22" s="15" t="s">
        <v>23</v>
      </c>
      <c r="F22" s="11" t="s">
        <v>25</v>
      </c>
      <c r="G22" s="11" t="s">
        <v>24</v>
      </c>
    </row>
    <row r="23" spans="2:8" s="17" customFormat="1" ht="16.5" customHeight="1" x14ac:dyDescent="0.25">
      <c r="B23" s="61"/>
      <c r="C23" s="60"/>
      <c r="D23" s="16" t="s">
        <v>26</v>
      </c>
      <c r="E23" s="16" t="s">
        <v>4</v>
      </c>
      <c r="F23" s="32"/>
      <c r="G23" s="23" t="s">
        <v>1</v>
      </c>
    </row>
    <row r="24" spans="2:8" s="17" customFormat="1" ht="16.5" customHeight="1" x14ac:dyDescent="0.25">
      <c r="B24" s="61"/>
      <c r="C24" s="60"/>
      <c r="D24" s="18"/>
      <c r="E24" s="18"/>
      <c r="F24" s="32"/>
      <c r="G24" s="24"/>
    </row>
    <row r="25" spans="2:8" s="17" customFormat="1" ht="16.5" customHeight="1" x14ac:dyDescent="0.25">
      <c r="B25" s="61"/>
      <c r="C25" s="60"/>
      <c r="D25" s="18"/>
      <c r="E25" s="18"/>
      <c r="F25" s="32"/>
      <c r="G25" s="24"/>
    </row>
    <row r="26" spans="2:8" s="17" customFormat="1" ht="16.5" customHeight="1" x14ac:dyDescent="0.25">
      <c r="B26" s="61"/>
      <c r="C26" s="60"/>
      <c r="D26" s="18"/>
      <c r="E26" s="18"/>
      <c r="F26" s="32"/>
      <c r="G26" s="24"/>
    </row>
    <row r="27" spans="2:8" s="17" customFormat="1" ht="16.5" customHeight="1" x14ac:dyDescent="0.25">
      <c r="B27" s="61"/>
      <c r="C27" s="60"/>
      <c r="D27" s="18"/>
      <c r="E27" s="18"/>
      <c r="F27" s="32"/>
      <c r="G27" s="24"/>
    </row>
    <row r="28" spans="2:8" s="17" customFormat="1" ht="26.5" customHeight="1" x14ac:dyDescent="0.25">
      <c r="B28" s="61"/>
      <c r="C28" s="60"/>
      <c r="D28" s="67" t="s">
        <v>28</v>
      </c>
      <c r="E28" s="67"/>
      <c r="F28" s="68">
        <f>+F23+F24+F25+F26+F27</f>
        <v>0</v>
      </c>
      <c r="G28" s="68"/>
    </row>
    <row r="29" spans="2:8" s="17" customFormat="1" ht="26.5" customHeight="1" x14ac:dyDescent="0.25">
      <c r="B29" s="61"/>
      <c r="C29" s="57" t="s">
        <v>27</v>
      </c>
      <c r="D29" s="69"/>
      <c r="E29" s="69"/>
      <c r="F29" s="70" t="s">
        <v>30</v>
      </c>
      <c r="G29" s="70"/>
    </row>
    <row r="30" spans="2:8" s="17" customFormat="1" ht="16.5" customHeight="1" x14ac:dyDescent="0.25">
      <c r="B30" s="61"/>
      <c r="C30" s="57"/>
      <c r="D30" s="71"/>
      <c r="E30" s="71"/>
      <c r="F30" s="72"/>
      <c r="G30" s="72"/>
    </row>
    <row r="31" spans="2:8" s="17" customFormat="1" ht="26.5" customHeight="1" x14ac:dyDescent="0.25">
      <c r="B31" s="61"/>
      <c r="C31" s="57"/>
      <c r="D31" s="73" t="s">
        <v>29</v>
      </c>
      <c r="E31" s="73"/>
      <c r="F31" s="74">
        <f>+F30</f>
        <v>0</v>
      </c>
      <c r="G31" s="74"/>
    </row>
    <row r="32" spans="2:8" s="17" customFormat="1" ht="26.5" customHeight="1" x14ac:dyDescent="0.25">
      <c r="B32" s="61"/>
      <c r="C32" s="64" t="s">
        <v>2</v>
      </c>
      <c r="D32" s="64"/>
      <c r="E32" s="64"/>
      <c r="F32" s="62">
        <f>+F28+F31</f>
        <v>0</v>
      </c>
      <c r="G32" s="62"/>
    </row>
    <row r="35" spans="2:8" ht="51.5" customHeight="1" x14ac:dyDescent="0.25">
      <c r="B35" s="58" t="s">
        <v>11</v>
      </c>
      <c r="C35" s="58"/>
      <c r="D35" s="58"/>
      <c r="E35" s="58"/>
      <c r="F35" s="58"/>
      <c r="G35" s="58"/>
      <c r="H35" s="58"/>
    </row>
    <row r="36" spans="2:8" ht="17.5" customHeight="1" x14ac:dyDescent="0.25">
      <c r="B36" s="59" t="s">
        <v>31</v>
      </c>
      <c r="C36" s="59"/>
      <c r="D36" s="59"/>
      <c r="E36" s="59"/>
      <c r="F36" s="59"/>
      <c r="G36" s="59"/>
      <c r="H36" s="59"/>
    </row>
  </sheetData>
  <sheetProtection algorithmName="SHA-512" hashValue="9oFJL4hgNsoHfEAPyU9/9aE+hyOJWfP9PSGA0Im4k0JbTz2gQ6xuvmHMmQXkQVIOZBDENM+xBFyACLK7I4fNBg==" saltValue="PFooBZqrrkwwgW1k5fAG1g==" spinCount="100000" sheet="1" objects="1" scenarios="1"/>
  <mergeCells count="37">
    <mergeCell ref="C32:E32"/>
    <mergeCell ref="F32:G32"/>
    <mergeCell ref="D8:H8"/>
    <mergeCell ref="B22:B32"/>
    <mergeCell ref="C22:C28"/>
    <mergeCell ref="D28:E28"/>
    <mergeCell ref="F28:G28"/>
    <mergeCell ref="D29:E29"/>
    <mergeCell ref="F29:G29"/>
    <mergeCell ref="D30:E30"/>
    <mergeCell ref="F30:G30"/>
    <mergeCell ref="D31:E31"/>
    <mergeCell ref="F31:G31"/>
    <mergeCell ref="D17:E17"/>
    <mergeCell ref="D19:E19"/>
    <mergeCell ref="C12:E12"/>
    <mergeCell ref="D13:E13"/>
    <mergeCell ref="F11:H11"/>
    <mergeCell ref="D14:E14"/>
    <mergeCell ref="D15:E15"/>
    <mergeCell ref="D16:E16"/>
    <mergeCell ref="C29:C31"/>
    <mergeCell ref="B35:H35"/>
    <mergeCell ref="B36:H36"/>
    <mergeCell ref="D9:H9"/>
    <mergeCell ref="B2:H2"/>
    <mergeCell ref="B3:H3"/>
    <mergeCell ref="B4:H4"/>
    <mergeCell ref="B5:H5"/>
    <mergeCell ref="B7:H7"/>
    <mergeCell ref="B8:C8"/>
    <mergeCell ref="B9:C9"/>
    <mergeCell ref="B13:B18"/>
    <mergeCell ref="F20:H20"/>
    <mergeCell ref="D18:E18"/>
    <mergeCell ref="D20:E20"/>
    <mergeCell ref="C13:C17"/>
  </mergeCells>
  <conditionalFormatting sqref="G15">
    <cfRule type="expression" dxfId="47" priority="6">
      <formula>(F15+G15)&gt;0.65*(F19+G19)</formula>
    </cfRule>
  </conditionalFormatting>
  <conditionalFormatting sqref="H15">
    <cfRule type="expression" dxfId="46" priority="8">
      <formula>(G15+H15)&gt;0.65*(G19+H19)</formula>
    </cfRule>
  </conditionalFormatting>
  <conditionalFormatting sqref="F32:G32">
    <cfRule type="expression" dxfId="45" priority="4">
      <formula>$F$20&lt;&gt;$F$32</formula>
    </cfRule>
  </conditionalFormatting>
  <conditionalFormatting sqref="F16">
    <cfRule type="expression" dxfId="44" priority="3">
      <formula>$F$16&gt;2000</formula>
    </cfRule>
  </conditionalFormatting>
  <conditionalFormatting sqref="F19">
    <cfRule type="expression" dxfId="43" priority="1">
      <formula>$F$19&gt;0.25*($F$20)</formula>
    </cfRule>
  </conditionalFormatting>
  <dataValidations count="8">
    <dataValidation type="list" allowBlank="1" showInputMessage="1" showErrorMessage="1" sqref="G24:G27">
      <formula1>"Import sol·licitat, Import atorgat,"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_x000a__x000a_" prompt="Les subcontractacions que es puguin realitzar tindran una limitació del 65% del cost total elegible de les accions de Formació i Mentoria." sqref="G15:H15">
      <formula1>(F15+G15)&lt;=0.65*(F19+G19)</formula1>
    </dataValidation>
    <dataValidation type="custom" showInputMessage="1" showErrorMessage="1" errorTitle="Es supera el límit" error="Les despeses de preparació, difusió, seguiment i coordinació del projecte seran, com a màxim, el 25% de la despesa total del projecte" prompt="Les despeses de preparació, difusió, seguiment i coordinació del projecte seran, com a màxim, el 25% de la despesa total del projecte." sqref="F19">
      <formula1>F19&lt;=0.25*F20</formula1>
    </dataValidation>
    <dataValidation allowBlank="1" showInputMessage="1" prompt="La despesa de personal extern o de contractació d'empreses per a la realització de la web màxima subvencionable és de 2.000,00 euros pel conjunt del projecte." sqref="D16:E16"/>
    <dataValidation type="custom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">
      <formula1>F16&lt;=2000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F32:G32">
      <formula1>F32=F20</formula1>
    </dataValidation>
    <dataValidation allowBlank="1" showInputMessage="1" prompt="Indicar l'import sol·licitat o atorgat individualment a l'entitat corresponent." sqref="F23:F27"/>
    <dataValidation allowBlank="1" showInputMessage="1" showErrorMessage="1" prompt="L'import a imputar serà el resultat de mutliplicar les hores efectivament dedicades al projecte pel cost/hora de cada treballador/a." sqref="D13:E13"/>
  </dataValidation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2:H36"/>
  <sheetViews>
    <sheetView showZeros="0" zoomScale="85" zoomScaleNormal="85" workbookViewId="0">
      <selection activeCell="B13" sqref="B13:H18"/>
    </sheetView>
  </sheetViews>
  <sheetFormatPr defaultColWidth="8.81640625" defaultRowHeight="12.5" x14ac:dyDescent="0.25"/>
  <cols>
    <col min="1" max="1" width="8.81640625" style="2"/>
    <col min="2" max="2" width="8.7265625" style="2" customWidth="1"/>
    <col min="3" max="3" width="29.90625" style="2" customWidth="1"/>
    <col min="4" max="5" width="38.81640625" style="2" customWidth="1"/>
    <col min="6" max="8" width="30.08984375" style="2" customWidth="1"/>
    <col min="9" max="16384" width="8.81640625" style="2"/>
  </cols>
  <sheetData>
    <row r="2" spans="2:8" ht="30.5" customHeight="1" x14ac:dyDescent="0.25">
      <c r="B2" s="45" t="s">
        <v>4</v>
      </c>
      <c r="C2" s="46"/>
      <c r="D2" s="46"/>
      <c r="E2" s="46"/>
      <c r="F2" s="46"/>
      <c r="G2" s="46"/>
      <c r="H2" s="47"/>
    </row>
    <row r="3" spans="2:8" s="25" customFormat="1" ht="30.5" customHeight="1" x14ac:dyDescent="0.25">
      <c r="B3" s="48" t="s">
        <v>6</v>
      </c>
      <c r="C3" s="49"/>
      <c r="D3" s="49"/>
      <c r="E3" s="49"/>
      <c r="F3" s="49"/>
      <c r="G3" s="49"/>
      <c r="H3" s="50"/>
    </row>
    <row r="4" spans="2:8" s="25" customFormat="1" ht="30.5" customHeight="1" x14ac:dyDescent="0.25">
      <c r="B4" s="51" t="s">
        <v>5</v>
      </c>
      <c r="C4" s="52"/>
      <c r="D4" s="52"/>
      <c r="E4" s="52"/>
      <c r="F4" s="52"/>
      <c r="G4" s="52"/>
      <c r="H4" s="53"/>
    </row>
    <row r="5" spans="2:8" s="1" customFormat="1" ht="30.5" customHeight="1" x14ac:dyDescent="0.3">
      <c r="B5" s="54" t="s">
        <v>62</v>
      </c>
      <c r="C5" s="55"/>
      <c r="D5" s="55"/>
      <c r="E5" s="55"/>
      <c r="F5" s="55"/>
      <c r="G5" s="55"/>
      <c r="H5" s="56"/>
    </row>
    <row r="6" spans="2:8" s="1" customFormat="1" ht="30.5" customHeight="1" x14ac:dyDescent="0.3">
      <c r="C6" s="5"/>
      <c r="D6" s="5"/>
      <c r="E6" s="5"/>
      <c r="F6" s="5"/>
      <c r="G6" s="5"/>
      <c r="H6" s="5"/>
    </row>
    <row r="7" spans="2:8" ht="16.5" customHeight="1" x14ac:dyDescent="0.25">
      <c r="B7" s="60" t="s">
        <v>36</v>
      </c>
      <c r="C7" s="60"/>
      <c r="D7" s="60"/>
      <c r="E7" s="60"/>
      <c r="F7" s="60"/>
      <c r="G7" s="60"/>
      <c r="H7" s="60"/>
    </row>
    <row r="8" spans="2:8" ht="16.5" customHeight="1" x14ac:dyDescent="0.25">
      <c r="B8" s="60" t="s">
        <v>0</v>
      </c>
      <c r="C8" s="60"/>
      <c r="D8" s="40"/>
      <c r="E8" s="40"/>
      <c r="F8" s="40"/>
      <c r="G8" s="40"/>
      <c r="H8" s="40"/>
    </row>
    <row r="9" spans="2:8" ht="16.5" customHeight="1" x14ac:dyDescent="0.25">
      <c r="B9" s="60" t="s">
        <v>3</v>
      </c>
      <c r="C9" s="60"/>
      <c r="D9" s="40"/>
      <c r="E9" s="40"/>
      <c r="F9" s="40"/>
      <c r="G9" s="40"/>
      <c r="H9" s="40"/>
    </row>
    <row r="10" spans="2:8" ht="15.5" customHeight="1" x14ac:dyDescent="0.25">
      <c r="C10" s="9"/>
      <c r="D10" s="26"/>
      <c r="E10" s="26"/>
      <c r="F10" s="27"/>
      <c r="G10" s="27"/>
      <c r="H10" s="27"/>
    </row>
    <row r="11" spans="2:8" ht="26.5" customHeight="1" x14ac:dyDescent="0.25">
      <c r="C11" s="4"/>
      <c r="D11" s="4"/>
      <c r="E11" s="4"/>
      <c r="F11" s="57" t="s">
        <v>18</v>
      </c>
      <c r="G11" s="57"/>
      <c r="H11" s="57"/>
    </row>
    <row r="12" spans="2:8" s="6" customFormat="1" ht="35" customHeight="1" x14ac:dyDescent="0.3">
      <c r="C12" s="76"/>
      <c r="D12" s="76"/>
      <c r="E12" s="76"/>
      <c r="F12" s="10" t="s">
        <v>15</v>
      </c>
      <c r="G12" s="10" t="s">
        <v>13</v>
      </c>
      <c r="H12" s="10" t="s">
        <v>14</v>
      </c>
    </row>
    <row r="13" spans="2:8" s="7" customFormat="1" ht="33.5" customHeight="1" x14ac:dyDescent="0.3">
      <c r="B13" s="61" t="s">
        <v>8</v>
      </c>
      <c r="C13" s="65" t="s">
        <v>12</v>
      </c>
      <c r="D13" s="66" t="s">
        <v>10</v>
      </c>
      <c r="E13" s="66"/>
      <c r="F13" s="38"/>
      <c r="G13" s="28"/>
      <c r="H13" s="29"/>
    </row>
    <row r="14" spans="2:8" s="7" customFormat="1" ht="33.5" customHeight="1" x14ac:dyDescent="0.3">
      <c r="B14" s="61"/>
      <c r="C14" s="65"/>
      <c r="D14" s="66" t="s">
        <v>19</v>
      </c>
      <c r="E14" s="66"/>
      <c r="F14" s="36"/>
      <c r="G14" s="28"/>
      <c r="H14" s="29"/>
    </row>
    <row r="15" spans="2:8" s="7" customFormat="1" ht="33.5" customHeight="1" x14ac:dyDescent="0.3">
      <c r="B15" s="61"/>
      <c r="C15" s="65"/>
      <c r="D15" s="66" t="s">
        <v>34</v>
      </c>
      <c r="E15" s="66"/>
      <c r="F15" s="36"/>
      <c r="G15" s="29"/>
      <c r="H15" s="29"/>
    </row>
    <row r="16" spans="2:8" s="7" customFormat="1" ht="33.5" customHeight="1" x14ac:dyDescent="0.3">
      <c r="B16" s="61"/>
      <c r="C16" s="65"/>
      <c r="D16" s="66" t="s">
        <v>35</v>
      </c>
      <c r="E16" s="66"/>
      <c r="F16" s="38"/>
      <c r="G16" s="30"/>
      <c r="H16" s="30"/>
    </row>
    <row r="17" spans="2:8" s="7" customFormat="1" ht="33.5" customHeight="1" x14ac:dyDescent="0.3">
      <c r="B17" s="61"/>
      <c r="C17" s="65"/>
      <c r="D17" s="66" t="s">
        <v>20</v>
      </c>
      <c r="E17" s="66"/>
      <c r="F17" s="37"/>
      <c r="G17" s="28"/>
      <c r="H17" s="30"/>
    </row>
    <row r="18" spans="2:8" s="7" customFormat="1" ht="43.5" customHeight="1" x14ac:dyDescent="0.3">
      <c r="B18" s="61"/>
      <c r="C18" s="34" t="s">
        <v>33</v>
      </c>
      <c r="D18" s="63" t="s">
        <v>16</v>
      </c>
      <c r="E18" s="63"/>
      <c r="F18" s="35">
        <f>0.15*(F13)</f>
        <v>0</v>
      </c>
      <c r="G18" s="31">
        <f>0.15*(G13+G14)</f>
        <v>0</v>
      </c>
      <c r="H18" s="31">
        <f>0.15*(H13+H14)</f>
        <v>0</v>
      </c>
    </row>
    <row r="19" spans="2:8" s="7" customFormat="1" ht="26.5" customHeight="1" x14ac:dyDescent="0.3">
      <c r="C19" s="12"/>
      <c r="D19" s="75" t="s">
        <v>17</v>
      </c>
      <c r="E19" s="75"/>
      <c r="F19" s="14">
        <f>+F13+F16+F18</f>
        <v>0</v>
      </c>
      <c r="G19" s="13">
        <f>G13+G14+G15+G17+G18</f>
        <v>0</v>
      </c>
      <c r="H19" s="14">
        <f>H13+H14+H15+H18</f>
        <v>0</v>
      </c>
    </row>
    <row r="20" spans="2:8" s="7" customFormat="1" ht="26.5" customHeight="1" x14ac:dyDescent="0.3">
      <c r="C20" s="6"/>
      <c r="D20" s="64" t="s">
        <v>32</v>
      </c>
      <c r="E20" s="64"/>
      <c r="F20" s="62">
        <f>SUM(F19+G19+H19)</f>
        <v>0</v>
      </c>
      <c r="G20" s="62"/>
      <c r="H20" s="62"/>
    </row>
    <row r="21" spans="2:8" s="7" customFormat="1" ht="16.5" customHeight="1" x14ac:dyDescent="0.3">
      <c r="C21" s="8"/>
      <c r="D21" s="8"/>
      <c r="E21" s="8"/>
      <c r="F21" s="8"/>
      <c r="G21" s="8"/>
      <c r="H21" s="8"/>
    </row>
    <row r="22" spans="2:8" ht="75.5" x14ac:dyDescent="0.25">
      <c r="B22" s="61" t="s">
        <v>9</v>
      </c>
      <c r="C22" s="66" t="s">
        <v>21</v>
      </c>
      <c r="D22" s="11" t="s">
        <v>22</v>
      </c>
      <c r="E22" s="15" t="s">
        <v>23</v>
      </c>
      <c r="F22" s="11" t="s">
        <v>25</v>
      </c>
      <c r="G22" s="11" t="s">
        <v>24</v>
      </c>
    </row>
    <row r="23" spans="2:8" s="17" customFormat="1" ht="16.5" customHeight="1" x14ac:dyDescent="0.25">
      <c r="B23" s="61"/>
      <c r="C23" s="60"/>
      <c r="D23" s="16" t="s">
        <v>26</v>
      </c>
      <c r="E23" s="16" t="s">
        <v>4</v>
      </c>
      <c r="F23" s="32"/>
      <c r="G23" s="23" t="s">
        <v>1</v>
      </c>
    </row>
    <row r="24" spans="2:8" s="17" customFormat="1" ht="16.5" customHeight="1" x14ac:dyDescent="0.25">
      <c r="B24" s="61"/>
      <c r="C24" s="60"/>
      <c r="D24" s="18"/>
      <c r="E24" s="18"/>
      <c r="F24" s="32"/>
      <c r="G24" s="24"/>
    </row>
    <row r="25" spans="2:8" s="17" customFormat="1" ht="16.5" customHeight="1" x14ac:dyDescent="0.25">
      <c r="B25" s="61"/>
      <c r="C25" s="60"/>
      <c r="D25" s="18"/>
      <c r="E25" s="18"/>
      <c r="F25" s="32"/>
      <c r="G25" s="24"/>
    </row>
    <row r="26" spans="2:8" s="17" customFormat="1" ht="16.5" customHeight="1" x14ac:dyDescent="0.25">
      <c r="B26" s="61"/>
      <c r="C26" s="60"/>
      <c r="D26" s="18"/>
      <c r="E26" s="18"/>
      <c r="F26" s="32"/>
      <c r="G26" s="24"/>
    </row>
    <row r="27" spans="2:8" s="17" customFormat="1" ht="16.5" customHeight="1" x14ac:dyDescent="0.25">
      <c r="B27" s="61"/>
      <c r="C27" s="60"/>
      <c r="D27" s="18"/>
      <c r="E27" s="18"/>
      <c r="F27" s="32"/>
      <c r="G27" s="24"/>
    </row>
    <row r="28" spans="2:8" s="17" customFormat="1" ht="26.5" customHeight="1" x14ac:dyDescent="0.25">
      <c r="B28" s="61"/>
      <c r="C28" s="60"/>
      <c r="D28" s="67" t="s">
        <v>28</v>
      </c>
      <c r="E28" s="67"/>
      <c r="F28" s="68">
        <f>+F23+F24+F25+F26+F27</f>
        <v>0</v>
      </c>
      <c r="G28" s="68"/>
    </row>
    <row r="29" spans="2:8" s="17" customFormat="1" ht="26.5" customHeight="1" x14ac:dyDescent="0.25">
      <c r="B29" s="61"/>
      <c r="C29" s="57" t="s">
        <v>27</v>
      </c>
      <c r="D29" s="69"/>
      <c r="E29" s="69"/>
      <c r="F29" s="70" t="s">
        <v>30</v>
      </c>
      <c r="G29" s="70"/>
    </row>
    <row r="30" spans="2:8" s="17" customFormat="1" ht="16.5" customHeight="1" x14ac:dyDescent="0.25">
      <c r="B30" s="61"/>
      <c r="C30" s="57"/>
      <c r="D30" s="71"/>
      <c r="E30" s="71"/>
      <c r="F30" s="72"/>
      <c r="G30" s="72"/>
    </row>
    <row r="31" spans="2:8" s="17" customFormat="1" ht="26.5" customHeight="1" x14ac:dyDescent="0.25">
      <c r="B31" s="61"/>
      <c r="C31" s="57"/>
      <c r="D31" s="73" t="s">
        <v>29</v>
      </c>
      <c r="E31" s="73"/>
      <c r="F31" s="74">
        <f>+F30</f>
        <v>0</v>
      </c>
      <c r="G31" s="74"/>
    </row>
    <row r="32" spans="2:8" s="17" customFormat="1" ht="26.5" customHeight="1" x14ac:dyDescent="0.25">
      <c r="B32" s="61"/>
      <c r="C32" s="64" t="s">
        <v>2</v>
      </c>
      <c r="D32" s="64"/>
      <c r="E32" s="64"/>
      <c r="F32" s="62">
        <f>+F28+F31</f>
        <v>0</v>
      </c>
      <c r="G32" s="62"/>
    </row>
    <row r="35" spans="2:8" ht="51.5" customHeight="1" x14ac:dyDescent="0.25">
      <c r="B35" s="58" t="s">
        <v>11</v>
      </c>
      <c r="C35" s="58"/>
      <c r="D35" s="58"/>
      <c r="E35" s="58"/>
      <c r="F35" s="58"/>
      <c r="G35" s="58"/>
      <c r="H35" s="58"/>
    </row>
    <row r="36" spans="2:8" ht="17.5" customHeight="1" x14ac:dyDescent="0.25">
      <c r="B36" s="59" t="s">
        <v>31</v>
      </c>
      <c r="C36" s="59"/>
      <c r="D36" s="59"/>
      <c r="E36" s="59"/>
      <c r="F36" s="59"/>
      <c r="G36" s="59"/>
      <c r="H36" s="59"/>
    </row>
  </sheetData>
  <sheetProtection algorithmName="SHA-512" hashValue="mMSDTWcC2Tu2Q6NhYpicP/qJ742Tba/RJQf8vwMeIjOs8KNSo8uLw0z32pgjJ9rh5odg0MBLQauuQLmrUDe6iA==" saltValue="XDF5ziQZsImWEGB46wgnOQ==" spinCount="100000" sheet="1" objects="1" scenarios="1"/>
  <mergeCells count="37">
    <mergeCell ref="B2:H2"/>
    <mergeCell ref="B3:H3"/>
    <mergeCell ref="B4:H4"/>
    <mergeCell ref="B5:H5"/>
    <mergeCell ref="B7:H7"/>
    <mergeCell ref="D31:E31"/>
    <mergeCell ref="F31:G31"/>
    <mergeCell ref="C32:E32"/>
    <mergeCell ref="D8:H8"/>
    <mergeCell ref="B9:C9"/>
    <mergeCell ref="D9:H9"/>
    <mergeCell ref="F11:H11"/>
    <mergeCell ref="C12:E12"/>
    <mergeCell ref="B8:C8"/>
    <mergeCell ref="B13:B18"/>
    <mergeCell ref="C13:C17"/>
    <mergeCell ref="D13:E13"/>
    <mergeCell ref="D14:E14"/>
    <mergeCell ref="D15:E15"/>
    <mergeCell ref="D16:E16"/>
    <mergeCell ref="D17:E17"/>
    <mergeCell ref="F32:G32"/>
    <mergeCell ref="B35:H35"/>
    <mergeCell ref="B36:H36"/>
    <mergeCell ref="D18:E18"/>
    <mergeCell ref="D19:E19"/>
    <mergeCell ref="D20:E20"/>
    <mergeCell ref="F20:H20"/>
    <mergeCell ref="B22:B32"/>
    <mergeCell ref="C22:C28"/>
    <mergeCell ref="D28:E28"/>
    <mergeCell ref="F28:G28"/>
    <mergeCell ref="C29:C31"/>
    <mergeCell ref="D29:E29"/>
    <mergeCell ref="F29:G29"/>
    <mergeCell ref="D30:E30"/>
    <mergeCell ref="F30:G30"/>
  </mergeCells>
  <conditionalFormatting sqref="G15">
    <cfRule type="expression" dxfId="42" priority="6">
      <formula>(F15+G15)&gt;0.65*(F19+G19)</formula>
    </cfRule>
  </conditionalFormatting>
  <conditionalFormatting sqref="H15">
    <cfRule type="expression" dxfId="41" priority="8">
      <formula>(G15+H15)&gt;0.65*(G19+H19)</formula>
    </cfRule>
  </conditionalFormatting>
  <conditionalFormatting sqref="F19">
    <cfRule type="expression" dxfId="40" priority="3">
      <formula>$F$19&gt;0.25*($F$20)</formula>
    </cfRule>
  </conditionalFormatting>
  <conditionalFormatting sqref="F16">
    <cfRule type="expression" dxfId="39" priority="2">
      <formula>$F$16&gt;2000</formula>
    </cfRule>
  </conditionalFormatting>
  <conditionalFormatting sqref="F32:G32">
    <cfRule type="expression" dxfId="38" priority="1">
      <formula>$F$20&lt;&gt;$F$32</formula>
    </cfRule>
  </conditionalFormatting>
  <dataValidations count="8">
    <dataValidation type="custom" showInputMessage="1" showErrorMessage="1" errorTitle="Es supera el límit" error="Les despeses de preparació, difusió, seguiment i coordinació del projecte seran, com a màxim, el 25% de la despesa total del projecte" prompt="Les despeses de preparació, difusió, seguiment i coordinació del projecte seran, com a màxim, el 25% de la despesa total del projecte." sqref="F19">
      <formula1>F19&lt;=0.25*F20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_x000a__x000a_" prompt="Les subcontractacions que es puguin realitzar tindran una limitació del 65% del cost total elegible de les accions de Formació i Mentoria." sqref="G15:H15">
      <formula1>(F15+G15)&lt;=0.65*(F19+G19)</formula1>
    </dataValidation>
    <dataValidation type="list" allowBlank="1" showInputMessage="1" showErrorMessage="1" sqref="G24:G27">
      <formula1>"Import sol·licitat, Import atorgat,"</formula1>
    </dataValidation>
    <dataValidation allowBlank="1" showInputMessage="1" prompt="La despesa de personal extern o de contractació d'empreses per a la realització de la web màxima subvencionable és de 2.000,00 euros pel conjunt del projecte." sqref="D16:E16"/>
    <dataValidation allowBlank="1" showInputMessage="1" prompt="Indicar l'import sol·licitat o atorgat individualment a l'entitat corresponent." sqref="F23:F27"/>
    <dataValidation allowBlank="1" showInputMessage="1" showErrorMessage="1" prompt="L'import a imputar serà el resultat de mutliplicar les hores efectivament dedicades al projecte pel cost/hora de cada treballador/a." sqref="D13:E13"/>
    <dataValidation type="custom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">
      <formula1>F16&lt;=2000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F32:G32">
      <formula1>F32=F20</formula1>
    </dataValidation>
  </dataValidation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2:H36"/>
  <sheetViews>
    <sheetView showZeros="0" zoomScaleNormal="100" workbookViewId="0">
      <selection activeCell="B13" sqref="B13:H18"/>
    </sheetView>
  </sheetViews>
  <sheetFormatPr defaultColWidth="8.81640625" defaultRowHeight="12.5" x14ac:dyDescent="0.25"/>
  <cols>
    <col min="1" max="1" width="8.81640625" style="2"/>
    <col min="2" max="2" width="8.7265625" style="2" customWidth="1"/>
    <col min="3" max="3" width="29.90625" style="2" customWidth="1"/>
    <col min="4" max="5" width="38.81640625" style="2" customWidth="1"/>
    <col min="6" max="8" width="30.08984375" style="2" customWidth="1"/>
    <col min="9" max="16384" width="8.81640625" style="2"/>
  </cols>
  <sheetData>
    <row r="2" spans="2:8" ht="30.5" customHeight="1" x14ac:dyDescent="0.25">
      <c r="B2" s="45" t="s">
        <v>4</v>
      </c>
      <c r="C2" s="46"/>
      <c r="D2" s="46"/>
      <c r="E2" s="46"/>
      <c r="F2" s="46"/>
      <c r="G2" s="46"/>
      <c r="H2" s="47"/>
    </row>
    <row r="3" spans="2:8" s="25" customFormat="1" ht="30.5" customHeight="1" x14ac:dyDescent="0.25">
      <c r="B3" s="48" t="s">
        <v>6</v>
      </c>
      <c r="C3" s="49"/>
      <c r="D3" s="49"/>
      <c r="E3" s="49"/>
      <c r="F3" s="49"/>
      <c r="G3" s="49"/>
      <c r="H3" s="50"/>
    </row>
    <row r="4" spans="2:8" s="25" customFormat="1" ht="30.5" customHeight="1" x14ac:dyDescent="0.25">
      <c r="B4" s="51" t="s">
        <v>5</v>
      </c>
      <c r="C4" s="52"/>
      <c r="D4" s="52"/>
      <c r="E4" s="52"/>
      <c r="F4" s="52"/>
      <c r="G4" s="52"/>
      <c r="H4" s="53"/>
    </row>
    <row r="5" spans="2:8" s="1" customFormat="1" ht="30.5" customHeight="1" x14ac:dyDescent="0.3">
      <c r="B5" s="54" t="s">
        <v>62</v>
      </c>
      <c r="C5" s="55"/>
      <c r="D5" s="55"/>
      <c r="E5" s="55"/>
      <c r="F5" s="55"/>
      <c r="G5" s="55"/>
      <c r="H5" s="56"/>
    </row>
    <row r="6" spans="2:8" s="1" customFormat="1" ht="30.5" customHeight="1" x14ac:dyDescent="0.3">
      <c r="C6" s="5"/>
      <c r="D6" s="5"/>
      <c r="E6" s="5"/>
      <c r="F6" s="5"/>
      <c r="G6" s="5"/>
      <c r="H6" s="5"/>
    </row>
    <row r="7" spans="2:8" ht="16.5" customHeight="1" x14ac:dyDescent="0.25">
      <c r="B7" s="60" t="s">
        <v>37</v>
      </c>
      <c r="C7" s="60"/>
      <c r="D7" s="60"/>
      <c r="E7" s="60"/>
      <c r="F7" s="60"/>
      <c r="G7" s="60"/>
      <c r="H7" s="60"/>
    </row>
    <row r="8" spans="2:8" ht="16.5" customHeight="1" x14ac:dyDescent="0.25">
      <c r="B8" s="60" t="s">
        <v>0</v>
      </c>
      <c r="C8" s="60"/>
      <c r="D8" s="40"/>
      <c r="E8" s="40"/>
      <c r="F8" s="40"/>
      <c r="G8" s="40"/>
      <c r="H8" s="40"/>
    </row>
    <row r="9" spans="2:8" ht="16.5" customHeight="1" x14ac:dyDescent="0.25">
      <c r="B9" s="60" t="s">
        <v>3</v>
      </c>
      <c r="C9" s="60"/>
      <c r="D9" s="40"/>
      <c r="E9" s="40"/>
      <c r="F9" s="40"/>
      <c r="G9" s="40"/>
      <c r="H9" s="40"/>
    </row>
    <row r="10" spans="2:8" ht="15.5" customHeight="1" x14ac:dyDescent="0.25">
      <c r="C10" s="9"/>
      <c r="D10" s="26"/>
      <c r="E10" s="26"/>
      <c r="F10" s="27"/>
      <c r="G10" s="27"/>
      <c r="H10" s="27"/>
    </row>
    <row r="11" spans="2:8" ht="26.5" customHeight="1" x14ac:dyDescent="0.25">
      <c r="C11" s="4"/>
      <c r="D11" s="4"/>
      <c r="E11" s="4"/>
      <c r="F11" s="57" t="s">
        <v>18</v>
      </c>
      <c r="G11" s="57"/>
      <c r="H11" s="57"/>
    </row>
    <row r="12" spans="2:8" s="6" customFormat="1" ht="35" customHeight="1" x14ac:dyDescent="0.3">
      <c r="C12" s="76"/>
      <c r="D12" s="76"/>
      <c r="E12" s="76"/>
      <c r="F12" s="10" t="s">
        <v>15</v>
      </c>
      <c r="G12" s="10" t="s">
        <v>13</v>
      </c>
      <c r="H12" s="10" t="s">
        <v>14</v>
      </c>
    </row>
    <row r="13" spans="2:8" s="7" customFormat="1" ht="33.5" customHeight="1" x14ac:dyDescent="0.3">
      <c r="B13" s="61" t="s">
        <v>8</v>
      </c>
      <c r="C13" s="65" t="s">
        <v>12</v>
      </c>
      <c r="D13" s="66" t="s">
        <v>10</v>
      </c>
      <c r="E13" s="66"/>
      <c r="F13" s="38"/>
      <c r="G13" s="28"/>
      <c r="H13" s="29"/>
    </row>
    <row r="14" spans="2:8" s="7" customFormat="1" ht="33.5" customHeight="1" x14ac:dyDescent="0.3">
      <c r="B14" s="61"/>
      <c r="C14" s="65"/>
      <c r="D14" s="66" t="s">
        <v>19</v>
      </c>
      <c r="E14" s="66"/>
      <c r="F14" s="36"/>
      <c r="G14" s="28"/>
      <c r="H14" s="29"/>
    </row>
    <row r="15" spans="2:8" s="7" customFormat="1" ht="33.5" customHeight="1" x14ac:dyDescent="0.3">
      <c r="B15" s="61"/>
      <c r="C15" s="65"/>
      <c r="D15" s="66" t="s">
        <v>34</v>
      </c>
      <c r="E15" s="66"/>
      <c r="F15" s="36"/>
      <c r="G15" s="29"/>
      <c r="H15" s="29"/>
    </row>
    <row r="16" spans="2:8" s="7" customFormat="1" ht="33.5" customHeight="1" x14ac:dyDescent="0.3">
      <c r="B16" s="61"/>
      <c r="C16" s="65"/>
      <c r="D16" s="66" t="s">
        <v>35</v>
      </c>
      <c r="E16" s="66"/>
      <c r="F16" s="38"/>
      <c r="G16" s="30"/>
      <c r="H16" s="30"/>
    </row>
    <row r="17" spans="2:8" s="7" customFormat="1" ht="33.5" customHeight="1" x14ac:dyDescent="0.3">
      <c r="B17" s="61"/>
      <c r="C17" s="65"/>
      <c r="D17" s="66" t="s">
        <v>20</v>
      </c>
      <c r="E17" s="66"/>
      <c r="F17" s="37"/>
      <c r="G17" s="28"/>
      <c r="H17" s="30"/>
    </row>
    <row r="18" spans="2:8" s="7" customFormat="1" ht="43.5" customHeight="1" x14ac:dyDescent="0.3">
      <c r="B18" s="61"/>
      <c r="C18" s="34" t="s">
        <v>33</v>
      </c>
      <c r="D18" s="63" t="s">
        <v>16</v>
      </c>
      <c r="E18" s="63"/>
      <c r="F18" s="35">
        <f>0.15*(F13)</f>
        <v>0</v>
      </c>
      <c r="G18" s="31">
        <f>0.15*(G13+G14)</f>
        <v>0</v>
      </c>
      <c r="H18" s="31">
        <f>0.15*(H13+H14)</f>
        <v>0</v>
      </c>
    </row>
    <row r="19" spans="2:8" s="7" customFormat="1" ht="26.5" customHeight="1" x14ac:dyDescent="0.3">
      <c r="C19" s="12"/>
      <c r="D19" s="75" t="s">
        <v>17</v>
      </c>
      <c r="E19" s="75"/>
      <c r="F19" s="14">
        <f>+F13+F16+F18</f>
        <v>0</v>
      </c>
      <c r="G19" s="13">
        <f>G13+G14+G15+G17+G18</f>
        <v>0</v>
      </c>
      <c r="H19" s="14">
        <f>H13+H14+H15+H18</f>
        <v>0</v>
      </c>
    </row>
    <row r="20" spans="2:8" s="7" customFormat="1" ht="26.5" customHeight="1" x14ac:dyDescent="0.3">
      <c r="C20" s="6"/>
      <c r="D20" s="64" t="s">
        <v>32</v>
      </c>
      <c r="E20" s="64"/>
      <c r="F20" s="62">
        <f>SUM(F19+G19+H19)</f>
        <v>0</v>
      </c>
      <c r="G20" s="62"/>
      <c r="H20" s="62"/>
    </row>
    <row r="21" spans="2:8" s="7" customFormat="1" ht="16.5" customHeight="1" x14ac:dyDescent="0.3">
      <c r="C21" s="8"/>
      <c r="D21" s="8"/>
      <c r="E21" s="8"/>
      <c r="F21" s="8"/>
      <c r="G21" s="8"/>
      <c r="H21" s="8"/>
    </row>
    <row r="22" spans="2:8" ht="75.5" x14ac:dyDescent="0.25">
      <c r="B22" s="61" t="s">
        <v>9</v>
      </c>
      <c r="C22" s="66" t="s">
        <v>21</v>
      </c>
      <c r="D22" s="11" t="s">
        <v>22</v>
      </c>
      <c r="E22" s="15" t="s">
        <v>23</v>
      </c>
      <c r="F22" s="11" t="s">
        <v>25</v>
      </c>
      <c r="G22" s="11" t="s">
        <v>24</v>
      </c>
    </row>
    <row r="23" spans="2:8" s="17" customFormat="1" ht="16.5" customHeight="1" x14ac:dyDescent="0.25">
      <c r="B23" s="61"/>
      <c r="C23" s="60"/>
      <c r="D23" s="16" t="s">
        <v>26</v>
      </c>
      <c r="E23" s="16" t="s">
        <v>4</v>
      </c>
      <c r="F23" s="32"/>
      <c r="G23" s="23" t="s">
        <v>1</v>
      </c>
    </row>
    <row r="24" spans="2:8" s="17" customFormat="1" ht="16.5" customHeight="1" x14ac:dyDescent="0.25">
      <c r="B24" s="61"/>
      <c r="C24" s="60"/>
      <c r="D24" s="18"/>
      <c r="E24" s="18"/>
      <c r="F24" s="32"/>
      <c r="G24" s="24"/>
    </row>
    <row r="25" spans="2:8" s="17" customFormat="1" ht="16.5" customHeight="1" x14ac:dyDescent="0.25">
      <c r="B25" s="61"/>
      <c r="C25" s="60"/>
      <c r="D25" s="18"/>
      <c r="E25" s="18"/>
      <c r="F25" s="32"/>
      <c r="G25" s="24"/>
    </row>
    <row r="26" spans="2:8" s="17" customFormat="1" ht="16.5" customHeight="1" x14ac:dyDescent="0.25">
      <c r="B26" s="61"/>
      <c r="C26" s="60"/>
      <c r="D26" s="18"/>
      <c r="E26" s="18"/>
      <c r="F26" s="32"/>
      <c r="G26" s="24"/>
    </row>
    <row r="27" spans="2:8" s="17" customFormat="1" ht="16.5" customHeight="1" x14ac:dyDescent="0.25">
      <c r="B27" s="61"/>
      <c r="C27" s="60"/>
      <c r="D27" s="18"/>
      <c r="E27" s="18"/>
      <c r="F27" s="32"/>
      <c r="G27" s="24"/>
    </row>
    <row r="28" spans="2:8" s="17" customFormat="1" ht="26.5" customHeight="1" x14ac:dyDescent="0.25">
      <c r="B28" s="61"/>
      <c r="C28" s="60"/>
      <c r="D28" s="67" t="s">
        <v>28</v>
      </c>
      <c r="E28" s="67"/>
      <c r="F28" s="68">
        <f>+F23+F24+F25+F26+F27</f>
        <v>0</v>
      </c>
      <c r="G28" s="68"/>
    </row>
    <row r="29" spans="2:8" s="17" customFormat="1" ht="26.5" customHeight="1" x14ac:dyDescent="0.25">
      <c r="B29" s="61"/>
      <c r="C29" s="57" t="s">
        <v>27</v>
      </c>
      <c r="D29" s="69"/>
      <c r="E29" s="69"/>
      <c r="F29" s="70" t="s">
        <v>30</v>
      </c>
      <c r="G29" s="70"/>
    </row>
    <row r="30" spans="2:8" s="17" customFormat="1" ht="16.5" customHeight="1" x14ac:dyDescent="0.25">
      <c r="B30" s="61"/>
      <c r="C30" s="57"/>
      <c r="D30" s="71"/>
      <c r="E30" s="71"/>
      <c r="F30" s="72"/>
      <c r="G30" s="72"/>
    </row>
    <row r="31" spans="2:8" s="17" customFormat="1" ht="26.5" customHeight="1" x14ac:dyDescent="0.25">
      <c r="B31" s="61"/>
      <c r="C31" s="57"/>
      <c r="D31" s="73" t="s">
        <v>29</v>
      </c>
      <c r="E31" s="73"/>
      <c r="F31" s="74">
        <f>+F30</f>
        <v>0</v>
      </c>
      <c r="G31" s="74"/>
    </row>
    <row r="32" spans="2:8" s="17" customFormat="1" ht="26.5" customHeight="1" x14ac:dyDescent="0.25">
      <c r="B32" s="61"/>
      <c r="C32" s="64" t="s">
        <v>2</v>
      </c>
      <c r="D32" s="64"/>
      <c r="E32" s="64"/>
      <c r="F32" s="62">
        <f>+F28+F31</f>
        <v>0</v>
      </c>
      <c r="G32" s="62"/>
    </row>
    <row r="35" spans="2:8" ht="51.5" customHeight="1" x14ac:dyDescent="0.25">
      <c r="B35" s="58" t="s">
        <v>11</v>
      </c>
      <c r="C35" s="58"/>
      <c r="D35" s="58"/>
      <c r="E35" s="58"/>
      <c r="F35" s="58"/>
      <c r="G35" s="58"/>
      <c r="H35" s="58"/>
    </row>
    <row r="36" spans="2:8" ht="17.5" customHeight="1" x14ac:dyDescent="0.25">
      <c r="B36" s="59" t="s">
        <v>31</v>
      </c>
      <c r="C36" s="59"/>
      <c r="D36" s="59"/>
      <c r="E36" s="59"/>
      <c r="F36" s="59"/>
      <c r="G36" s="59"/>
      <c r="H36" s="59"/>
    </row>
  </sheetData>
  <sheetProtection algorithmName="SHA-512" hashValue="T0IvVvmPBmd4+1GSWVEJq/In/fQi9A/sfHxAGBlD0bLIMP/DBw9lKG6VimPDi5W1kMWKwjPhxJHpk+QhRSmcRQ==" saltValue="rxBq5QIiFKzG+CDJUJ+lnw==" spinCount="100000" sheet="1" objects="1" scenarios="1"/>
  <mergeCells count="37">
    <mergeCell ref="B8:C8"/>
    <mergeCell ref="D8:H8"/>
    <mergeCell ref="B9:C9"/>
    <mergeCell ref="D9:H9"/>
    <mergeCell ref="B2:H2"/>
    <mergeCell ref="B3:H3"/>
    <mergeCell ref="B4:H4"/>
    <mergeCell ref="B5:H5"/>
    <mergeCell ref="B7:H7"/>
    <mergeCell ref="C32:E32"/>
    <mergeCell ref="F32:G32"/>
    <mergeCell ref="F11:H11"/>
    <mergeCell ref="C12:E12"/>
    <mergeCell ref="B13:B18"/>
    <mergeCell ref="C13:C17"/>
    <mergeCell ref="D13:E13"/>
    <mergeCell ref="D14:E14"/>
    <mergeCell ref="D15:E15"/>
    <mergeCell ref="D16:E16"/>
    <mergeCell ref="D17:E17"/>
    <mergeCell ref="D18:E18"/>
    <mergeCell ref="B35:H35"/>
    <mergeCell ref="B36:H36"/>
    <mergeCell ref="D19:E19"/>
    <mergeCell ref="D20:E20"/>
    <mergeCell ref="F20:H20"/>
    <mergeCell ref="B22:B32"/>
    <mergeCell ref="C22:C28"/>
    <mergeCell ref="D28:E28"/>
    <mergeCell ref="F28:G28"/>
    <mergeCell ref="C29:C31"/>
    <mergeCell ref="D29:E29"/>
    <mergeCell ref="F29:G29"/>
    <mergeCell ref="D30:E30"/>
    <mergeCell ref="F30:G30"/>
    <mergeCell ref="D31:E31"/>
    <mergeCell ref="F31:G31"/>
  </mergeCells>
  <conditionalFormatting sqref="G15">
    <cfRule type="expression" dxfId="37" priority="6">
      <formula>(F15+G15)&gt;0.65*(F19+G19)</formula>
    </cfRule>
  </conditionalFormatting>
  <conditionalFormatting sqref="H15">
    <cfRule type="expression" dxfId="36" priority="8">
      <formula>(G15+H15)&gt;0.65*(G19+H19)</formula>
    </cfRule>
  </conditionalFormatting>
  <conditionalFormatting sqref="F19">
    <cfRule type="expression" dxfId="35" priority="3">
      <formula>$F$19&gt;0.25*($F$20)</formula>
    </cfRule>
  </conditionalFormatting>
  <conditionalFormatting sqref="F16">
    <cfRule type="expression" dxfId="34" priority="2">
      <formula>$F$16&gt;2000</formula>
    </cfRule>
  </conditionalFormatting>
  <conditionalFormatting sqref="F32:G32">
    <cfRule type="expression" dxfId="33" priority="1">
      <formula>$F$20&lt;&gt;$F$32</formula>
    </cfRule>
  </conditionalFormatting>
  <dataValidations count="8">
    <dataValidation type="list" allowBlank="1" showInputMessage="1" showErrorMessage="1" sqref="G24:G27">
      <formula1>"Import sol·licitat, Import atorgat,"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_x000a__x000a_" prompt="Les subcontractacions que es puguin realitzar tindran una limitació del 65% del cost total elegible de les accions de Formació i Mentoria." sqref="G15:H15">
      <formula1>(F15+G15)&lt;=0.65*(F19+G19)</formula1>
    </dataValidation>
    <dataValidation type="custom" showInputMessage="1" showErrorMessage="1" errorTitle="Es supera el límit" error="Les despeses de preparació, difusió, seguiment i coordinació del projecte seran, com a màxim, el 25% de la despesa total del projecte" prompt="Les despeses de preparació, difusió, seguiment i coordinació del projecte seran, com a màxim, el 25% de la despesa total del projecte." sqref="F19">
      <formula1>F19&lt;=0.25*F20</formula1>
    </dataValidation>
    <dataValidation allowBlank="1" showInputMessage="1" prompt="La despesa de personal extern o de contractació d'empreses per a la realització de la web màxima subvencionable és de 2.000,00 euros pel conjunt del projecte." sqref="D16:E16"/>
    <dataValidation allowBlank="1" showInputMessage="1" prompt="Indicar l'import sol·licitat o atorgat individualment a l'entitat corresponent." sqref="F23:F27"/>
    <dataValidation allowBlank="1" showInputMessage="1" showErrorMessage="1" prompt="L'import a imputar serà el resultat de mutliplicar les hores efectivament dedicades al projecte pel cost/hora de cada treballador/a." sqref="D13:E13"/>
    <dataValidation type="custom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">
      <formula1>F16&lt;=2000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F32:G32">
      <formula1>F32=F20</formula1>
    </dataValidation>
  </dataValidation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2:H36"/>
  <sheetViews>
    <sheetView showZeros="0" zoomScaleNormal="100" workbookViewId="0">
      <selection activeCell="B13" sqref="B13:H18"/>
    </sheetView>
  </sheetViews>
  <sheetFormatPr defaultColWidth="8.81640625" defaultRowHeight="12.5" x14ac:dyDescent="0.25"/>
  <cols>
    <col min="1" max="1" width="8.81640625" style="2"/>
    <col min="2" max="2" width="8.7265625" style="2" customWidth="1"/>
    <col min="3" max="3" width="29.90625" style="2" customWidth="1"/>
    <col min="4" max="5" width="38.81640625" style="2" customWidth="1"/>
    <col min="6" max="8" width="30.08984375" style="2" customWidth="1"/>
    <col min="9" max="16384" width="8.81640625" style="2"/>
  </cols>
  <sheetData>
    <row r="2" spans="2:8" ht="30.5" customHeight="1" x14ac:dyDescent="0.25">
      <c r="B2" s="45" t="s">
        <v>4</v>
      </c>
      <c r="C2" s="46"/>
      <c r="D2" s="46"/>
      <c r="E2" s="46"/>
      <c r="F2" s="46"/>
      <c r="G2" s="46"/>
      <c r="H2" s="47"/>
    </row>
    <row r="3" spans="2:8" s="25" customFormat="1" ht="30.5" customHeight="1" x14ac:dyDescent="0.25">
      <c r="B3" s="48" t="s">
        <v>6</v>
      </c>
      <c r="C3" s="49"/>
      <c r="D3" s="49"/>
      <c r="E3" s="49"/>
      <c r="F3" s="49"/>
      <c r="G3" s="49"/>
      <c r="H3" s="50"/>
    </row>
    <row r="4" spans="2:8" s="25" customFormat="1" ht="30.5" customHeight="1" x14ac:dyDescent="0.25">
      <c r="B4" s="51" t="s">
        <v>5</v>
      </c>
      <c r="C4" s="52"/>
      <c r="D4" s="52"/>
      <c r="E4" s="52"/>
      <c r="F4" s="52"/>
      <c r="G4" s="52"/>
      <c r="H4" s="53"/>
    </row>
    <row r="5" spans="2:8" s="1" customFormat="1" ht="30.5" customHeight="1" x14ac:dyDescent="0.3">
      <c r="B5" s="54" t="s">
        <v>62</v>
      </c>
      <c r="C5" s="55"/>
      <c r="D5" s="55"/>
      <c r="E5" s="55"/>
      <c r="F5" s="55"/>
      <c r="G5" s="55"/>
      <c r="H5" s="56"/>
    </row>
    <row r="6" spans="2:8" s="1" customFormat="1" ht="30.5" customHeight="1" x14ac:dyDescent="0.3">
      <c r="C6" s="5"/>
      <c r="D6" s="5"/>
      <c r="E6" s="5"/>
      <c r="F6" s="5"/>
      <c r="G6" s="5"/>
      <c r="H6" s="5"/>
    </row>
    <row r="7" spans="2:8" ht="16.5" customHeight="1" x14ac:dyDescent="0.25">
      <c r="B7" s="60" t="s">
        <v>38</v>
      </c>
      <c r="C7" s="60"/>
      <c r="D7" s="60"/>
      <c r="E7" s="60"/>
      <c r="F7" s="60"/>
      <c r="G7" s="60"/>
      <c r="H7" s="60"/>
    </row>
    <row r="8" spans="2:8" ht="16.5" customHeight="1" x14ac:dyDescent="0.25">
      <c r="B8" s="60" t="s">
        <v>0</v>
      </c>
      <c r="C8" s="60"/>
      <c r="D8" s="40"/>
      <c r="E8" s="40"/>
      <c r="F8" s="40"/>
      <c r="G8" s="40"/>
      <c r="H8" s="40"/>
    </row>
    <row r="9" spans="2:8" ht="16.5" customHeight="1" x14ac:dyDescent="0.25">
      <c r="B9" s="60" t="s">
        <v>3</v>
      </c>
      <c r="C9" s="60"/>
      <c r="D9" s="40"/>
      <c r="E9" s="40"/>
      <c r="F9" s="40"/>
      <c r="G9" s="40"/>
      <c r="H9" s="40"/>
    </row>
    <row r="10" spans="2:8" ht="15.5" customHeight="1" x14ac:dyDescent="0.25">
      <c r="C10" s="9"/>
      <c r="D10" s="26"/>
      <c r="E10" s="26"/>
      <c r="F10" s="27"/>
      <c r="G10" s="27"/>
      <c r="H10" s="27"/>
    </row>
    <row r="11" spans="2:8" ht="26.5" customHeight="1" x14ac:dyDescent="0.25">
      <c r="C11" s="4"/>
      <c r="D11" s="4"/>
      <c r="E11" s="4"/>
      <c r="F11" s="57" t="s">
        <v>18</v>
      </c>
      <c r="G11" s="57"/>
      <c r="H11" s="57"/>
    </row>
    <row r="12" spans="2:8" s="6" customFormat="1" ht="35" customHeight="1" x14ac:dyDescent="0.3">
      <c r="C12" s="76"/>
      <c r="D12" s="76"/>
      <c r="E12" s="76"/>
      <c r="F12" s="10" t="s">
        <v>15</v>
      </c>
      <c r="G12" s="10" t="s">
        <v>13</v>
      </c>
      <c r="H12" s="10" t="s">
        <v>14</v>
      </c>
    </row>
    <row r="13" spans="2:8" s="7" customFormat="1" ht="33.5" customHeight="1" x14ac:dyDescent="0.3">
      <c r="B13" s="61" t="s">
        <v>8</v>
      </c>
      <c r="C13" s="65" t="s">
        <v>12</v>
      </c>
      <c r="D13" s="66" t="s">
        <v>10</v>
      </c>
      <c r="E13" s="66"/>
      <c r="F13" s="38"/>
      <c r="G13" s="28"/>
      <c r="H13" s="29"/>
    </row>
    <row r="14" spans="2:8" s="7" customFormat="1" ht="33.5" customHeight="1" x14ac:dyDescent="0.3">
      <c r="B14" s="61"/>
      <c r="C14" s="65"/>
      <c r="D14" s="66" t="s">
        <v>19</v>
      </c>
      <c r="E14" s="66"/>
      <c r="F14" s="36"/>
      <c r="G14" s="28"/>
      <c r="H14" s="29"/>
    </row>
    <row r="15" spans="2:8" s="7" customFormat="1" ht="33.5" customHeight="1" x14ac:dyDescent="0.3">
      <c r="B15" s="61"/>
      <c r="C15" s="65"/>
      <c r="D15" s="66" t="s">
        <v>34</v>
      </c>
      <c r="E15" s="66"/>
      <c r="F15" s="36"/>
      <c r="G15" s="29"/>
      <c r="H15" s="29"/>
    </row>
    <row r="16" spans="2:8" s="7" customFormat="1" ht="33.5" customHeight="1" x14ac:dyDescent="0.3">
      <c r="B16" s="61"/>
      <c r="C16" s="65"/>
      <c r="D16" s="66" t="s">
        <v>35</v>
      </c>
      <c r="E16" s="66"/>
      <c r="F16" s="38"/>
      <c r="G16" s="30"/>
      <c r="H16" s="30"/>
    </row>
    <row r="17" spans="2:8" s="7" customFormat="1" ht="33.5" customHeight="1" x14ac:dyDescent="0.3">
      <c r="B17" s="61"/>
      <c r="C17" s="65"/>
      <c r="D17" s="66" t="s">
        <v>20</v>
      </c>
      <c r="E17" s="66"/>
      <c r="F17" s="37"/>
      <c r="G17" s="28"/>
      <c r="H17" s="30"/>
    </row>
    <row r="18" spans="2:8" s="7" customFormat="1" ht="43.5" customHeight="1" x14ac:dyDescent="0.3">
      <c r="B18" s="61"/>
      <c r="C18" s="34" t="s">
        <v>33</v>
      </c>
      <c r="D18" s="63" t="s">
        <v>16</v>
      </c>
      <c r="E18" s="63"/>
      <c r="F18" s="35">
        <f>0.15*(F13)</f>
        <v>0</v>
      </c>
      <c r="G18" s="31">
        <f>0.15*(G13+G14)</f>
        <v>0</v>
      </c>
      <c r="H18" s="31">
        <f>0.15*(H13+H14)</f>
        <v>0</v>
      </c>
    </row>
    <row r="19" spans="2:8" s="7" customFormat="1" ht="26.5" customHeight="1" x14ac:dyDescent="0.3">
      <c r="C19" s="12"/>
      <c r="D19" s="75" t="s">
        <v>17</v>
      </c>
      <c r="E19" s="75"/>
      <c r="F19" s="14">
        <f>+F13+F16+F18</f>
        <v>0</v>
      </c>
      <c r="G19" s="13">
        <f>G13+G14+G15+G17+G18</f>
        <v>0</v>
      </c>
      <c r="H19" s="14">
        <f>H13+H14+H15+H18</f>
        <v>0</v>
      </c>
    </row>
    <row r="20" spans="2:8" s="7" customFormat="1" ht="26.5" customHeight="1" x14ac:dyDescent="0.3">
      <c r="C20" s="6"/>
      <c r="D20" s="64" t="s">
        <v>32</v>
      </c>
      <c r="E20" s="64"/>
      <c r="F20" s="62">
        <f>SUM(F19+G19+H19)</f>
        <v>0</v>
      </c>
      <c r="G20" s="62"/>
      <c r="H20" s="62"/>
    </row>
    <row r="21" spans="2:8" s="7" customFormat="1" ht="16.5" customHeight="1" x14ac:dyDescent="0.3">
      <c r="C21" s="8"/>
      <c r="D21" s="8"/>
      <c r="E21" s="8"/>
      <c r="F21" s="8"/>
      <c r="G21" s="8"/>
      <c r="H21" s="8"/>
    </row>
    <row r="22" spans="2:8" ht="75.5" x14ac:dyDescent="0.25">
      <c r="B22" s="61" t="s">
        <v>9</v>
      </c>
      <c r="C22" s="66" t="s">
        <v>21</v>
      </c>
      <c r="D22" s="11" t="s">
        <v>22</v>
      </c>
      <c r="E22" s="15" t="s">
        <v>23</v>
      </c>
      <c r="F22" s="11" t="s">
        <v>25</v>
      </c>
      <c r="G22" s="11" t="s">
        <v>24</v>
      </c>
    </row>
    <row r="23" spans="2:8" s="17" customFormat="1" ht="16.5" customHeight="1" x14ac:dyDescent="0.25">
      <c r="B23" s="61"/>
      <c r="C23" s="60"/>
      <c r="D23" s="16" t="s">
        <v>26</v>
      </c>
      <c r="E23" s="16" t="s">
        <v>4</v>
      </c>
      <c r="F23" s="32"/>
      <c r="G23" s="23" t="s">
        <v>1</v>
      </c>
    </row>
    <row r="24" spans="2:8" s="17" customFormat="1" ht="16.5" customHeight="1" x14ac:dyDescent="0.25">
      <c r="B24" s="61"/>
      <c r="C24" s="60"/>
      <c r="D24" s="18"/>
      <c r="E24" s="18"/>
      <c r="F24" s="32"/>
      <c r="G24" s="24"/>
    </row>
    <row r="25" spans="2:8" s="17" customFormat="1" ht="16.5" customHeight="1" x14ac:dyDescent="0.25">
      <c r="B25" s="61"/>
      <c r="C25" s="60"/>
      <c r="D25" s="18"/>
      <c r="E25" s="18"/>
      <c r="F25" s="32"/>
      <c r="G25" s="24"/>
    </row>
    <row r="26" spans="2:8" s="17" customFormat="1" ht="16.5" customHeight="1" x14ac:dyDescent="0.25">
      <c r="B26" s="61"/>
      <c r="C26" s="60"/>
      <c r="D26" s="18"/>
      <c r="E26" s="18"/>
      <c r="F26" s="32"/>
      <c r="G26" s="24"/>
    </row>
    <row r="27" spans="2:8" s="17" customFormat="1" ht="16.5" customHeight="1" x14ac:dyDescent="0.25">
      <c r="B27" s="61"/>
      <c r="C27" s="60"/>
      <c r="D27" s="18"/>
      <c r="E27" s="18"/>
      <c r="F27" s="32"/>
      <c r="G27" s="24"/>
    </row>
    <row r="28" spans="2:8" s="17" customFormat="1" ht="26.5" customHeight="1" x14ac:dyDescent="0.25">
      <c r="B28" s="61"/>
      <c r="C28" s="60"/>
      <c r="D28" s="67" t="s">
        <v>28</v>
      </c>
      <c r="E28" s="67"/>
      <c r="F28" s="68">
        <f>+F23+F24+F25+F26+F27</f>
        <v>0</v>
      </c>
      <c r="G28" s="68"/>
    </row>
    <row r="29" spans="2:8" s="17" customFormat="1" ht="26.5" customHeight="1" x14ac:dyDescent="0.25">
      <c r="B29" s="61"/>
      <c r="C29" s="57" t="s">
        <v>27</v>
      </c>
      <c r="D29" s="69"/>
      <c r="E29" s="69"/>
      <c r="F29" s="70" t="s">
        <v>30</v>
      </c>
      <c r="G29" s="70"/>
    </row>
    <row r="30" spans="2:8" s="17" customFormat="1" ht="16.5" customHeight="1" x14ac:dyDescent="0.25">
      <c r="B30" s="61"/>
      <c r="C30" s="57"/>
      <c r="D30" s="71"/>
      <c r="E30" s="71"/>
      <c r="F30" s="72"/>
      <c r="G30" s="72"/>
    </row>
    <row r="31" spans="2:8" s="17" customFormat="1" ht="26.5" customHeight="1" x14ac:dyDescent="0.25">
      <c r="B31" s="61"/>
      <c r="C31" s="57"/>
      <c r="D31" s="73" t="s">
        <v>29</v>
      </c>
      <c r="E31" s="73"/>
      <c r="F31" s="74">
        <f>+F30</f>
        <v>0</v>
      </c>
      <c r="G31" s="74"/>
    </row>
    <row r="32" spans="2:8" s="17" customFormat="1" ht="26.5" customHeight="1" x14ac:dyDescent="0.25">
      <c r="B32" s="61"/>
      <c r="C32" s="64" t="s">
        <v>2</v>
      </c>
      <c r="D32" s="64"/>
      <c r="E32" s="64"/>
      <c r="F32" s="62">
        <f>+F28+F31</f>
        <v>0</v>
      </c>
      <c r="G32" s="62"/>
    </row>
    <row r="35" spans="2:8" ht="51.5" customHeight="1" x14ac:dyDescent="0.25">
      <c r="B35" s="58" t="s">
        <v>11</v>
      </c>
      <c r="C35" s="58"/>
      <c r="D35" s="58"/>
      <c r="E35" s="58"/>
      <c r="F35" s="58"/>
      <c r="G35" s="58"/>
      <c r="H35" s="58"/>
    </row>
    <row r="36" spans="2:8" ht="17.5" customHeight="1" x14ac:dyDescent="0.25">
      <c r="B36" s="59" t="s">
        <v>31</v>
      </c>
      <c r="C36" s="59"/>
      <c r="D36" s="59"/>
      <c r="E36" s="59"/>
      <c r="F36" s="59"/>
      <c r="G36" s="59"/>
      <c r="H36" s="59"/>
    </row>
  </sheetData>
  <sheetProtection algorithmName="SHA-512" hashValue="GYE4TJzeVZoMnIdYKV0hfHC746E2IeIY+kZKrO7isPCvx0bhPvQCZ5gKSlpYjlJCbqAqodhsCiu3Al6u1DjHEQ==" saltValue="W0OXehb21ll/G8/KtoF4SA==" spinCount="100000" sheet="1" objects="1" scenarios="1"/>
  <mergeCells count="37">
    <mergeCell ref="B2:H2"/>
    <mergeCell ref="B3:H3"/>
    <mergeCell ref="B4:H4"/>
    <mergeCell ref="B5:H5"/>
    <mergeCell ref="B7:H7"/>
    <mergeCell ref="D31:E31"/>
    <mergeCell ref="F31:G31"/>
    <mergeCell ref="C32:E32"/>
    <mergeCell ref="D8:H8"/>
    <mergeCell ref="B9:C9"/>
    <mergeCell ref="D9:H9"/>
    <mergeCell ref="F11:H11"/>
    <mergeCell ref="C12:E12"/>
    <mergeCell ref="B8:C8"/>
    <mergeCell ref="B13:B18"/>
    <mergeCell ref="C13:C17"/>
    <mergeCell ref="D13:E13"/>
    <mergeCell ref="D14:E14"/>
    <mergeCell ref="D15:E15"/>
    <mergeCell ref="D16:E16"/>
    <mergeCell ref="D17:E17"/>
    <mergeCell ref="F32:G32"/>
    <mergeCell ref="B35:H35"/>
    <mergeCell ref="B36:H36"/>
    <mergeCell ref="D18:E18"/>
    <mergeCell ref="D19:E19"/>
    <mergeCell ref="D20:E20"/>
    <mergeCell ref="F20:H20"/>
    <mergeCell ref="B22:B32"/>
    <mergeCell ref="C22:C28"/>
    <mergeCell ref="D28:E28"/>
    <mergeCell ref="F28:G28"/>
    <mergeCell ref="C29:C31"/>
    <mergeCell ref="D29:E29"/>
    <mergeCell ref="F29:G29"/>
    <mergeCell ref="D30:E30"/>
    <mergeCell ref="F30:G30"/>
  </mergeCells>
  <conditionalFormatting sqref="G15">
    <cfRule type="expression" dxfId="32" priority="6">
      <formula>(F15+G15)&gt;0.65*(F19+G19)</formula>
    </cfRule>
  </conditionalFormatting>
  <conditionalFormatting sqref="H15">
    <cfRule type="expression" dxfId="31" priority="8">
      <formula>(G15+H15)&gt;0.65*(G19+H19)</formula>
    </cfRule>
  </conditionalFormatting>
  <conditionalFormatting sqref="F19">
    <cfRule type="expression" dxfId="30" priority="3">
      <formula>$F$19&gt;0.25*($F$20)</formula>
    </cfRule>
  </conditionalFormatting>
  <conditionalFormatting sqref="F16">
    <cfRule type="expression" dxfId="29" priority="2">
      <formula>$F$16&gt;2000</formula>
    </cfRule>
  </conditionalFormatting>
  <conditionalFormatting sqref="F32:G32">
    <cfRule type="expression" dxfId="28" priority="1">
      <formula>$F$20&lt;&gt;$F$32</formula>
    </cfRule>
  </conditionalFormatting>
  <dataValidations count="8">
    <dataValidation type="list" allowBlank="1" showInputMessage="1" showErrorMessage="1" sqref="G24:G27">
      <formula1>"Import sol·licitat, Import atorgat,"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_x000a__x000a_" prompt="Les subcontractacions que es puguin realitzar tindran una limitació del 65% del cost total elegible de les accions de Formació i Mentoria." sqref="G15:H15">
      <formula1>(F15+G15)&lt;=0.65*(F19+G19)</formula1>
    </dataValidation>
    <dataValidation type="custom" showInputMessage="1" showErrorMessage="1" errorTitle="Es supera el límit" error="Les despeses de preparació, difusió, seguiment i coordinació del projecte seran, com a màxim, el 25% de la despesa total del projecte" prompt="Les despeses de preparació, difusió, seguiment i coordinació del projecte seran, com a màxim, el 25% de la despesa total del projecte." sqref="F19">
      <formula1>F19&lt;=0.25*F20</formula1>
    </dataValidation>
    <dataValidation allowBlank="1" showInputMessage="1" prompt="La despesa de personal extern o de contractació d'empreses per a la realització de la web màxima subvencionable és de 2.000,00 euros pel conjunt del projecte." sqref="D16:E16"/>
    <dataValidation allowBlank="1" showInputMessage="1" prompt="Indicar l'import sol·licitat o atorgat individualment a l'entitat corresponent." sqref="F23:F27"/>
    <dataValidation allowBlank="1" showInputMessage="1" showErrorMessage="1" prompt="L'import a imputar serà el resultat de mutliplicar les hores efectivament dedicades al projecte pel cost/hora de cada treballador/a." sqref="D13:E13"/>
    <dataValidation type="custom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">
      <formula1>F16&lt;=2000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F32:G32">
      <formula1>F32=F20</formula1>
    </dataValidation>
  </dataValidation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2:H36"/>
  <sheetViews>
    <sheetView showZeros="0" zoomScaleNormal="100" workbookViewId="0">
      <selection activeCell="B13" sqref="B13:H18"/>
    </sheetView>
  </sheetViews>
  <sheetFormatPr defaultColWidth="8.81640625" defaultRowHeight="12.5" x14ac:dyDescent="0.25"/>
  <cols>
    <col min="1" max="1" width="8.81640625" style="2"/>
    <col min="2" max="2" width="8.7265625" style="2" customWidth="1"/>
    <col min="3" max="3" width="29.90625" style="2" customWidth="1"/>
    <col min="4" max="5" width="38.81640625" style="2" customWidth="1"/>
    <col min="6" max="8" width="30.08984375" style="2" customWidth="1"/>
    <col min="9" max="16384" width="8.81640625" style="2"/>
  </cols>
  <sheetData>
    <row r="2" spans="2:8" ht="30.5" customHeight="1" x14ac:dyDescent="0.25">
      <c r="B2" s="45" t="s">
        <v>4</v>
      </c>
      <c r="C2" s="46"/>
      <c r="D2" s="46"/>
      <c r="E2" s="46"/>
      <c r="F2" s="46"/>
      <c r="G2" s="46"/>
      <c r="H2" s="47"/>
    </row>
    <row r="3" spans="2:8" s="25" customFormat="1" ht="30.5" customHeight="1" x14ac:dyDescent="0.25">
      <c r="B3" s="48" t="s">
        <v>6</v>
      </c>
      <c r="C3" s="49"/>
      <c r="D3" s="49"/>
      <c r="E3" s="49"/>
      <c r="F3" s="49"/>
      <c r="G3" s="49"/>
      <c r="H3" s="50"/>
    </row>
    <row r="4" spans="2:8" s="25" customFormat="1" ht="30.5" customHeight="1" x14ac:dyDescent="0.25">
      <c r="B4" s="51" t="s">
        <v>5</v>
      </c>
      <c r="C4" s="52"/>
      <c r="D4" s="52"/>
      <c r="E4" s="52"/>
      <c r="F4" s="52"/>
      <c r="G4" s="52"/>
      <c r="H4" s="53"/>
    </row>
    <row r="5" spans="2:8" s="1" customFormat="1" ht="30.5" customHeight="1" x14ac:dyDescent="0.3">
      <c r="B5" s="54" t="s">
        <v>62</v>
      </c>
      <c r="C5" s="55"/>
      <c r="D5" s="55"/>
      <c r="E5" s="55"/>
      <c r="F5" s="55"/>
      <c r="G5" s="55"/>
      <c r="H5" s="56"/>
    </row>
    <row r="6" spans="2:8" s="1" customFormat="1" ht="30.5" customHeight="1" x14ac:dyDescent="0.3">
      <c r="C6" s="5"/>
      <c r="D6" s="5"/>
      <c r="E6" s="5"/>
      <c r="F6" s="5"/>
      <c r="G6" s="5"/>
      <c r="H6" s="5"/>
    </row>
    <row r="7" spans="2:8" ht="16.5" customHeight="1" x14ac:dyDescent="0.25">
      <c r="B7" s="60" t="s">
        <v>39</v>
      </c>
      <c r="C7" s="60"/>
      <c r="D7" s="60"/>
      <c r="E7" s="60"/>
      <c r="F7" s="60"/>
      <c r="G7" s="60"/>
      <c r="H7" s="60"/>
    </row>
    <row r="8" spans="2:8" ht="16.5" customHeight="1" x14ac:dyDescent="0.25">
      <c r="B8" s="60" t="s">
        <v>0</v>
      </c>
      <c r="C8" s="60"/>
      <c r="D8" s="40"/>
      <c r="E8" s="40"/>
      <c r="F8" s="40"/>
      <c r="G8" s="40"/>
      <c r="H8" s="40"/>
    </row>
    <row r="9" spans="2:8" ht="16.5" customHeight="1" x14ac:dyDescent="0.25">
      <c r="B9" s="60" t="s">
        <v>3</v>
      </c>
      <c r="C9" s="60"/>
      <c r="D9" s="40"/>
      <c r="E9" s="40"/>
      <c r="F9" s="40"/>
      <c r="G9" s="40"/>
      <c r="H9" s="40"/>
    </row>
    <row r="10" spans="2:8" ht="15.5" customHeight="1" x14ac:dyDescent="0.25">
      <c r="C10" s="9"/>
      <c r="D10" s="26"/>
      <c r="E10" s="26"/>
      <c r="F10" s="27"/>
      <c r="G10" s="27"/>
      <c r="H10" s="27"/>
    </row>
    <row r="11" spans="2:8" ht="26.5" customHeight="1" x14ac:dyDescent="0.25">
      <c r="C11" s="4"/>
      <c r="D11" s="4"/>
      <c r="E11" s="4"/>
      <c r="F11" s="57" t="s">
        <v>18</v>
      </c>
      <c r="G11" s="57"/>
      <c r="H11" s="57"/>
    </row>
    <row r="12" spans="2:8" s="6" customFormat="1" ht="35" customHeight="1" x14ac:dyDescent="0.3">
      <c r="C12" s="76"/>
      <c r="D12" s="76"/>
      <c r="E12" s="76"/>
      <c r="F12" s="10" t="s">
        <v>15</v>
      </c>
      <c r="G12" s="10" t="s">
        <v>13</v>
      </c>
      <c r="H12" s="10" t="s">
        <v>14</v>
      </c>
    </row>
    <row r="13" spans="2:8" s="7" customFormat="1" ht="33.5" customHeight="1" x14ac:dyDescent="0.3">
      <c r="B13" s="61" t="s">
        <v>8</v>
      </c>
      <c r="C13" s="65" t="s">
        <v>12</v>
      </c>
      <c r="D13" s="66" t="s">
        <v>10</v>
      </c>
      <c r="E13" s="66"/>
      <c r="F13" s="38"/>
      <c r="G13" s="28"/>
      <c r="H13" s="29"/>
    </row>
    <row r="14" spans="2:8" s="7" customFormat="1" ht="33.5" customHeight="1" x14ac:dyDescent="0.3">
      <c r="B14" s="61"/>
      <c r="C14" s="65"/>
      <c r="D14" s="66" t="s">
        <v>19</v>
      </c>
      <c r="E14" s="66"/>
      <c r="F14" s="36"/>
      <c r="G14" s="28"/>
      <c r="H14" s="29"/>
    </row>
    <row r="15" spans="2:8" s="7" customFormat="1" ht="33.5" customHeight="1" x14ac:dyDescent="0.3">
      <c r="B15" s="61"/>
      <c r="C15" s="65"/>
      <c r="D15" s="66" t="s">
        <v>34</v>
      </c>
      <c r="E15" s="66"/>
      <c r="F15" s="36"/>
      <c r="G15" s="29"/>
      <c r="H15" s="29"/>
    </row>
    <row r="16" spans="2:8" s="7" customFormat="1" ht="33.5" customHeight="1" x14ac:dyDescent="0.3">
      <c r="B16" s="61"/>
      <c r="C16" s="65"/>
      <c r="D16" s="66" t="s">
        <v>35</v>
      </c>
      <c r="E16" s="66"/>
      <c r="F16" s="38"/>
      <c r="G16" s="30"/>
      <c r="H16" s="30"/>
    </row>
    <row r="17" spans="2:8" s="7" customFormat="1" ht="33.5" customHeight="1" x14ac:dyDescent="0.3">
      <c r="B17" s="61"/>
      <c r="C17" s="65"/>
      <c r="D17" s="66" t="s">
        <v>20</v>
      </c>
      <c r="E17" s="66"/>
      <c r="F17" s="37"/>
      <c r="G17" s="28"/>
      <c r="H17" s="30"/>
    </row>
    <row r="18" spans="2:8" s="7" customFormat="1" ht="43.5" customHeight="1" x14ac:dyDescent="0.3">
      <c r="B18" s="61"/>
      <c r="C18" s="34" t="s">
        <v>33</v>
      </c>
      <c r="D18" s="63" t="s">
        <v>16</v>
      </c>
      <c r="E18" s="63"/>
      <c r="F18" s="35">
        <f>0.15*(F13)</f>
        <v>0</v>
      </c>
      <c r="G18" s="31">
        <f>0.15*(G13+G14)</f>
        <v>0</v>
      </c>
      <c r="H18" s="31">
        <f>0.15*(H13+H14)</f>
        <v>0</v>
      </c>
    </row>
    <row r="19" spans="2:8" s="7" customFormat="1" ht="26.5" customHeight="1" x14ac:dyDescent="0.3">
      <c r="C19" s="12"/>
      <c r="D19" s="75" t="s">
        <v>17</v>
      </c>
      <c r="E19" s="75"/>
      <c r="F19" s="14">
        <f>+F13+F16+F18</f>
        <v>0</v>
      </c>
      <c r="G19" s="13">
        <f>G13+G14+G15+G17+G18</f>
        <v>0</v>
      </c>
      <c r="H19" s="14">
        <f>H13+H14+H15+H18</f>
        <v>0</v>
      </c>
    </row>
    <row r="20" spans="2:8" s="7" customFormat="1" ht="26.5" customHeight="1" x14ac:dyDescent="0.3">
      <c r="C20" s="6"/>
      <c r="D20" s="64" t="s">
        <v>32</v>
      </c>
      <c r="E20" s="64"/>
      <c r="F20" s="62">
        <f>SUM(F19+G19+H19)</f>
        <v>0</v>
      </c>
      <c r="G20" s="62"/>
      <c r="H20" s="62"/>
    </row>
    <row r="21" spans="2:8" s="7" customFormat="1" ht="16.5" customHeight="1" x14ac:dyDescent="0.3">
      <c r="C21" s="8"/>
      <c r="D21" s="8"/>
      <c r="E21" s="8"/>
      <c r="F21" s="8"/>
      <c r="G21" s="8"/>
      <c r="H21" s="8"/>
    </row>
    <row r="22" spans="2:8" ht="75.5" x14ac:dyDescent="0.25">
      <c r="B22" s="61" t="s">
        <v>9</v>
      </c>
      <c r="C22" s="66" t="s">
        <v>21</v>
      </c>
      <c r="D22" s="11" t="s">
        <v>22</v>
      </c>
      <c r="E22" s="15" t="s">
        <v>23</v>
      </c>
      <c r="F22" s="11" t="s">
        <v>25</v>
      </c>
      <c r="G22" s="11" t="s">
        <v>24</v>
      </c>
    </row>
    <row r="23" spans="2:8" s="17" customFormat="1" ht="16.5" customHeight="1" x14ac:dyDescent="0.25">
      <c r="B23" s="61"/>
      <c r="C23" s="60"/>
      <c r="D23" s="16" t="s">
        <v>26</v>
      </c>
      <c r="E23" s="16" t="s">
        <v>4</v>
      </c>
      <c r="F23" s="32"/>
      <c r="G23" s="23" t="s">
        <v>1</v>
      </c>
    </row>
    <row r="24" spans="2:8" s="17" customFormat="1" ht="16.5" customHeight="1" x14ac:dyDescent="0.25">
      <c r="B24" s="61"/>
      <c r="C24" s="60"/>
      <c r="D24" s="18"/>
      <c r="E24" s="18"/>
      <c r="F24" s="32"/>
      <c r="G24" s="24"/>
    </row>
    <row r="25" spans="2:8" s="17" customFormat="1" ht="16.5" customHeight="1" x14ac:dyDescent="0.25">
      <c r="B25" s="61"/>
      <c r="C25" s="60"/>
      <c r="D25" s="18"/>
      <c r="E25" s="18"/>
      <c r="F25" s="32"/>
      <c r="G25" s="24"/>
    </row>
    <row r="26" spans="2:8" s="17" customFormat="1" ht="16.5" customHeight="1" x14ac:dyDescent="0.25">
      <c r="B26" s="61"/>
      <c r="C26" s="60"/>
      <c r="D26" s="18"/>
      <c r="E26" s="18"/>
      <c r="F26" s="32"/>
      <c r="G26" s="24"/>
    </row>
    <row r="27" spans="2:8" s="17" customFormat="1" ht="16.5" customHeight="1" x14ac:dyDescent="0.25">
      <c r="B27" s="61"/>
      <c r="C27" s="60"/>
      <c r="D27" s="18"/>
      <c r="E27" s="18"/>
      <c r="F27" s="32"/>
      <c r="G27" s="24"/>
    </row>
    <row r="28" spans="2:8" s="17" customFormat="1" ht="26.5" customHeight="1" x14ac:dyDescent="0.25">
      <c r="B28" s="61"/>
      <c r="C28" s="60"/>
      <c r="D28" s="67" t="s">
        <v>28</v>
      </c>
      <c r="E28" s="67"/>
      <c r="F28" s="68">
        <f>+F23+F24+F25+F26+F27</f>
        <v>0</v>
      </c>
      <c r="G28" s="68"/>
    </row>
    <row r="29" spans="2:8" s="17" customFormat="1" ht="26.5" customHeight="1" x14ac:dyDescent="0.25">
      <c r="B29" s="61"/>
      <c r="C29" s="57" t="s">
        <v>27</v>
      </c>
      <c r="D29" s="69"/>
      <c r="E29" s="69"/>
      <c r="F29" s="70" t="s">
        <v>30</v>
      </c>
      <c r="G29" s="70"/>
    </row>
    <row r="30" spans="2:8" s="17" customFormat="1" ht="16.5" customHeight="1" x14ac:dyDescent="0.25">
      <c r="B30" s="61"/>
      <c r="C30" s="57"/>
      <c r="D30" s="71"/>
      <c r="E30" s="71"/>
      <c r="F30" s="72"/>
      <c r="G30" s="72"/>
    </row>
    <row r="31" spans="2:8" s="17" customFormat="1" ht="26.5" customHeight="1" x14ac:dyDescent="0.25">
      <c r="B31" s="61"/>
      <c r="C31" s="57"/>
      <c r="D31" s="73" t="s">
        <v>29</v>
      </c>
      <c r="E31" s="73"/>
      <c r="F31" s="74">
        <f>+F30</f>
        <v>0</v>
      </c>
      <c r="G31" s="74"/>
    </row>
    <row r="32" spans="2:8" s="17" customFormat="1" ht="26.5" customHeight="1" x14ac:dyDescent="0.25">
      <c r="B32" s="61"/>
      <c r="C32" s="64" t="s">
        <v>2</v>
      </c>
      <c r="D32" s="64"/>
      <c r="E32" s="64"/>
      <c r="F32" s="62">
        <f>+F28+F31</f>
        <v>0</v>
      </c>
      <c r="G32" s="62"/>
    </row>
    <row r="35" spans="2:8" ht="51.5" customHeight="1" x14ac:dyDescent="0.25">
      <c r="B35" s="58" t="s">
        <v>11</v>
      </c>
      <c r="C35" s="58"/>
      <c r="D35" s="58"/>
      <c r="E35" s="58"/>
      <c r="F35" s="58"/>
      <c r="G35" s="58"/>
      <c r="H35" s="58"/>
    </row>
    <row r="36" spans="2:8" ht="17.5" customHeight="1" x14ac:dyDescent="0.25">
      <c r="B36" s="59" t="s">
        <v>31</v>
      </c>
      <c r="C36" s="59"/>
      <c r="D36" s="59"/>
      <c r="E36" s="59"/>
      <c r="F36" s="59"/>
      <c r="G36" s="59"/>
      <c r="H36" s="59"/>
    </row>
  </sheetData>
  <sheetProtection algorithmName="SHA-512" hashValue="7YIor7ulnCpyq9NJ7flmZgWE6/73Y4L6AugctXeMPGecWT/+Y01RAmobGPUb1/dqPnvHbuWYGwWkAQA+qyDm4A==" saltValue="H66QnivVE4arj7ZeOvNRSA==" spinCount="100000" sheet="1" objects="1" scenarios="1"/>
  <mergeCells count="37">
    <mergeCell ref="B2:H2"/>
    <mergeCell ref="B3:H3"/>
    <mergeCell ref="B4:H4"/>
    <mergeCell ref="B5:H5"/>
    <mergeCell ref="B7:H7"/>
    <mergeCell ref="D31:E31"/>
    <mergeCell ref="F31:G31"/>
    <mergeCell ref="C32:E32"/>
    <mergeCell ref="D8:H8"/>
    <mergeCell ref="B9:C9"/>
    <mergeCell ref="D9:H9"/>
    <mergeCell ref="F11:H11"/>
    <mergeCell ref="C12:E12"/>
    <mergeCell ref="B8:C8"/>
    <mergeCell ref="B13:B18"/>
    <mergeCell ref="C13:C17"/>
    <mergeCell ref="D13:E13"/>
    <mergeCell ref="D14:E14"/>
    <mergeCell ref="D15:E15"/>
    <mergeCell ref="D16:E16"/>
    <mergeCell ref="D17:E17"/>
    <mergeCell ref="F32:G32"/>
    <mergeCell ref="B35:H35"/>
    <mergeCell ref="B36:H36"/>
    <mergeCell ref="D18:E18"/>
    <mergeCell ref="D19:E19"/>
    <mergeCell ref="D20:E20"/>
    <mergeCell ref="F20:H20"/>
    <mergeCell ref="B22:B32"/>
    <mergeCell ref="C22:C28"/>
    <mergeCell ref="D28:E28"/>
    <mergeCell ref="F28:G28"/>
    <mergeCell ref="C29:C31"/>
    <mergeCell ref="D29:E29"/>
    <mergeCell ref="F29:G29"/>
    <mergeCell ref="D30:E30"/>
    <mergeCell ref="F30:G30"/>
  </mergeCells>
  <conditionalFormatting sqref="G15">
    <cfRule type="expression" dxfId="27" priority="6">
      <formula>(F15+G15)&gt;0.65*(F19+G19)</formula>
    </cfRule>
  </conditionalFormatting>
  <conditionalFormatting sqref="H15">
    <cfRule type="expression" dxfId="26" priority="8">
      <formula>(G15+H15)&gt;0.65*(G19+H19)</formula>
    </cfRule>
  </conditionalFormatting>
  <conditionalFormatting sqref="F19">
    <cfRule type="expression" dxfId="25" priority="3">
      <formula>$F$19&gt;0.25*($F$20)</formula>
    </cfRule>
  </conditionalFormatting>
  <conditionalFormatting sqref="F16">
    <cfRule type="expression" dxfId="24" priority="2">
      <formula>$F$16&gt;2000</formula>
    </cfRule>
  </conditionalFormatting>
  <conditionalFormatting sqref="F32:G32">
    <cfRule type="expression" dxfId="23" priority="1">
      <formula>$F$20&lt;&gt;$F$32</formula>
    </cfRule>
  </conditionalFormatting>
  <dataValidations count="8">
    <dataValidation type="list" allowBlank="1" showInputMessage="1" showErrorMessage="1" sqref="G24:G27">
      <formula1>"Import sol·licitat, Import atorgat,"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_x000a__x000a_" prompt="Les subcontractacions que es puguin realitzar tindran una limitació del 65% del cost total elegible de les accions de Formació i Mentoria." sqref="G15:H15">
      <formula1>(F15+G15)&lt;=0.65*(F19+G19)</formula1>
    </dataValidation>
    <dataValidation type="custom" showInputMessage="1" showErrorMessage="1" errorTitle="Es supera el límit" error="Les despeses de preparació, difusió, seguiment i coordinació del projecte seran, com a màxim, el 25% de la despesa total del projecte" prompt="Les despeses de preparació, difusió, seguiment i coordinació del projecte seran, com a màxim, el 25% de la despesa total del projecte." sqref="F19">
      <formula1>F19&lt;=0.25*F20</formula1>
    </dataValidation>
    <dataValidation allowBlank="1" showInputMessage="1" prompt="La despesa de personal extern o de contractació d'empreses per a la realització de la web màxima subvencionable és de 2.000,00 euros pel conjunt del projecte." sqref="D16:E16"/>
    <dataValidation allowBlank="1" showInputMessage="1" prompt="Indicar l'import sol·licitat o atorgat individualment a l'entitat corresponent." sqref="F23:F27"/>
    <dataValidation allowBlank="1" showInputMessage="1" showErrorMessage="1" prompt="L'import a imputar serà el resultat de mutliplicar les hores efectivament dedicades al projecte pel cost/hora de cada treballador/a." sqref="D13:E13"/>
    <dataValidation type="custom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">
      <formula1>F16&lt;=2000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F32:G32">
      <formula1>F32=F20</formula1>
    </dataValidation>
  </dataValidation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2:H36"/>
  <sheetViews>
    <sheetView showZeros="0" zoomScaleNormal="100" workbookViewId="0">
      <selection activeCell="B13" sqref="B13:H18"/>
    </sheetView>
  </sheetViews>
  <sheetFormatPr defaultColWidth="8.81640625" defaultRowHeight="12.5" x14ac:dyDescent="0.25"/>
  <cols>
    <col min="1" max="1" width="8.81640625" style="2"/>
    <col min="2" max="2" width="8.7265625" style="2" customWidth="1"/>
    <col min="3" max="3" width="29.90625" style="2" customWidth="1"/>
    <col min="4" max="5" width="38.81640625" style="2" customWidth="1"/>
    <col min="6" max="8" width="30.08984375" style="2" customWidth="1"/>
    <col min="9" max="16384" width="8.81640625" style="2"/>
  </cols>
  <sheetData>
    <row r="2" spans="2:8" ht="30.5" customHeight="1" x14ac:dyDescent="0.25">
      <c r="B2" s="45" t="s">
        <v>4</v>
      </c>
      <c r="C2" s="46"/>
      <c r="D2" s="46"/>
      <c r="E2" s="46"/>
      <c r="F2" s="46"/>
      <c r="G2" s="46"/>
      <c r="H2" s="47"/>
    </row>
    <row r="3" spans="2:8" s="25" customFormat="1" ht="30.5" customHeight="1" x14ac:dyDescent="0.25">
      <c r="B3" s="48" t="s">
        <v>6</v>
      </c>
      <c r="C3" s="49"/>
      <c r="D3" s="49"/>
      <c r="E3" s="49"/>
      <c r="F3" s="49"/>
      <c r="G3" s="49"/>
      <c r="H3" s="50"/>
    </row>
    <row r="4" spans="2:8" s="25" customFormat="1" ht="30.5" customHeight="1" x14ac:dyDescent="0.25">
      <c r="B4" s="51" t="s">
        <v>5</v>
      </c>
      <c r="C4" s="52"/>
      <c r="D4" s="52"/>
      <c r="E4" s="52"/>
      <c r="F4" s="52"/>
      <c r="G4" s="52"/>
      <c r="H4" s="53"/>
    </row>
    <row r="5" spans="2:8" s="1" customFormat="1" ht="30.5" customHeight="1" x14ac:dyDescent="0.3">
      <c r="B5" s="54" t="s">
        <v>62</v>
      </c>
      <c r="C5" s="55"/>
      <c r="D5" s="55"/>
      <c r="E5" s="55"/>
      <c r="F5" s="55"/>
      <c r="G5" s="55"/>
      <c r="H5" s="56"/>
    </row>
    <row r="6" spans="2:8" s="1" customFormat="1" ht="30.5" customHeight="1" x14ac:dyDescent="0.3">
      <c r="C6" s="5"/>
      <c r="D6" s="5"/>
      <c r="E6" s="5"/>
      <c r="F6" s="5"/>
      <c r="G6" s="5"/>
      <c r="H6" s="5"/>
    </row>
    <row r="7" spans="2:8" ht="16.5" customHeight="1" x14ac:dyDescent="0.25">
      <c r="B7" s="60" t="s">
        <v>40</v>
      </c>
      <c r="C7" s="60"/>
      <c r="D7" s="60"/>
      <c r="E7" s="60"/>
      <c r="F7" s="60"/>
      <c r="G7" s="60"/>
      <c r="H7" s="60"/>
    </row>
    <row r="8" spans="2:8" ht="16.5" customHeight="1" x14ac:dyDescent="0.25">
      <c r="B8" s="60" t="s">
        <v>0</v>
      </c>
      <c r="C8" s="60"/>
      <c r="D8" s="40"/>
      <c r="E8" s="40"/>
      <c r="F8" s="40"/>
      <c r="G8" s="40"/>
      <c r="H8" s="40"/>
    </row>
    <row r="9" spans="2:8" ht="16.5" customHeight="1" x14ac:dyDescent="0.25">
      <c r="B9" s="60" t="s">
        <v>3</v>
      </c>
      <c r="C9" s="60"/>
      <c r="D9" s="40"/>
      <c r="E9" s="40"/>
      <c r="F9" s="40"/>
      <c r="G9" s="40"/>
      <c r="H9" s="40"/>
    </row>
    <row r="10" spans="2:8" ht="15.5" customHeight="1" x14ac:dyDescent="0.25">
      <c r="C10" s="9"/>
      <c r="D10" s="26"/>
      <c r="E10" s="26"/>
      <c r="F10" s="27"/>
      <c r="G10" s="27"/>
      <c r="H10" s="27"/>
    </row>
    <row r="11" spans="2:8" ht="26.5" customHeight="1" x14ac:dyDescent="0.25">
      <c r="C11" s="4"/>
      <c r="D11" s="4"/>
      <c r="E11" s="4"/>
      <c r="F11" s="57" t="s">
        <v>18</v>
      </c>
      <c r="G11" s="57"/>
      <c r="H11" s="57"/>
    </row>
    <row r="12" spans="2:8" s="6" customFormat="1" ht="35" customHeight="1" x14ac:dyDescent="0.3">
      <c r="C12" s="76"/>
      <c r="D12" s="76"/>
      <c r="E12" s="76"/>
      <c r="F12" s="10" t="s">
        <v>15</v>
      </c>
      <c r="G12" s="10" t="s">
        <v>13</v>
      </c>
      <c r="H12" s="10" t="s">
        <v>14</v>
      </c>
    </row>
    <row r="13" spans="2:8" s="7" customFormat="1" ht="33.5" customHeight="1" x14ac:dyDescent="0.3">
      <c r="B13" s="61" t="s">
        <v>8</v>
      </c>
      <c r="C13" s="65" t="s">
        <v>12</v>
      </c>
      <c r="D13" s="66" t="s">
        <v>10</v>
      </c>
      <c r="E13" s="66"/>
      <c r="F13" s="38"/>
      <c r="G13" s="28"/>
      <c r="H13" s="29"/>
    </row>
    <row r="14" spans="2:8" s="7" customFormat="1" ht="33.5" customHeight="1" x14ac:dyDescent="0.3">
      <c r="B14" s="61"/>
      <c r="C14" s="65"/>
      <c r="D14" s="66" t="s">
        <v>19</v>
      </c>
      <c r="E14" s="66"/>
      <c r="F14" s="36"/>
      <c r="G14" s="28"/>
      <c r="H14" s="29"/>
    </row>
    <row r="15" spans="2:8" s="7" customFormat="1" ht="33.5" customHeight="1" x14ac:dyDescent="0.3">
      <c r="B15" s="61"/>
      <c r="C15" s="65"/>
      <c r="D15" s="66" t="s">
        <v>34</v>
      </c>
      <c r="E15" s="66"/>
      <c r="F15" s="36"/>
      <c r="G15" s="29"/>
      <c r="H15" s="29"/>
    </row>
    <row r="16" spans="2:8" s="7" customFormat="1" ht="33.5" customHeight="1" x14ac:dyDescent="0.3">
      <c r="B16" s="61"/>
      <c r="C16" s="65"/>
      <c r="D16" s="66" t="s">
        <v>35</v>
      </c>
      <c r="E16" s="66"/>
      <c r="F16" s="38"/>
      <c r="G16" s="30"/>
      <c r="H16" s="30"/>
    </row>
    <row r="17" spans="2:8" s="7" customFormat="1" ht="33.5" customHeight="1" x14ac:dyDescent="0.3">
      <c r="B17" s="61"/>
      <c r="C17" s="65"/>
      <c r="D17" s="66" t="s">
        <v>20</v>
      </c>
      <c r="E17" s="66"/>
      <c r="F17" s="37"/>
      <c r="G17" s="28"/>
      <c r="H17" s="30"/>
    </row>
    <row r="18" spans="2:8" s="7" customFormat="1" ht="43.5" customHeight="1" x14ac:dyDescent="0.3">
      <c r="B18" s="61"/>
      <c r="C18" s="34" t="s">
        <v>33</v>
      </c>
      <c r="D18" s="63" t="s">
        <v>16</v>
      </c>
      <c r="E18" s="63"/>
      <c r="F18" s="35">
        <f>0.15*(F13)</f>
        <v>0</v>
      </c>
      <c r="G18" s="31">
        <f>0.15*(G13+G14)</f>
        <v>0</v>
      </c>
      <c r="H18" s="31">
        <f>0.15*(H13+H14)</f>
        <v>0</v>
      </c>
    </row>
    <row r="19" spans="2:8" s="7" customFormat="1" ht="26.5" customHeight="1" x14ac:dyDescent="0.3">
      <c r="C19" s="12"/>
      <c r="D19" s="75" t="s">
        <v>17</v>
      </c>
      <c r="E19" s="75"/>
      <c r="F19" s="14">
        <f>+F13+F16+F18</f>
        <v>0</v>
      </c>
      <c r="G19" s="13">
        <f>G13+G14+G15+G17+G18</f>
        <v>0</v>
      </c>
      <c r="H19" s="14">
        <f>H13+H14+H15+H18</f>
        <v>0</v>
      </c>
    </row>
    <row r="20" spans="2:8" s="7" customFormat="1" ht="26.5" customHeight="1" x14ac:dyDescent="0.3">
      <c r="C20" s="6"/>
      <c r="D20" s="64" t="s">
        <v>32</v>
      </c>
      <c r="E20" s="64"/>
      <c r="F20" s="62">
        <f>SUM(F19+G19+H19)</f>
        <v>0</v>
      </c>
      <c r="G20" s="62"/>
      <c r="H20" s="62"/>
    </row>
    <row r="21" spans="2:8" s="7" customFormat="1" ht="16.5" customHeight="1" x14ac:dyDescent="0.3">
      <c r="C21" s="8"/>
      <c r="D21" s="8"/>
      <c r="E21" s="8"/>
      <c r="F21" s="8"/>
      <c r="G21" s="8"/>
      <c r="H21" s="8"/>
    </row>
    <row r="22" spans="2:8" ht="75.5" x14ac:dyDescent="0.25">
      <c r="B22" s="61" t="s">
        <v>9</v>
      </c>
      <c r="C22" s="66" t="s">
        <v>21</v>
      </c>
      <c r="D22" s="11" t="s">
        <v>22</v>
      </c>
      <c r="E22" s="15" t="s">
        <v>23</v>
      </c>
      <c r="F22" s="11" t="s">
        <v>25</v>
      </c>
      <c r="G22" s="11" t="s">
        <v>24</v>
      </c>
    </row>
    <row r="23" spans="2:8" s="17" customFormat="1" ht="16.5" customHeight="1" x14ac:dyDescent="0.25">
      <c r="B23" s="61"/>
      <c r="C23" s="60"/>
      <c r="D23" s="16" t="s">
        <v>26</v>
      </c>
      <c r="E23" s="16" t="s">
        <v>4</v>
      </c>
      <c r="F23" s="32"/>
      <c r="G23" s="23" t="s">
        <v>1</v>
      </c>
    </row>
    <row r="24" spans="2:8" s="17" customFormat="1" ht="16.5" customHeight="1" x14ac:dyDescent="0.25">
      <c r="B24" s="61"/>
      <c r="C24" s="60"/>
      <c r="D24" s="18"/>
      <c r="E24" s="18"/>
      <c r="F24" s="32"/>
      <c r="G24" s="24"/>
    </row>
    <row r="25" spans="2:8" s="17" customFormat="1" ht="16.5" customHeight="1" x14ac:dyDescent="0.25">
      <c r="B25" s="61"/>
      <c r="C25" s="60"/>
      <c r="D25" s="18"/>
      <c r="E25" s="18"/>
      <c r="F25" s="32"/>
      <c r="G25" s="24"/>
    </row>
    <row r="26" spans="2:8" s="17" customFormat="1" ht="16.5" customHeight="1" x14ac:dyDescent="0.25">
      <c r="B26" s="61"/>
      <c r="C26" s="60"/>
      <c r="D26" s="18"/>
      <c r="E26" s="18"/>
      <c r="F26" s="32"/>
      <c r="G26" s="24"/>
    </row>
    <row r="27" spans="2:8" s="17" customFormat="1" ht="16.5" customHeight="1" x14ac:dyDescent="0.25">
      <c r="B27" s="61"/>
      <c r="C27" s="60"/>
      <c r="D27" s="18"/>
      <c r="E27" s="18"/>
      <c r="F27" s="32"/>
      <c r="G27" s="24"/>
    </row>
    <row r="28" spans="2:8" s="17" customFormat="1" ht="26.5" customHeight="1" x14ac:dyDescent="0.25">
      <c r="B28" s="61"/>
      <c r="C28" s="60"/>
      <c r="D28" s="67" t="s">
        <v>28</v>
      </c>
      <c r="E28" s="67"/>
      <c r="F28" s="68">
        <f>+F23+F24+F25+F26+F27</f>
        <v>0</v>
      </c>
      <c r="G28" s="68"/>
    </row>
    <row r="29" spans="2:8" s="17" customFormat="1" ht="26.5" customHeight="1" x14ac:dyDescent="0.25">
      <c r="B29" s="61"/>
      <c r="C29" s="57" t="s">
        <v>27</v>
      </c>
      <c r="D29" s="69"/>
      <c r="E29" s="69"/>
      <c r="F29" s="70" t="s">
        <v>30</v>
      </c>
      <c r="G29" s="70"/>
    </row>
    <row r="30" spans="2:8" s="17" customFormat="1" ht="16.5" customHeight="1" x14ac:dyDescent="0.25">
      <c r="B30" s="61"/>
      <c r="C30" s="57"/>
      <c r="D30" s="71"/>
      <c r="E30" s="71"/>
      <c r="F30" s="72"/>
      <c r="G30" s="72"/>
    </row>
    <row r="31" spans="2:8" s="17" customFormat="1" ht="26.5" customHeight="1" x14ac:dyDescent="0.25">
      <c r="B31" s="61"/>
      <c r="C31" s="57"/>
      <c r="D31" s="73" t="s">
        <v>29</v>
      </c>
      <c r="E31" s="73"/>
      <c r="F31" s="74">
        <f>+F30</f>
        <v>0</v>
      </c>
      <c r="G31" s="74"/>
    </row>
    <row r="32" spans="2:8" s="17" customFormat="1" ht="26.5" customHeight="1" x14ac:dyDescent="0.25">
      <c r="B32" s="61"/>
      <c r="C32" s="64" t="s">
        <v>2</v>
      </c>
      <c r="D32" s="64"/>
      <c r="E32" s="64"/>
      <c r="F32" s="62">
        <f>+F28+F31</f>
        <v>0</v>
      </c>
      <c r="G32" s="62"/>
    </row>
    <row r="35" spans="2:8" ht="51.5" customHeight="1" x14ac:dyDescent="0.25">
      <c r="B35" s="58" t="s">
        <v>11</v>
      </c>
      <c r="C35" s="58"/>
      <c r="D35" s="58"/>
      <c r="E35" s="58"/>
      <c r="F35" s="58"/>
      <c r="G35" s="58"/>
      <c r="H35" s="58"/>
    </row>
    <row r="36" spans="2:8" ht="17.5" customHeight="1" x14ac:dyDescent="0.25">
      <c r="B36" s="59" t="s">
        <v>31</v>
      </c>
      <c r="C36" s="59"/>
      <c r="D36" s="59"/>
      <c r="E36" s="59"/>
      <c r="F36" s="59"/>
      <c r="G36" s="59"/>
      <c r="H36" s="59"/>
    </row>
  </sheetData>
  <sheetProtection algorithmName="SHA-512" hashValue="Ld5Yo1Qcin8ZdcB5X4XptR3jgnpRB6FS89sEjs2VaYkGkQpkxeMAJKnFOOgLTYkGDdY0BGybObrArdxublYBMg==" saltValue="qBcTMtnxicH2qy7ZMKJGRQ==" spinCount="100000" sheet="1" objects="1" scenarios="1"/>
  <mergeCells count="37">
    <mergeCell ref="B2:H2"/>
    <mergeCell ref="B3:H3"/>
    <mergeCell ref="B4:H4"/>
    <mergeCell ref="B5:H5"/>
    <mergeCell ref="B7:H7"/>
    <mergeCell ref="D31:E31"/>
    <mergeCell ref="F31:G31"/>
    <mergeCell ref="C32:E32"/>
    <mergeCell ref="D8:H8"/>
    <mergeCell ref="B9:C9"/>
    <mergeCell ref="D9:H9"/>
    <mergeCell ref="F11:H11"/>
    <mergeCell ref="C12:E12"/>
    <mergeCell ref="B8:C8"/>
    <mergeCell ref="B13:B18"/>
    <mergeCell ref="C13:C17"/>
    <mergeCell ref="D13:E13"/>
    <mergeCell ref="D14:E14"/>
    <mergeCell ref="D15:E15"/>
    <mergeCell ref="D16:E16"/>
    <mergeCell ref="D17:E17"/>
    <mergeCell ref="F32:G32"/>
    <mergeCell ref="B35:H35"/>
    <mergeCell ref="B36:H36"/>
    <mergeCell ref="D18:E18"/>
    <mergeCell ref="D19:E19"/>
    <mergeCell ref="D20:E20"/>
    <mergeCell ref="F20:H20"/>
    <mergeCell ref="B22:B32"/>
    <mergeCell ref="C22:C28"/>
    <mergeCell ref="D28:E28"/>
    <mergeCell ref="F28:G28"/>
    <mergeCell ref="C29:C31"/>
    <mergeCell ref="D29:E29"/>
    <mergeCell ref="F29:G29"/>
    <mergeCell ref="D30:E30"/>
    <mergeCell ref="F30:G30"/>
  </mergeCells>
  <conditionalFormatting sqref="G15">
    <cfRule type="expression" dxfId="22" priority="6">
      <formula>(F15+G15)&gt;0.65*(F19+G19)</formula>
    </cfRule>
  </conditionalFormatting>
  <conditionalFormatting sqref="H15">
    <cfRule type="expression" dxfId="21" priority="8">
      <formula>(G15+H15)&gt;0.65*(G19+H19)</formula>
    </cfRule>
  </conditionalFormatting>
  <conditionalFormatting sqref="F19">
    <cfRule type="expression" dxfId="20" priority="3">
      <formula>$F$19&gt;0.25*($F$20)</formula>
    </cfRule>
  </conditionalFormatting>
  <conditionalFormatting sqref="F16">
    <cfRule type="expression" dxfId="19" priority="2">
      <formula>$F$16&gt;2000</formula>
    </cfRule>
  </conditionalFormatting>
  <conditionalFormatting sqref="F32:G32">
    <cfRule type="expression" dxfId="18" priority="1">
      <formula>$F$20&lt;&gt;$F$32</formula>
    </cfRule>
  </conditionalFormatting>
  <dataValidations count="8">
    <dataValidation type="list" allowBlank="1" showInputMessage="1" showErrorMessage="1" sqref="G24:G27">
      <formula1>"Import sol·licitat, Import atorgat,"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_x000a__x000a_" prompt="Les subcontractacions que es puguin realitzar tindran una limitació del 65% del cost total elegible de les accions de Formació i Mentoria." sqref="G15:H15">
      <formula1>(F15+G15)&lt;=0.65*(F19+G19)</formula1>
    </dataValidation>
    <dataValidation type="custom" showInputMessage="1" showErrorMessage="1" errorTitle="Es supera el límit" error="Les despeses de preparació, difusió, seguiment i coordinació del projecte seran, com a màxim, el 25% de la despesa total del projecte" prompt="Les despeses de preparació, difusió, seguiment i coordinació del projecte seran, com a màxim, el 25% de la despesa total del projecte." sqref="F19">
      <formula1>F19&lt;=0.25*F20</formula1>
    </dataValidation>
    <dataValidation allowBlank="1" showInputMessage="1" prompt="La despesa de personal extern o de contractació d'empreses per a la realització de la web màxima subvencionable és de 2.000,00 euros pel conjunt del projecte." sqref="D16:E16"/>
    <dataValidation allowBlank="1" showInputMessage="1" prompt="Indicar l'import sol·licitat o atorgat individualment a l'entitat corresponent." sqref="F23:F27"/>
    <dataValidation allowBlank="1" showInputMessage="1" showErrorMessage="1" prompt="L'import a imputar serà el resultat de mutliplicar les hores efectivament dedicades al projecte pel cost/hora de cada treballador/a." sqref="D13:E13"/>
    <dataValidation type="custom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">
      <formula1>F16&lt;=2000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F32:G32">
      <formula1>F32=F20</formula1>
    </dataValidation>
  </dataValidation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2:H36"/>
  <sheetViews>
    <sheetView showZeros="0" zoomScaleNormal="100" workbookViewId="0">
      <selection activeCell="B13" sqref="B13:H18"/>
    </sheetView>
  </sheetViews>
  <sheetFormatPr defaultColWidth="8.81640625" defaultRowHeight="12.5" x14ac:dyDescent="0.25"/>
  <cols>
    <col min="1" max="1" width="8.81640625" style="2"/>
    <col min="2" max="2" width="8.7265625" style="2" customWidth="1"/>
    <col min="3" max="3" width="29.90625" style="2" customWidth="1"/>
    <col min="4" max="5" width="38.81640625" style="2" customWidth="1"/>
    <col min="6" max="8" width="30.08984375" style="2" customWidth="1"/>
    <col min="9" max="16384" width="8.81640625" style="2"/>
  </cols>
  <sheetData>
    <row r="2" spans="2:8" ht="30.5" customHeight="1" x14ac:dyDescent="0.25">
      <c r="B2" s="45" t="s">
        <v>4</v>
      </c>
      <c r="C2" s="46"/>
      <c r="D2" s="46"/>
      <c r="E2" s="46"/>
      <c r="F2" s="46"/>
      <c r="G2" s="46"/>
      <c r="H2" s="47"/>
    </row>
    <row r="3" spans="2:8" s="25" customFormat="1" ht="30.5" customHeight="1" x14ac:dyDescent="0.25">
      <c r="B3" s="48" t="s">
        <v>6</v>
      </c>
      <c r="C3" s="49"/>
      <c r="D3" s="49"/>
      <c r="E3" s="49"/>
      <c r="F3" s="49"/>
      <c r="G3" s="49"/>
      <c r="H3" s="50"/>
    </row>
    <row r="4" spans="2:8" s="25" customFormat="1" ht="30.5" customHeight="1" x14ac:dyDescent="0.25">
      <c r="B4" s="51" t="s">
        <v>5</v>
      </c>
      <c r="C4" s="52"/>
      <c r="D4" s="52"/>
      <c r="E4" s="52"/>
      <c r="F4" s="52"/>
      <c r="G4" s="52"/>
      <c r="H4" s="53"/>
    </row>
    <row r="5" spans="2:8" s="1" customFormat="1" ht="30.5" customHeight="1" x14ac:dyDescent="0.3">
      <c r="B5" s="54" t="s">
        <v>62</v>
      </c>
      <c r="C5" s="55"/>
      <c r="D5" s="55"/>
      <c r="E5" s="55"/>
      <c r="F5" s="55"/>
      <c r="G5" s="55"/>
      <c r="H5" s="56"/>
    </row>
    <row r="6" spans="2:8" s="1" customFormat="1" ht="30.5" customHeight="1" x14ac:dyDescent="0.3">
      <c r="C6" s="5"/>
      <c r="D6" s="5"/>
      <c r="E6" s="5"/>
      <c r="F6" s="5"/>
      <c r="G6" s="5"/>
      <c r="H6" s="5"/>
    </row>
    <row r="7" spans="2:8" ht="16.5" customHeight="1" x14ac:dyDescent="0.25">
      <c r="B7" s="60" t="s">
        <v>41</v>
      </c>
      <c r="C7" s="60"/>
      <c r="D7" s="60"/>
      <c r="E7" s="60"/>
      <c r="F7" s="60"/>
      <c r="G7" s="60"/>
      <c r="H7" s="60"/>
    </row>
    <row r="8" spans="2:8" ht="16.5" customHeight="1" x14ac:dyDescent="0.25">
      <c r="B8" s="60" t="s">
        <v>0</v>
      </c>
      <c r="C8" s="60"/>
      <c r="D8" s="40"/>
      <c r="E8" s="40"/>
      <c r="F8" s="40"/>
      <c r="G8" s="40"/>
      <c r="H8" s="40"/>
    </row>
    <row r="9" spans="2:8" ht="16.5" customHeight="1" x14ac:dyDescent="0.25">
      <c r="B9" s="60" t="s">
        <v>3</v>
      </c>
      <c r="C9" s="60"/>
      <c r="D9" s="40"/>
      <c r="E9" s="40"/>
      <c r="F9" s="40"/>
      <c r="G9" s="40"/>
      <c r="H9" s="40"/>
    </row>
    <row r="10" spans="2:8" ht="15.5" customHeight="1" x14ac:dyDescent="0.25">
      <c r="C10" s="9"/>
      <c r="D10" s="26"/>
      <c r="E10" s="26"/>
      <c r="F10" s="27"/>
      <c r="G10" s="27"/>
      <c r="H10" s="27"/>
    </row>
    <row r="11" spans="2:8" ht="26.5" customHeight="1" x14ac:dyDescent="0.25">
      <c r="C11" s="4"/>
      <c r="D11" s="4"/>
      <c r="E11" s="4"/>
      <c r="F11" s="57" t="s">
        <v>18</v>
      </c>
      <c r="G11" s="57"/>
      <c r="H11" s="57"/>
    </row>
    <row r="12" spans="2:8" s="6" customFormat="1" ht="35" customHeight="1" x14ac:dyDescent="0.3">
      <c r="C12" s="76"/>
      <c r="D12" s="76"/>
      <c r="E12" s="76"/>
      <c r="F12" s="10" t="s">
        <v>15</v>
      </c>
      <c r="G12" s="10" t="s">
        <v>13</v>
      </c>
      <c r="H12" s="10" t="s">
        <v>14</v>
      </c>
    </row>
    <row r="13" spans="2:8" s="7" customFormat="1" ht="33.5" customHeight="1" x14ac:dyDescent="0.3">
      <c r="B13" s="61" t="s">
        <v>8</v>
      </c>
      <c r="C13" s="65" t="s">
        <v>12</v>
      </c>
      <c r="D13" s="66" t="s">
        <v>10</v>
      </c>
      <c r="E13" s="66"/>
      <c r="F13" s="38"/>
      <c r="G13" s="28"/>
      <c r="H13" s="29"/>
    </row>
    <row r="14" spans="2:8" s="7" customFormat="1" ht="33.5" customHeight="1" x14ac:dyDescent="0.3">
      <c r="B14" s="61"/>
      <c r="C14" s="65"/>
      <c r="D14" s="66" t="s">
        <v>19</v>
      </c>
      <c r="E14" s="66"/>
      <c r="F14" s="36"/>
      <c r="G14" s="28"/>
      <c r="H14" s="29"/>
    </row>
    <row r="15" spans="2:8" s="7" customFormat="1" ht="33.5" customHeight="1" x14ac:dyDescent="0.3">
      <c r="B15" s="61"/>
      <c r="C15" s="65"/>
      <c r="D15" s="66" t="s">
        <v>34</v>
      </c>
      <c r="E15" s="66"/>
      <c r="F15" s="36"/>
      <c r="G15" s="29"/>
      <c r="H15" s="29"/>
    </row>
    <row r="16" spans="2:8" s="7" customFormat="1" ht="33.5" customHeight="1" x14ac:dyDescent="0.3">
      <c r="B16" s="61"/>
      <c r="C16" s="65"/>
      <c r="D16" s="66" t="s">
        <v>35</v>
      </c>
      <c r="E16" s="66"/>
      <c r="F16" s="38"/>
      <c r="G16" s="30"/>
      <c r="H16" s="30"/>
    </row>
    <row r="17" spans="2:8" s="7" customFormat="1" ht="33.5" customHeight="1" x14ac:dyDescent="0.3">
      <c r="B17" s="61"/>
      <c r="C17" s="65"/>
      <c r="D17" s="66" t="s">
        <v>20</v>
      </c>
      <c r="E17" s="66"/>
      <c r="F17" s="37"/>
      <c r="G17" s="28"/>
      <c r="H17" s="30"/>
    </row>
    <row r="18" spans="2:8" s="7" customFormat="1" ht="43.5" customHeight="1" x14ac:dyDescent="0.3">
      <c r="B18" s="61"/>
      <c r="C18" s="34" t="s">
        <v>33</v>
      </c>
      <c r="D18" s="63" t="s">
        <v>16</v>
      </c>
      <c r="E18" s="63"/>
      <c r="F18" s="35">
        <f>0.15*(F13)</f>
        <v>0</v>
      </c>
      <c r="G18" s="31">
        <f>0.15*(G13+G14)</f>
        <v>0</v>
      </c>
      <c r="H18" s="31">
        <f>0.15*(H13+H14)</f>
        <v>0</v>
      </c>
    </row>
    <row r="19" spans="2:8" s="7" customFormat="1" ht="26.5" customHeight="1" x14ac:dyDescent="0.3">
      <c r="C19" s="12"/>
      <c r="D19" s="75" t="s">
        <v>17</v>
      </c>
      <c r="E19" s="75"/>
      <c r="F19" s="14">
        <f>+F13+F16+F18</f>
        <v>0</v>
      </c>
      <c r="G19" s="13">
        <f>G13+G14+G15+G17+G18</f>
        <v>0</v>
      </c>
      <c r="H19" s="14">
        <f>H13+H14+H15+H18</f>
        <v>0</v>
      </c>
    </row>
    <row r="20" spans="2:8" s="7" customFormat="1" ht="26.5" customHeight="1" x14ac:dyDescent="0.3">
      <c r="C20" s="6"/>
      <c r="D20" s="64" t="s">
        <v>32</v>
      </c>
      <c r="E20" s="64"/>
      <c r="F20" s="62">
        <f>SUM(F19+G19+H19)</f>
        <v>0</v>
      </c>
      <c r="G20" s="62"/>
      <c r="H20" s="62"/>
    </row>
    <row r="21" spans="2:8" s="7" customFormat="1" ht="16.5" customHeight="1" x14ac:dyDescent="0.3">
      <c r="C21" s="8"/>
      <c r="D21" s="8"/>
      <c r="E21" s="8"/>
      <c r="F21" s="8"/>
      <c r="G21" s="8"/>
      <c r="H21" s="8"/>
    </row>
    <row r="22" spans="2:8" ht="75.5" x14ac:dyDescent="0.25">
      <c r="B22" s="61" t="s">
        <v>9</v>
      </c>
      <c r="C22" s="66" t="s">
        <v>21</v>
      </c>
      <c r="D22" s="11" t="s">
        <v>22</v>
      </c>
      <c r="E22" s="15" t="s">
        <v>23</v>
      </c>
      <c r="F22" s="11" t="s">
        <v>25</v>
      </c>
      <c r="G22" s="11" t="s">
        <v>24</v>
      </c>
    </row>
    <row r="23" spans="2:8" s="17" customFormat="1" ht="16.5" customHeight="1" x14ac:dyDescent="0.25">
      <c r="B23" s="61"/>
      <c r="C23" s="60"/>
      <c r="D23" s="16" t="s">
        <v>26</v>
      </c>
      <c r="E23" s="16" t="s">
        <v>4</v>
      </c>
      <c r="F23" s="32"/>
      <c r="G23" s="23" t="s">
        <v>1</v>
      </c>
    </row>
    <row r="24" spans="2:8" s="17" customFormat="1" ht="16.5" customHeight="1" x14ac:dyDescent="0.25">
      <c r="B24" s="61"/>
      <c r="C24" s="60"/>
      <c r="D24" s="18"/>
      <c r="E24" s="18"/>
      <c r="F24" s="32"/>
      <c r="G24" s="24"/>
    </row>
    <row r="25" spans="2:8" s="17" customFormat="1" ht="16.5" customHeight="1" x14ac:dyDescent="0.25">
      <c r="B25" s="61"/>
      <c r="C25" s="60"/>
      <c r="D25" s="18"/>
      <c r="E25" s="18"/>
      <c r="F25" s="32"/>
      <c r="G25" s="24"/>
    </row>
    <row r="26" spans="2:8" s="17" customFormat="1" ht="16.5" customHeight="1" x14ac:dyDescent="0.25">
      <c r="B26" s="61"/>
      <c r="C26" s="60"/>
      <c r="D26" s="18"/>
      <c r="E26" s="18"/>
      <c r="F26" s="32"/>
      <c r="G26" s="24"/>
    </row>
    <row r="27" spans="2:8" s="17" customFormat="1" ht="16.5" customHeight="1" x14ac:dyDescent="0.25">
      <c r="B27" s="61"/>
      <c r="C27" s="60"/>
      <c r="D27" s="18"/>
      <c r="E27" s="18"/>
      <c r="F27" s="32"/>
      <c r="G27" s="24"/>
    </row>
    <row r="28" spans="2:8" s="17" customFormat="1" ht="26.5" customHeight="1" x14ac:dyDescent="0.25">
      <c r="B28" s="61"/>
      <c r="C28" s="60"/>
      <c r="D28" s="67" t="s">
        <v>28</v>
      </c>
      <c r="E28" s="67"/>
      <c r="F28" s="68">
        <f>+F23+F24+F25+F26+F27</f>
        <v>0</v>
      </c>
      <c r="G28" s="68"/>
    </row>
    <row r="29" spans="2:8" s="17" customFormat="1" ht="26.5" customHeight="1" x14ac:dyDescent="0.25">
      <c r="B29" s="61"/>
      <c r="C29" s="57" t="s">
        <v>27</v>
      </c>
      <c r="D29" s="69"/>
      <c r="E29" s="69"/>
      <c r="F29" s="70" t="s">
        <v>30</v>
      </c>
      <c r="G29" s="70"/>
    </row>
    <row r="30" spans="2:8" s="17" customFormat="1" ht="16.5" customHeight="1" x14ac:dyDescent="0.25">
      <c r="B30" s="61"/>
      <c r="C30" s="57"/>
      <c r="D30" s="71"/>
      <c r="E30" s="71"/>
      <c r="F30" s="72"/>
      <c r="G30" s="72"/>
    </row>
    <row r="31" spans="2:8" s="17" customFormat="1" ht="26.5" customHeight="1" x14ac:dyDescent="0.25">
      <c r="B31" s="61"/>
      <c r="C31" s="57"/>
      <c r="D31" s="73" t="s">
        <v>29</v>
      </c>
      <c r="E31" s="73"/>
      <c r="F31" s="74">
        <f>+F30</f>
        <v>0</v>
      </c>
      <c r="G31" s="74"/>
    </row>
    <row r="32" spans="2:8" s="17" customFormat="1" ht="26.5" customHeight="1" x14ac:dyDescent="0.25">
      <c r="B32" s="61"/>
      <c r="C32" s="64" t="s">
        <v>2</v>
      </c>
      <c r="D32" s="64"/>
      <c r="E32" s="64"/>
      <c r="F32" s="62">
        <f>+F28+F31</f>
        <v>0</v>
      </c>
      <c r="G32" s="62"/>
    </row>
    <row r="35" spans="2:8" ht="51.5" customHeight="1" x14ac:dyDescent="0.25">
      <c r="B35" s="58" t="s">
        <v>11</v>
      </c>
      <c r="C35" s="58"/>
      <c r="D35" s="58"/>
      <c r="E35" s="58"/>
      <c r="F35" s="58"/>
      <c r="G35" s="58"/>
      <c r="H35" s="58"/>
    </row>
    <row r="36" spans="2:8" ht="17.5" customHeight="1" x14ac:dyDescent="0.25">
      <c r="B36" s="59" t="s">
        <v>31</v>
      </c>
      <c r="C36" s="59"/>
      <c r="D36" s="59"/>
      <c r="E36" s="59"/>
      <c r="F36" s="59"/>
      <c r="G36" s="59"/>
      <c r="H36" s="59"/>
    </row>
  </sheetData>
  <sheetProtection algorithmName="SHA-512" hashValue="A8SA61gluLhFBZko6WrjTIF8LAuMzfVLFIGKhS4EOy9T2gityBR6P3cA9RSUKz3CNYLrRRjDT+KqVAssF8P+gg==" saltValue="EazhulyzHUAm96zYMfRPrQ==" spinCount="100000" sheet="1" objects="1" scenarios="1"/>
  <mergeCells count="37">
    <mergeCell ref="B2:H2"/>
    <mergeCell ref="B3:H3"/>
    <mergeCell ref="B4:H4"/>
    <mergeCell ref="B5:H5"/>
    <mergeCell ref="B7:H7"/>
    <mergeCell ref="D31:E31"/>
    <mergeCell ref="F31:G31"/>
    <mergeCell ref="C32:E32"/>
    <mergeCell ref="D8:H8"/>
    <mergeCell ref="B9:C9"/>
    <mergeCell ref="D9:H9"/>
    <mergeCell ref="F11:H11"/>
    <mergeCell ref="C12:E12"/>
    <mergeCell ref="B8:C8"/>
    <mergeCell ref="B13:B18"/>
    <mergeCell ref="C13:C17"/>
    <mergeCell ref="D13:E13"/>
    <mergeCell ref="D14:E14"/>
    <mergeCell ref="D15:E15"/>
    <mergeCell ref="D16:E16"/>
    <mergeCell ref="D17:E17"/>
    <mergeCell ref="F32:G32"/>
    <mergeCell ref="B35:H35"/>
    <mergeCell ref="B36:H36"/>
    <mergeCell ref="D18:E18"/>
    <mergeCell ref="D19:E19"/>
    <mergeCell ref="D20:E20"/>
    <mergeCell ref="F20:H20"/>
    <mergeCell ref="B22:B32"/>
    <mergeCell ref="C22:C28"/>
    <mergeCell ref="D28:E28"/>
    <mergeCell ref="F28:G28"/>
    <mergeCell ref="C29:C31"/>
    <mergeCell ref="D29:E29"/>
    <mergeCell ref="F29:G29"/>
    <mergeCell ref="D30:E30"/>
    <mergeCell ref="F30:G30"/>
  </mergeCells>
  <conditionalFormatting sqref="G15">
    <cfRule type="expression" dxfId="17" priority="6">
      <formula>(F15+G15)&gt;0.65*(F19+G19)</formula>
    </cfRule>
  </conditionalFormatting>
  <conditionalFormatting sqref="H15">
    <cfRule type="expression" dxfId="16" priority="8">
      <formula>(G15+H15)&gt;0.65*(G19+H19)</formula>
    </cfRule>
  </conditionalFormatting>
  <conditionalFormatting sqref="F19">
    <cfRule type="expression" dxfId="15" priority="3">
      <formula>$F$19&gt;0.25*($F$20)</formula>
    </cfRule>
  </conditionalFormatting>
  <conditionalFormatting sqref="F16">
    <cfRule type="expression" dxfId="14" priority="2">
      <formula>$F$16&gt;2000</formula>
    </cfRule>
  </conditionalFormatting>
  <conditionalFormatting sqref="F32:G32">
    <cfRule type="expression" dxfId="13" priority="1">
      <formula>$F$20&lt;&gt;$F$32</formula>
    </cfRule>
  </conditionalFormatting>
  <dataValidations count="8">
    <dataValidation type="list" allowBlank="1" showInputMessage="1" showErrorMessage="1" sqref="G24:G27">
      <formula1>"Import sol·licitat, Import atorgat,"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_x000a__x000a_" prompt="Les subcontractacions que es puguin realitzar tindran una limitació del 65% del cost total elegible de les accions de Formació i Mentoria." sqref="G15:H15">
      <formula1>(F15+G15)&lt;=0.65*(F19+G19)</formula1>
    </dataValidation>
    <dataValidation type="custom" showInputMessage="1" showErrorMessage="1" errorTitle="Es supera el límit" error="Les despeses de preparació, difusió, seguiment i coordinació del projecte seran, com a màxim, el 25% de la despesa total del projecte" prompt="Les despeses de preparació, difusió, seguiment i coordinació del projecte seran, com a màxim, el 25% de la despesa total del projecte." sqref="F19">
      <formula1>F19&lt;=0.25*F20</formula1>
    </dataValidation>
    <dataValidation allowBlank="1" showInputMessage="1" prompt="La despesa de personal extern o de contractació d'empreses per a la realització de la web màxima subvencionable és de 2.000,00 euros pel conjunt del projecte." sqref="D16:E16"/>
    <dataValidation allowBlank="1" showInputMessage="1" prompt="Indicar l'import sol·licitat o atorgat individualment a l'entitat corresponent." sqref="F23:F27"/>
    <dataValidation allowBlank="1" showInputMessage="1" showErrorMessage="1" prompt="L'import a imputar serà el resultat de mutliplicar les hores efectivament dedicades al projecte pel cost/hora de cada treballador/a." sqref="D13:E13"/>
    <dataValidation type="custom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">
      <formula1>F16&lt;=2000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F32:G32">
      <formula1>F32=F20</formula1>
    </dataValidation>
  </dataValidation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B2:H36"/>
  <sheetViews>
    <sheetView workbookViewId="0">
      <selection activeCell="B13" sqref="B13:H18"/>
    </sheetView>
  </sheetViews>
  <sheetFormatPr defaultColWidth="8.81640625" defaultRowHeight="12.5" x14ac:dyDescent="0.25"/>
  <cols>
    <col min="1" max="1" width="8.81640625" style="2"/>
    <col min="2" max="2" width="8.7265625" style="2" customWidth="1"/>
    <col min="3" max="3" width="29.90625" style="2" customWidth="1"/>
    <col min="4" max="5" width="38.81640625" style="2" customWidth="1"/>
    <col min="6" max="8" width="30.08984375" style="2" customWidth="1"/>
    <col min="9" max="16384" width="8.81640625" style="2"/>
  </cols>
  <sheetData>
    <row r="2" spans="2:8" ht="30.5" customHeight="1" x14ac:dyDescent="0.25">
      <c r="B2" s="45" t="s">
        <v>4</v>
      </c>
      <c r="C2" s="46"/>
      <c r="D2" s="46"/>
      <c r="E2" s="46"/>
      <c r="F2" s="46"/>
      <c r="G2" s="46"/>
      <c r="H2" s="47"/>
    </row>
    <row r="3" spans="2:8" s="25" customFormat="1" ht="30.5" customHeight="1" x14ac:dyDescent="0.25">
      <c r="B3" s="48" t="s">
        <v>6</v>
      </c>
      <c r="C3" s="49"/>
      <c r="D3" s="49"/>
      <c r="E3" s="49"/>
      <c r="F3" s="49"/>
      <c r="G3" s="49"/>
      <c r="H3" s="50"/>
    </row>
    <row r="4" spans="2:8" s="25" customFormat="1" ht="30.5" customHeight="1" x14ac:dyDescent="0.25">
      <c r="B4" s="51" t="s">
        <v>5</v>
      </c>
      <c r="C4" s="52"/>
      <c r="D4" s="52"/>
      <c r="E4" s="52"/>
      <c r="F4" s="52"/>
      <c r="G4" s="52"/>
      <c r="H4" s="53"/>
    </row>
    <row r="5" spans="2:8" s="1" customFormat="1" ht="30.5" customHeight="1" x14ac:dyDescent="0.3">
      <c r="B5" s="54" t="s">
        <v>62</v>
      </c>
      <c r="C5" s="55"/>
      <c r="D5" s="55"/>
      <c r="E5" s="55"/>
      <c r="F5" s="55"/>
      <c r="G5" s="55"/>
      <c r="H5" s="56"/>
    </row>
    <row r="6" spans="2:8" s="1" customFormat="1" ht="30.5" customHeight="1" x14ac:dyDescent="0.3">
      <c r="C6" s="5"/>
      <c r="D6" s="5"/>
      <c r="E6" s="5"/>
      <c r="F6" s="5"/>
      <c r="G6" s="5"/>
      <c r="H6" s="5"/>
    </row>
    <row r="7" spans="2:8" ht="16.5" customHeight="1" x14ac:dyDescent="0.25">
      <c r="B7" s="60" t="s">
        <v>42</v>
      </c>
      <c r="C7" s="60"/>
      <c r="D7" s="60"/>
      <c r="E7" s="60"/>
      <c r="F7" s="60"/>
      <c r="G7" s="60"/>
      <c r="H7" s="60"/>
    </row>
    <row r="8" spans="2:8" ht="16.5" customHeight="1" x14ac:dyDescent="0.25">
      <c r="B8" s="60" t="s">
        <v>0</v>
      </c>
      <c r="C8" s="60"/>
      <c r="D8" s="40"/>
      <c r="E8" s="40"/>
      <c r="F8" s="40"/>
      <c r="G8" s="40"/>
      <c r="H8" s="40"/>
    </row>
    <row r="9" spans="2:8" ht="16.5" customHeight="1" x14ac:dyDescent="0.25">
      <c r="B9" s="60" t="s">
        <v>3</v>
      </c>
      <c r="C9" s="60"/>
      <c r="D9" s="40"/>
      <c r="E9" s="40"/>
      <c r="F9" s="40"/>
      <c r="G9" s="40"/>
      <c r="H9" s="40"/>
    </row>
    <row r="10" spans="2:8" ht="15.5" customHeight="1" x14ac:dyDescent="0.25">
      <c r="C10" s="9"/>
      <c r="D10" s="26"/>
      <c r="E10" s="26"/>
      <c r="F10" s="27"/>
      <c r="G10" s="27"/>
      <c r="H10" s="27"/>
    </row>
    <row r="11" spans="2:8" ht="26.5" customHeight="1" x14ac:dyDescent="0.25">
      <c r="C11" s="4"/>
      <c r="D11" s="4"/>
      <c r="E11" s="4"/>
      <c r="F11" s="57" t="s">
        <v>18</v>
      </c>
      <c r="G11" s="57"/>
      <c r="H11" s="57"/>
    </row>
    <row r="12" spans="2:8" s="6" customFormat="1" ht="35" customHeight="1" x14ac:dyDescent="0.3">
      <c r="C12" s="76"/>
      <c r="D12" s="76"/>
      <c r="E12" s="76"/>
      <c r="F12" s="10" t="s">
        <v>15</v>
      </c>
      <c r="G12" s="10" t="s">
        <v>13</v>
      </c>
      <c r="H12" s="10" t="s">
        <v>14</v>
      </c>
    </row>
    <row r="13" spans="2:8" s="7" customFormat="1" ht="33.5" customHeight="1" x14ac:dyDescent="0.3">
      <c r="B13" s="61" t="s">
        <v>8</v>
      </c>
      <c r="C13" s="65" t="s">
        <v>12</v>
      </c>
      <c r="D13" s="66" t="s">
        <v>10</v>
      </c>
      <c r="E13" s="66"/>
      <c r="F13" s="38"/>
      <c r="G13" s="28"/>
      <c r="H13" s="29"/>
    </row>
    <row r="14" spans="2:8" s="7" customFormat="1" ht="33.5" customHeight="1" x14ac:dyDescent="0.3">
      <c r="B14" s="61"/>
      <c r="C14" s="65"/>
      <c r="D14" s="66" t="s">
        <v>19</v>
      </c>
      <c r="E14" s="66"/>
      <c r="F14" s="36"/>
      <c r="G14" s="28"/>
      <c r="H14" s="29"/>
    </row>
    <row r="15" spans="2:8" s="7" customFormat="1" ht="33.5" customHeight="1" x14ac:dyDescent="0.3">
      <c r="B15" s="61"/>
      <c r="C15" s="65"/>
      <c r="D15" s="66" t="s">
        <v>34</v>
      </c>
      <c r="E15" s="66"/>
      <c r="F15" s="36"/>
      <c r="G15" s="29"/>
      <c r="H15" s="29"/>
    </row>
    <row r="16" spans="2:8" s="7" customFormat="1" ht="33.5" customHeight="1" x14ac:dyDescent="0.3">
      <c r="B16" s="61"/>
      <c r="C16" s="65"/>
      <c r="D16" s="66" t="s">
        <v>35</v>
      </c>
      <c r="E16" s="66"/>
      <c r="F16" s="38"/>
      <c r="G16" s="30"/>
      <c r="H16" s="30"/>
    </row>
    <row r="17" spans="2:8" s="7" customFormat="1" ht="33.5" customHeight="1" x14ac:dyDescent="0.3">
      <c r="B17" s="61"/>
      <c r="C17" s="65"/>
      <c r="D17" s="66" t="s">
        <v>20</v>
      </c>
      <c r="E17" s="66"/>
      <c r="F17" s="37"/>
      <c r="G17" s="28"/>
      <c r="H17" s="30"/>
    </row>
    <row r="18" spans="2:8" s="7" customFormat="1" ht="43.5" customHeight="1" x14ac:dyDescent="0.3">
      <c r="B18" s="61"/>
      <c r="C18" s="34" t="s">
        <v>33</v>
      </c>
      <c r="D18" s="63" t="s">
        <v>16</v>
      </c>
      <c r="E18" s="63"/>
      <c r="F18" s="35">
        <f>0.15*(F13)</f>
        <v>0</v>
      </c>
      <c r="G18" s="31">
        <f>0.15*(G13+G14)</f>
        <v>0</v>
      </c>
      <c r="H18" s="31">
        <f>0.15*(H13+H14)</f>
        <v>0</v>
      </c>
    </row>
    <row r="19" spans="2:8" s="7" customFormat="1" ht="26.5" customHeight="1" x14ac:dyDescent="0.3">
      <c r="C19" s="12"/>
      <c r="D19" s="75" t="s">
        <v>17</v>
      </c>
      <c r="E19" s="75"/>
      <c r="F19" s="14">
        <f>+F13+F16+F18</f>
        <v>0</v>
      </c>
      <c r="G19" s="13">
        <f>G13+G14+G15+G17+G18</f>
        <v>0</v>
      </c>
      <c r="H19" s="14">
        <f>H13+H14+H15+H18</f>
        <v>0</v>
      </c>
    </row>
    <row r="20" spans="2:8" s="7" customFormat="1" ht="26.5" customHeight="1" x14ac:dyDescent="0.3">
      <c r="C20" s="6"/>
      <c r="D20" s="64" t="s">
        <v>32</v>
      </c>
      <c r="E20" s="64"/>
      <c r="F20" s="62">
        <f>SUM(F19+G19+H19)</f>
        <v>0</v>
      </c>
      <c r="G20" s="62"/>
      <c r="H20" s="62"/>
    </row>
    <row r="21" spans="2:8" s="7" customFormat="1" ht="16.5" customHeight="1" x14ac:dyDescent="0.3">
      <c r="C21" s="8"/>
      <c r="D21" s="8"/>
      <c r="E21" s="8"/>
      <c r="F21" s="8"/>
      <c r="G21" s="8"/>
      <c r="H21" s="8"/>
    </row>
    <row r="22" spans="2:8" ht="75.5" x14ac:dyDescent="0.25">
      <c r="B22" s="61" t="s">
        <v>9</v>
      </c>
      <c r="C22" s="66" t="s">
        <v>21</v>
      </c>
      <c r="D22" s="11" t="s">
        <v>22</v>
      </c>
      <c r="E22" s="15" t="s">
        <v>23</v>
      </c>
      <c r="F22" s="11" t="s">
        <v>25</v>
      </c>
      <c r="G22" s="11" t="s">
        <v>24</v>
      </c>
    </row>
    <row r="23" spans="2:8" s="17" customFormat="1" ht="16.5" customHeight="1" x14ac:dyDescent="0.25">
      <c r="B23" s="61"/>
      <c r="C23" s="60"/>
      <c r="D23" s="16" t="s">
        <v>26</v>
      </c>
      <c r="E23" s="16" t="s">
        <v>4</v>
      </c>
      <c r="F23" s="32"/>
      <c r="G23" s="23" t="s">
        <v>1</v>
      </c>
    </row>
    <row r="24" spans="2:8" s="17" customFormat="1" ht="16.5" customHeight="1" x14ac:dyDescent="0.25">
      <c r="B24" s="61"/>
      <c r="C24" s="60"/>
      <c r="D24" s="18"/>
      <c r="E24" s="18"/>
      <c r="F24" s="32"/>
      <c r="G24" s="24"/>
    </row>
    <row r="25" spans="2:8" s="17" customFormat="1" ht="16.5" customHeight="1" x14ac:dyDescent="0.25">
      <c r="B25" s="61"/>
      <c r="C25" s="60"/>
      <c r="D25" s="18"/>
      <c r="E25" s="18"/>
      <c r="F25" s="32"/>
      <c r="G25" s="24"/>
    </row>
    <row r="26" spans="2:8" s="17" customFormat="1" ht="16.5" customHeight="1" x14ac:dyDescent="0.25">
      <c r="B26" s="61"/>
      <c r="C26" s="60"/>
      <c r="D26" s="18"/>
      <c r="E26" s="18"/>
      <c r="F26" s="32"/>
      <c r="G26" s="24"/>
    </row>
    <row r="27" spans="2:8" s="17" customFormat="1" ht="16.5" customHeight="1" x14ac:dyDescent="0.25">
      <c r="B27" s="61"/>
      <c r="C27" s="60"/>
      <c r="D27" s="18"/>
      <c r="E27" s="18"/>
      <c r="F27" s="32"/>
      <c r="G27" s="24"/>
    </row>
    <row r="28" spans="2:8" s="17" customFormat="1" ht="26.5" customHeight="1" x14ac:dyDescent="0.25">
      <c r="B28" s="61"/>
      <c r="C28" s="60"/>
      <c r="D28" s="67" t="s">
        <v>28</v>
      </c>
      <c r="E28" s="67"/>
      <c r="F28" s="68">
        <f>+F23+F24+F25+F26+F27</f>
        <v>0</v>
      </c>
      <c r="G28" s="68"/>
    </row>
    <row r="29" spans="2:8" s="17" customFormat="1" ht="26.5" customHeight="1" x14ac:dyDescent="0.25">
      <c r="B29" s="61"/>
      <c r="C29" s="57" t="s">
        <v>27</v>
      </c>
      <c r="D29" s="69"/>
      <c r="E29" s="69"/>
      <c r="F29" s="70" t="s">
        <v>30</v>
      </c>
      <c r="G29" s="70"/>
    </row>
    <row r="30" spans="2:8" s="17" customFormat="1" ht="16.5" customHeight="1" x14ac:dyDescent="0.25">
      <c r="B30" s="61"/>
      <c r="C30" s="57"/>
      <c r="D30" s="71"/>
      <c r="E30" s="71"/>
      <c r="F30" s="72"/>
      <c r="G30" s="72"/>
    </row>
    <row r="31" spans="2:8" s="17" customFormat="1" ht="26.5" customHeight="1" x14ac:dyDescent="0.25">
      <c r="B31" s="61"/>
      <c r="C31" s="57"/>
      <c r="D31" s="73" t="s">
        <v>29</v>
      </c>
      <c r="E31" s="73"/>
      <c r="F31" s="74">
        <f>+F30</f>
        <v>0</v>
      </c>
      <c r="G31" s="74"/>
    </row>
    <row r="32" spans="2:8" s="17" customFormat="1" ht="26.5" customHeight="1" x14ac:dyDescent="0.25">
      <c r="B32" s="61"/>
      <c r="C32" s="64" t="s">
        <v>2</v>
      </c>
      <c r="D32" s="64"/>
      <c r="E32" s="64"/>
      <c r="F32" s="62">
        <f>+F28+F31</f>
        <v>0</v>
      </c>
      <c r="G32" s="62"/>
    </row>
    <row r="35" spans="2:8" ht="51.5" customHeight="1" x14ac:dyDescent="0.25">
      <c r="B35" s="58" t="s">
        <v>11</v>
      </c>
      <c r="C35" s="58"/>
      <c r="D35" s="58"/>
      <c r="E35" s="58"/>
      <c r="F35" s="58"/>
      <c r="G35" s="58"/>
      <c r="H35" s="58"/>
    </row>
    <row r="36" spans="2:8" ht="17.5" customHeight="1" x14ac:dyDescent="0.25">
      <c r="B36" s="59" t="s">
        <v>31</v>
      </c>
      <c r="C36" s="59"/>
      <c r="D36" s="59"/>
      <c r="E36" s="59"/>
      <c r="F36" s="59"/>
      <c r="G36" s="59"/>
      <c r="H36" s="59"/>
    </row>
  </sheetData>
  <sheetProtection algorithmName="SHA-512" hashValue="9tvVLfyZzpouEcf49j0BJsvskWoQ72BcNkbITShJtPylPY9rm51AkRkN0A1/51iUzI/2UThzBBmLiA4bBuNGxw==" saltValue="g4NQ66dsLQkufjRg5hXUdA==" spinCount="100000" sheet="1" objects="1" scenarios="1"/>
  <mergeCells count="37">
    <mergeCell ref="B8:C8"/>
    <mergeCell ref="D8:H8"/>
    <mergeCell ref="B2:H2"/>
    <mergeCell ref="B3:H3"/>
    <mergeCell ref="B4:H4"/>
    <mergeCell ref="B5:H5"/>
    <mergeCell ref="B7:H7"/>
    <mergeCell ref="B9:C9"/>
    <mergeCell ref="D9:H9"/>
    <mergeCell ref="F11:H11"/>
    <mergeCell ref="C12:E12"/>
    <mergeCell ref="B13:B18"/>
    <mergeCell ref="C13:C17"/>
    <mergeCell ref="D13:E13"/>
    <mergeCell ref="D14:E14"/>
    <mergeCell ref="D15:E15"/>
    <mergeCell ref="D16:E16"/>
    <mergeCell ref="D17:E17"/>
    <mergeCell ref="D18:E18"/>
    <mergeCell ref="D19:E19"/>
    <mergeCell ref="D20:E20"/>
    <mergeCell ref="F20:H20"/>
    <mergeCell ref="C32:E32"/>
    <mergeCell ref="F32:G32"/>
    <mergeCell ref="B35:H35"/>
    <mergeCell ref="B36:H36"/>
    <mergeCell ref="D29:E29"/>
    <mergeCell ref="F29:G29"/>
    <mergeCell ref="D30:E30"/>
    <mergeCell ref="F30:G30"/>
    <mergeCell ref="D31:E31"/>
    <mergeCell ref="F31:G31"/>
    <mergeCell ref="B22:B32"/>
    <mergeCell ref="C22:C28"/>
    <mergeCell ref="D28:E28"/>
    <mergeCell ref="F28:G28"/>
    <mergeCell ref="C29:C31"/>
  </mergeCells>
  <conditionalFormatting sqref="G15">
    <cfRule type="expression" dxfId="12" priority="6">
      <formula>(F15+G15)&gt;0.65*(F19+G19)</formula>
    </cfRule>
  </conditionalFormatting>
  <conditionalFormatting sqref="H15">
    <cfRule type="expression" dxfId="11" priority="8">
      <formula>(G15+H15)&gt;0.65*(G19+H19)</formula>
    </cfRule>
  </conditionalFormatting>
  <conditionalFormatting sqref="F19">
    <cfRule type="expression" dxfId="10" priority="3">
      <formula>$F$19&gt;0.25*($F$20)</formula>
    </cfRule>
  </conditionalFormatting>
  <conditionalFormatting sqref="F16">
    <cfRule type="expression" dxfId="9" priority="2">
      <formula>$F$16&gt;2000</formula>
    </cfRule>
  </conditionalFormatting>
  <conditionalFormatting sqref="F32:G32">
    <cfRule type="expression" dxfId="8" priority="1">
      <formula>$F$20&lt;&gt;$F$32</formula>
    </cfRule>
  </conditionalFormatting>
  <dataValidations count="8">
    <dataValidation type="list" allowBlank="1" showInputMessage="1" showErrorMessage="1" sqref="G24:G27">
      <formula1>"Import sol·licitat, Import atorgat,"</formula1>
    </dataValidation>
    <dataValidation type="custom" showInputMessage="1" showErrorMessage="1" errorTitle="S'ha superat el límit" error="Les subcontractacions que es puguin realitzar tindran una limitació del 65% del cost total elegible de les accions de Formació i Mentoria._x000a__x000a_" prompt="Les subcontractacions que es puguin realitzar tindran una limitació del 65% del cost total elegible de les accions de Formació i Mentoria." sqref="G15:H15">
      <formula1>(F15+G15)&lt;=0.65*(F19+G19)</formula1>
    </dataValidation>
    <dataValidation type="custom" showInputMessage="1" showErrorMessage="1" errorTitle="Es supera el límit" error="Les despeses de preparació, difusió, seguiment i coordinació del projecte seran, com a màxim, el 25% de la despesa total del projecte" prompt="Les despeses de preparació, difusió, seguiment i coordinació del projecte seran, com a màxim, el 25% de la despesa total del projecte." sqref="F19">
      <formula1>F19&lt;=0.25*F20</formula1>
    </dataValidation>
    <dataValidation allowBlank="1" showInputMessage="1" prompt="La despesa de personal extern o de contractació d'empreses per a la realització de la web màxima subvencionable és de 2.000,00 euros pel conjunt del projecte." sqref="D16:E16"/>
    <dataValidation allowBlank="1" showInputMessage="1" prompt="Indicar l'import sol·licitat o atorgat individualment a l'entitat corresponent." sqref="F23:F27"/>
    <dataValidation allowBlank="1" showInputMessage="1" showErrorMessage="1" prompt="L'import a imputar serà el resultat de mutliplicar les hores efectivament dedicades al projecte pel cost/hora de cada treballador/a." sqref="D13:E13"/>
    <dataValidation type="custom" showInputMessage="1" showErrorMessage="1" errorTitle="S'ha superat el límit" error="La despesa de personal extern o de contractació d'empreses per a la realització de la web màxima subvencionable és de 2.000,00 euros pel conjunt del projecte." prompt="La despesa de personal extern o de contractació d'empreses per a la realització de la web màxima subvencionable és de 2.000,00 euros pel conjunt del projecte." sqref="F16">
      <formula1>F16&lt;=2000</formula1>
    </dataValidation>
    <dataValidation type="custom" showInputMessage="1" showErrorMessage="1" error="El total dels ingressos han de ser iguals al total del cost del projecte." prompt="El total dels ingressos han de ser iguals al total del cost del projecte." sqref="F32:G32">
      <formula1>F32=F20</formula1>
    </dataValidation>
  </dataValidations>
  <pageMargins left="0.70866141732283472" right="0.70866141732283472" top="1.1417322834645669" bottom="0.74803149606299213" header="0.31496062992125984" footer="0.31496062992125984"/>
  <pageSetup paperSize="9" scale="65" orientation="landscape" r:id="rId1"/>
  <headerFooter>
    <oddHeader>&amp;L&amp;G&amp;R&amp;G</oddHeader>
    <oddFooter>&amp;CG146NCAEM-188-00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11</vt:i4>
      </vt:variant>
      <vt:variant>
        <vt:lpstr>Intervals amb nom</vt:lpstr>
      </vt:variant>
      <vt:variant>
        <vt:i4>19</vt:i4>
      </vt:variant>
    </vt:vector>
  </HeadingPairs>
  <TitlesOfParts>
    <vt:vector size="30" baseType="lpstr">
      <vt:lpstr>Instruccions</vt:lpstr>
      <vt:lpstr>Beneficiària (Líder)</vt:lpstr>
      <vt:lpstr>Beneficiària (Agrupada 1)</vt:lpstr>
      <vt:lpstr>Beneficiària (Agrupada 2)</vt:lpstr>
      <vt:lpstr>Beneficiària (Agrupada 3)</vt:lpstr>
      <vt:lpstr>Beneficiària (Agrupada 4)</vt:lpstr>
      <vt:lpstr>Beneficiària (Agrupada 5)</vt:lpstr>
      <vt:lpstr>Beneficiària (Agrupada 6)</vt:lpstr>
      <vt:lpstr>Beneficiària (Agrupada 7)</vt:lpstr>
      <vt:lpstr>Beneficiària (Agrupada 8)</vt:lpstr>
      <vt:lpstr>RESUM TOTAL</vt:lpstr>
      <vt:lpstr>'Beneficiària (Agrupada 1)'!_5Àrea_d_impressió</vt:lpstr>
      <vt:lpstr>'Beneficiària (Agrupada 2)'!_5Àrea_d_impressió</vt:lpstr>
      <vt:lpstr>'Beneficiària (Agrupada 3)'!_5Àrea_d_impressió</vt:lpstr>
      <vt:lpstr>'Beneficiària (Agrupada 4)'!_5Àrea_d_impressió</vt:lpstr>
      <vt:lpstr>'Beneficiària (Agrupada 5)'!_5Àrea_d_impressió</vt:lpstr>
      <vt:lpstr>'Beneficiària (Agrupada 6)'!_5Àrea_d_impressió</vt:lpstr>
      <vt:lpstr>'Beneficiària (Líder)'!_5Àrea_d_impressió</vt:lpstr>
      <vt:lpstr>'RESUM TOTAL'!_5Àrea_d_impressió</vt:lpstr>
      <vt:lpstr>'Beneficiària (Agrupada 1)'!Àrea_d'impressió</vt:lpstr>
      <vt:lpstr>'Beneficiària (Agrupada 2)'!Àrea_d'impressió</vt:lpstr>
      <vt:lpstr>'Beneficiària (Agrupada 3)'!Àrea_d'impressió</vt:lpstr>
      <vt:lpstr>'Beneficiària (Agrupada 4)'!Àrea_d'impressió</vt:lpstr>
      <vt:lpstr>'Beneficiària (Agrupada 5)'!Àrea_d'impressió</vt:lpstr>
      <vt:lpstr>'Beneficiària (Agrupada 6)'!Àrea_d'impressió</vt:lpstr>
      <vt:lpstr>'Beneficiària (Agrupada 7)'!Àrea_d'impressió</vt:lpstr>
      <vt:lpstr>'Beneficiària (Agrupada 8)'!Àrea_d'impressió</vt:lpstr>
      <vt:lpstr>'Beneficiària (Líder)'!Àrea_d'impressió</vt:lpstr>
      <vt:lpstr>Instruccions!Àrea_d'impressió</vt:lpstr>
      <vt:lpstr>'RESUM TOTAL'!Àrea_d'impressió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Castillo Ortiz</dc:creator>
  <cp:lastModifiedBy>Escales Rubio, Àlex</cp:lastModifiedBy>
  <cp:lastPrinted>2025-12-05T14:11:20Z</cp:lastPrinted>
  <dcterms:created xsi:type="dcterms:W3CDTF">2015-11-18T15:05:33Z</dcterms:created>
  <dcterms:modified xsi:type="dcterms:W3CDTF">2025-12-05T14:12:18Z</dcterms:modified>
</cp:coreProperties>
</file>