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6"/>
  </bookViews>
  <sheets>
    <sheet name="Acompanyament" sheetId="5" r:id="rId1"/>
    <sheet name="Enfortiment" sheetId="6" r:id="rId2"/>
    <sheet name="Pressupost total" sheetId="3" r:id="rId3"/>
    <sheet name="llista" sheetId="8" state="hidden" r:id="rId4"/>
  </sheets>
  <definedNames>
    <definedName name="_xlnm.Print_Area" localSheetId="0">Acompanyament!$A$1:$H$38</definedName>
    <definedName name="_xlnm.Print_Area" localSheetId="1">Enfortiment!$A$1:$H$46</definedName>
    <definedName name="_xlnm.Print_Area" localSheetId="2">'Pressupost total'!$A$1:$H$32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3" l="1"/>
  <c r="G22" i="5"/>
  <c r="E14" i="5" l="1"/>
  <c r="G40" i="6" l="1"/>
  <c r="F42" i="6"/>
  <c r="E42" i="6"/>
  <c r="G34" i="6"/>
  <c r="F37" i="6"/>
  <c r="E37" i="6"/>
  <c r="G27" i="6"/>
  <c r="E28" i="6"/>
  <c r="G16" i="6"/>
  <c r="F21" i="6"/>
  <c r="F15" i="3" s="1"/>
  <c r="E21" i="6"/>
  <c r="F14" i="6"/>
  <c r="F14" i="3" s="1"/>
  <c r="E14" i="6"/>
  <c r="G33" i="5"/>
  <c r="G32" i="5"/>
  <c r="G31" i="5"/>
  <c r="F34" i="5"/>
  <c r="E34" i="5"/>
  <c r="G25" i="5"/>
  <c r="F29" i="5"/>
  <c r="E29" i="5"/>
  <c r="F21" i="5"/>
  <c r="F10" i="3" s="1"/>
  <c r="E21" i="5"/>
  <c r="G16" i="5"/>
  <c r="G9" i="5"/>
  <c r="F14" i="5"/>
  <c r="G34" i="5" l="1"/>
  <c r="F9" i="3"/>
  <c r="E35" i="5"/>
  <c r="E22" i="5"/>
  <c r="F22" i="5"/>
  <c r="H14" i="5" s="1"/>
  <c r="G23" i="6"/>
  <c r="F28" i="6"/>
  <c r="F29" i="6" s="1"/>
  <c r="E29" i="6"/>
  <c r="E46" i="6" s="1"/>
  <c r="G9" i="6"/>
  <c r="H35" i="5" l="1"/>
  <c r="F38" i="5"/>
  <c r="H21" i="6"/>
  <c r="F46" i="6"/>
  <c r="G46" i="6" s="1"/>
  <c r="H14" i="6"/>
  <c r="E38" i="5"/>
  <c r="F25" i="3"/>
  <c r="G25" i="3"/>
  <c r="F26" i="3"/>
  <c r="E26" i="3"/>
  <c r="F21" i="3"/>
  <c r="F22" i="3"/>
  <c r="E22" i="3"/>
  <c r="F16" i="3"/>
  <c r="E16" i="3"/>
  <c r="E15" i="3"/>
  <c r="F27" i="3" l="1"/>
  <c r="F23" i="3"/>
  <c r="G38" i="5"/>
  <c r="E43" i="6"/>
  <c r="G41" i="6"/>
  <c r="G39" i="6"/>
  <c r="G36" i="6"/>
  <c r="G35" i="6"/>
  <c r="G33" i="6"/>
  <c r="G32" i="6"/>
  <c r="G26" i="6"/>
  <c r="G25" i="6"/>
  <c r="G24" i="6"/>
  <c r="G28" i="6" s="1"/>
  <c r="G16" i="3" s="1"/>
  <c r="G20" i="6"/>
  <c r="G19" i="6"/>
  <c r="G18" i="6"/>
  <c r="G17" i="6"/>
  <c r="G13" i="6"/>
  <c r="G12" i="6"/>
  <c r="G11" i="6"/>
  <c r="G10" i="6"/>
  <c r="F28" i="3" l="1"/>
  <c r="G21" i="6"/>
  <c r="G15" i="3" s="1"/>
  <c r="G14" i="6"/>
  <c r="G42" i="6"/>
  <c r="G26" i="3" s="1"/>
  <c r="G27" i="3" s="1"/>
  <c r="H43" i="6"/>
  <c r="G37" i="6"/>
  <c r="G22" i="3" s="1"/>
  <c r="G28" i="5"/>
  <c r="G27" i="5"/>
  <c r="G26" i="5"/>
  <c r="G20" i="5"/>
  <c r="G19" i="5"/>
  <c r="G18" i="5"/>
  <c r="G17" i="5"/>
  <c r="G13" i="5"/>
  <c r="G12" i="5"/>
  <c r="G11" i="5"/>
  <c r="G10" i="5"/>
  <c r="G29" i="6" l="1"/>
  <c r="G14" i="3"/>
  <c r="G17" i="3" s="1"/>
  <c r="G29" i="5"/>
  <c r="G21" i="3" s="1"/>
  <c r="G23" i="3" s="1"/>
  <c r="G28" i="3" s="1"/>
  <c r="G21" i="5"/>
  <c r="G10" i="3" s="1"/>
  <c r="G14" i="5"/>
  <c r="G9" i="3" l="1"/>
  <c r="G11" i="3" s="1"/>
  <c r="G18" i="3" s="1"/>
  <c r="E25" i="3"/>
  <c r="E27" i="3" s="1"/>
  <c r="E23" i="3"/>
  <c r="G32" i="3" l="1"/>
  <c r="E28" i="3"/>
  <c r="F17" i="3"/>
  <c r="E14" i="3"/>
  <c r="E17" i="3" s="1"/>
  <c r="F11" i="3"/>
  <c r="E10" i="3"/>
  <c r="E9" i="3"/>
  <c r="E11" i="3" l="1"/>
  <c r="E18" i="3" s="1"/>
  <c r="F18" i="3"/>
  <c r="F32" i="3"/>
  <c r="H15" i="3"/>
  <c r="E32" i="3" l="1"/>
  <c r="H14" i="3"/>
  <c r="H28" i="3"/>
  <c r="H10" i="3"/>
</calcChain>
</file>

<file path=xl/sharedStrings.xml><?xml version="1.0" encoding="utf-8"?>
<sst xmlns="http://schemas.openxmlformats.org/spreadsheetml/2006/main" count="140" uniqueCount="66">
  <si>
    <t>NOM ENTITAT</t>
  </si>
  <si>
    <t>Acompanyament de les persones en el seu procés emprenedor</t>
  </si>
  <si>
    <t xml:space="preserve">Despeses de personal extern o contractació d’empreses que realitzin activitats i/o serveis puntuals d'acompanyament especialitzat. </t>
  </si>
  <si>
    <t>TOTAL</t>
  </si>
  <si>
    <t>Remuneracions de personal tècnic propi, funcionari o laboral que participi en les accions del projecte</t>
  </si>
  <si>
    <t>Remuneracions de personal tècnic propi, funcionari o laboral que participi en les accions del pla de treball</t>
  </si>
  <si>
    <t>Altres despeses directament relacionades amb el projecte presentat</t>
  </si>
  <si>
    <t>Actuacions per l’enfortiment de l'ecosistema emprenedor</t>
  </si>
  <si>
    <t>PRESSUPOST TOTAL MEMÒRIA</t>
  </si>
  <si>
    <t>treballador 1</t>
  </si>
  <si>
    <t>treballador 2</t>
  </si>
  <si>
    <t>treballador 3</t>
  </si>
  <si>
    <t>Tipologia de despesa proposada</t>
  </si>
  <si>
    <t xml:space="preserve">Altres despeses directament relacionades amb el projecte presentat </t>
  </si>
  <si>
    <t>Total finançament propi</t>
  </si>
  <si>
    <t>Fonts de finançament</t>
  </si>
  <si>
    <t>Despeses</t>
  </si>
  <si>
    <r>
      <t xml:space="preserve">Finançament extern
 </t>
    </r>
    <r>
      <rPr>
        <sz val="9"/>
        <color theme="1"/>
        <rFont val="Calibri"/>
        <family val="2"/>
        <scheme val="minor"/>
      </rPr>
      <t>(només complimentar en cas d'existència d'altres subvencions o ajuts públics i/o privats, nacionals o internacionals, per al mateix concepte)</t>
    </r>
  </si>
  <si>
    <t>Total finançament extern</t>
  </si>
  <si>
    <t>Total personal tècnic imputat</t>
  </si>
  <si>
    <t>Total despesa externa imputada</t>
  </si>
  <si>
    <r>
      <t xml:space="preserve">Finançament propi 
</t>
    </r>
    <r>
      <rPr>
        <sz val="9"/>
        <color theme="1"/>
        <rFont val="Calibri"/>
        <family val="2"/>
        <scheme val="minor"/>
      </rPr>
      <t>(cal incloure la quantia del cost del projecte que anirà a càrrec de l'entitat beneficiària)</t>
    </r>
  </si>
  <si>
    <t>Total finançament finançament propi</t>
  </si>
  <si>
    <r>
      <t xml:space="preserve">Finançament propi 
</t>
    </r>
    <r>
      <rPr>
        <sz val="9"/>
        <rFont val="Calibri"/>
        <family val="2"/>
        <scheme val="minor"/>
      </rPr>
      <t>(cal incloure la quantia del cost del pla de treball que anirà a càrrec de l'entitat beneficiària)</t>
    </r>
  </si>
  <si>
    <t>Ingressos</t>
  </si>
  <si>
    <t xml:space="preserve">Total finançament extern </t>
  </si>
  <si>
    <t>TOTAL MEMÒRIA</t>
  </si>
  <si>
    <t>TOTAL PLA DE TREBALL</t>
  </si>
  <si>
    <t>Estat subvenció</t>
  </si>
  <si>
    <t>Import sol·lictat</t>
  </si>
  <si>
    <t>Import atorgat</t>
  </si>
  <si>
    <t>treballador 4</t>
  </si>
  <si>
    <t>treballador 5</t>
  </si>
  <si>
    <t>Administració o entitat concedent</t>
  </si>
  <si>
    <t>Programa al qual s'acull</t>
  </si>
  <si>
    <t>Personal tècnic imputat</t>
  </si>
  <si>
    <t>Breu descripció</t>
  </si>
  <si>
    <t>Treballador 5</t>
  </si>
  <si>
    <t>Cost previst del pla de treball a la sol·licitud</t>
  </si>
  <si>
    <t>Cost total previst del pla de treball</t>
  </si>
  <si>
    <t>Despesa real del Pla de treball executat</t>
  </si>
  <si>
    <t>Despesa total real del Pla de treball executat</t>
  </si>
  <si>
    <t xml:space="preserve">Desviació </t>
  </si>
  <si>
    <r>
      <t xml:space="preserve">Import previst </t>
    </r>
    <r>
      <rPr>
        <b/>
        <sz val="9"/>
        <color theme="1"/>
        <rFont val="Calibri"/>
        <family val="2"/>
        <scheme val="minor"/>
      </rPr>
      <t>d'atorgament en el moment de presentar la sol·licitud</t>
    </r>
  </si>
  <si>
    <t>Desviació</t>
  </si>
  <si>
    <t>Import assumit per l'entitat       ( real )</t>
  </si>
  <si>
    <t>Cost previst del projecte a la sol·licitud</t>
  </si>
  <si>
    <t>Despesa real del projecte executat</t>
  </si>
  <si>
    <t>Cost total previst del projecte</t>
  </si>
  <si>
    <t>Despesa total real del projecte executat</t>
  </si>
  <si>
    <t>Generalitat de Cat.-Dep. EMT</t>
  </si>
  <si>
    <t>Cost total previst de la memòria presentada</t>
  </si>
  <si>
    <t>Despesa total real de la memòria executada</t>
  </si>
  <si>
    <t>Import assumit per l'entitat ( real )</t>
  </si>
  <si>
    <t xml:space="preserve">TOTAL PROJECTE  </t>
  </si>
  <si>
    <t xml:space="preserve">TOTAL MEMÒRIA  </t>
  </si>
  <si>
    <t xml:space="preserve">TOTAL  </t>
  </si>
  <si>
    <t xml:space="preserve">Finançament extern
 </t>
  </si>
  <si>
    <r>
      <t xml:space="preserve">Finançament extern
</t>
    </r>
    <r>
      <rPr>
        <b/>
        <strike/>
        <sz val="11"/>
        <color theme="1"/>
        <rFont val="Calibri"/>
        <family val="2"/>
        <scheme val="minor"/>
      </rPr>
      <t/>
    </r>
  </si>
  <si>
    <t>Import assumit per l'entitat
 ( real )</t>
  </si>
  <si>
    <r>
      <t xml:space="preserve">Import previst assumit </t>
    </r>
    <r>
      <rPr>
        <b/>
        <sz val="9"/>
        <rFont val="Calibri"/>
        <family val="2"/>
        <scheme val="minor"/>
      </rPr>
      <t xml:space="preserve">per l'entitat en el moment de la sol·licitud </t>
    </r>
  </si>
  <si>
    <t>NÚMERO EXPEDIENT</t>
  </si>
  <si>
    <t>ORDRE EMT/221/2021, de 25 de novembre, per la qual s’aproven les bases reguladores per a la concessió de subvencions públiques destinades al finançament del 
Programa Emprèn Cat, per a l’impuls i suport de l’emprenedoria.</t>
  </si>
  <si>
    <t xml:space="preserve">Emprèn Cat </t>
  </si>
  <si>
    <t>PRESSUPOST Programa Emprèn Cat, per a l’impuls i suport de l’emprenedoria</t>
  </si>
  <si>
    <t>Emprèn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</si>
</sst>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1" xfId="0" applyFont="1" applyBorder="1" applyAlignment="1" applyProtection="1"/>
    <xf numFmtId="0" fontId="0" fillId="0" borderId="2" xfId="0" applyFont="1" applyBorder="1" applyAlignment="1" applyProtection="1"/>
    <xf numFmtId="0" fontId="0" fillId="0" borderId="3" xfId="0" applyFont="1" applyBorder="1" applyAlignment="1" applyProtection="1"/>
    <xf numFmtId="0" fontId="0" fillId="0" borderId="0" xfId="0" applyFont="1" applyBorder="1" applyAlignment="1" applyProtection="1"/>
    <xf numFmtId="0" fontId="0" fillId="0" borderId="0" xfId="0" applyFont="1" applyAlignment="1" applyProtection="1"/>
    <xf numFmtId="0" fontId="7" fillId="0" borderId="0" xfId="0" applyFont="1" applyAlignment="1" applyProtection="1"/>
    <xf numFmtId="0" fontId="0" fillId="0" borderId="27" xfId="0" applyFont="1" applyBorder="1" applyAlignment="1" applyProtection="1"/>
    <xf numFmtId="0" fontId="1" fillId="0" borderId="9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0" fillId="0" borderId="0" xfId="0" applyProtection="1"/>
    <xf numFmtId="0" fontId="2" fillId="3" borderId="21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2" fillId="8" borderId="4" xfId="0" applyFont="1" applyFill="1" applyBorder="1" applyAlignment="1" applyProtection="1">
      <alignment horizontal="center" vertical="center" wrapText="1"/>
    </xf>
    <xf numFmtId="0" fontId="2" fillId="8" borderId="5" xfId="0" applyFont="1" applyFill="1" applyBorder="1" applyAlignment="1" applyProtection="1">
      <alignment horizontal="center" vertical="center" wrapText="1"/>
    </xf>
    <xf numFmtId="0" fontId="2" fillId="8" borderId="11" xfId="0" applyFont="1" applyFill="1" applyBorder="1" applyAlignment="1" applyProtection="1">
      <alignment horizontal="center" vertical="center" wrapText="1"/>
    </xf>
    <xf numFmtId="164" fontId="2" fillId="0" borderId="35" xfId="0" applyNumberFormat="1" applyFont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10" fillId="5" borderId="11" xfId="0" applyFont="1" applyFill="1" applyBorder="1" applyAlignment="1" applyProtection="1">
      <alignment horizontal="center" vertical="center" wrapText="1"/>
    </xf>
    <xf numFmtId="0" fontId="10" fillId="13" borderId="0" xfId="0" applyFont="1" applyFill="1" applyBorder="1" applyAlignment="1" applyProtection="1">
      <alignment wrapText="1"/>
    </xf>
    <xf numFmtId="0" fontId="0" fillId="0" borderId="0" xfId="0" applyNumberFormat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 vertical="center" textRotation="90" wrapText="1"/>
    </xf>
    <xf numFmtId="0" fontId="2" fillId="0" borderId="0" xfId="0" applyFont="1" applyFill="1" applyBorder="1" applyAlignment="1" applyProtection="1">
      <alignment vertical="center" wrapText="1"/>
    </xf>
    <xf numFmtId="0" fontId="2" fillId="14" borderId="9" xfId="0" applyFont="1" applyFill="1" applyBorder="1" applyAlignment="1" applyProtection="1">
      <alignment horizontal="center" vertical="center" wrapText="1"/>
    </xf>
    <xf numFmtId="0" fontId="2" fillId="14" borderId="24" xfId="0" applyFont="1" applyFill="1" applyBorder="1" applyAlignment="1" applyProtection="1">
      <alignment horizontal="center" vertical="center" wrapText="1"/>
    </xf>
    <xf numFmtId="0" fontId="2" fillId="14" borderId="21" xfId="0" applyFont="1" applyFill="1" applyBorder="1" applyAlignment="1" applyProtection="1">
      <alignment horizontal="center" vertical="center" wrapText="1"/>
    </xf>
    <xf numFmtId="0" fontId="2" fillId="13" borderId="0" xfId="0" applyFont="1" applyFill="1" applyBorder="1" applyAlignment="1" applyProtection="1">
      <alignment vertical="center" wrapText="1"/>
    </xf>
    <xf numFmtId="0" fontId="2" fillId="14" borderId="35" xfId="0" applyFont="1" applyFill="1" applyBorder="1" applyAlignment="1" applyProtection="1">
      <alignment horizontal="center" vertical="center" wrapText="1"/>
    </xf>
    <xf numFmtId="0" fontId="4" fillId="13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Protection="1">
      <protection locked="0"/>
    </xf>
    <xf numFmtId="0" fontId="12" fillId="0" borderId="0" xfId="0" applyFont="1" applyProtection="1"/>
    <xf numFmtId="0" fontId="2" fillId="9" borderId="4" xfId="0" applyFont="1" applyFill="1" applyBorder="1" applyAlignment="1" applyProtection="1">
      <alignment horizontal="center" vertical="center" wrapText="1"/>
    </xf>
    <xf numFmtId="0" fontId="2" fillId="9" borderId="5" xfId="0" applyFont="1" applyFill="1" applyBorder="1" applyAlignment="1" applyProtection="1">
      <alignment horizontal="center" vertical="center" wrapText="1"/>
    </xf>
    <xf numFmtId="0" fontId="2" fillId="9" borderId="32" xfId="0" applyFont="1" applyFill="1" applyBorder="1" applyAlignment="1" applyProtection="1">
      <alignment horizontal="center" vertical="center" wrapText="1"/>
    </xf>
    <xf numFmtId="0" fontId="6" fillId="4" borderId="46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2" fillId="0" borderId="10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164" fontId="2" fillId="0" borderId="14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164" fontId="2" fillId="0" borderId="9" xfId="0" applyNumberFormat="1" applyFont="1" applyBorder="1" applyAlignment="1" applyProtection="1">
      <alignment horizontal="center" vertical="center" wrapText="1"/>
    </xf>
    <xf numFmtId="164" fontId="2" fillId="0" borderId="22" xfId="0" applyNumberFormat="1" applyFont="1" applyBorder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164" fontId="4" fillId="0" borderId="11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</xf>
    <xf numFmtId="164" fontId="2" fillId="0" borderId="5" xfId="0" applyNumberFormat="1" applyFont="1" applyBorder="1" applyAlignment="1" applyProtection="1">
      <alignment horizontal="center" vertical="center" wrapText="1"/>
    </xf>
    <xf numFmtId="164" fontId="2" fillId="0" borderId="11" xfId="0" applyNumberFormat="1" applyFont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2" fillId="0" borderId="20" xfId="0" applyNumberFormat="1" applyFont="1" applyBorder="1" applyAlignment="1" applyProtection="1">
      <alignment horizontal="center" vertical="center" wrapText="1"/>
    </xf>
    <xf numFmtId="164" fontId="6" fillId="0" borderId="18" xfId="0" applyNumberFormat="1" applyFont="1" applyBorder="1" applyAlignment="1" applyProtection="1">
      <alignment horizontal="center" vertical="center" wrapText="1"/>
    </xf>
    <xf numFmtId="164" fontId="6" fillId="0" borderId="43" xfId="0" applyNumberFormat="1" applyFont="1" applyBorder="1" applyAlignment="1" applyProtection="1">
      <alignment horizontal="center" vertical="center" wrapText="1"/>
    </xf>
    <xf numFmtId="164" fontId="2" fillId="0" borderId="44" xfId="0" applyNumberFormat="1" applyFont="1" applyBorder="1" applyAlignment="1" applyProtection="1">
      <alignment horizontal="center" vertical="center" wrapText="1"/>
    </xf>
    <xf numFmtId="164" fontId="2" fillId="0" borderId="45" xfId="0" applyNumberFormat="1" applyFont="1" applyBorder="1" applyAlignment="1" applyProtection="1">
      <alignment horizontal="center" vertical="center" wrapText="1"/>
    </xf>
    <xf numFmtId="164" fontId="6" fillId="0" borderId="5" xfId="0" applyNumberFormat="1" applyFont="1" applyBorder="1" applyAlignment="1" applyProtection="1">
      <alignment horizontal="center" vertical="center" wrapText="1"/>
    </xf>
    <xf numFmtId="164" fontId="6" fillId="0" borderId="32" xfId="0" applyNumberFormat="1" applyFont="1" applyBorder="1" applyAlignment="1" applyProtection="1">
      <alignment horizontal="center" vertical="center" wrapText="1"/>
    </xf>
    <xf numFmtId="164" fontId="2" fillId="0" borderId="17" xfId="0" applyNumberFormat="1" applyFont="1" applyBorder="1" applyAlignment="1" applyProtection="1">
      <alignment horizontal="center" vertical="center" wrapText="1"/>
    </xf>
    <xf numFmtId="164" fontId="2" fillId="0" borderId="15" xfId="0" applyNumberFormat="1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Border="1" applyAlignment="1" applyProtection="1">
      <alignment horizontal="center" vertical="center" wrapText="1"/>
    </xf>
    <xf numFmtId="164" fontId="6" fillId="0" borderId="23" xfId="0" applyNumberFormat="1" applyFont="1" applyBorder="1" applyAlignment="1" applyProtection="1">
      <alignment horizontal="center" vertical="center" wrapText="1"/>
    </xf>
    <xf numFmtId="164" fontId="6" fillId="0" borderId="15" xfId="0" applyNumberFormat="1" applyFont="1" applyBorder="1" applyAlignment="1" applyProtection="1">
      <alignment horizontal="center" vertical="center" wrapText="1"/>
    </xf>
    <xf numFmtId="164" fontId="2" fillId="0" borderId="40" xfId="0" applyNumberFormat="1" applyFont="1" applyBorder="1" applyAlignment="1" applyProtection="1">
      <alignment horizontal="center" vertical="center" wrapText="1"/>
    </xf>
    <xf numFmtId="164" fontId="11" fillId="0" borderId="11" xfId="0" applyNumberFormat="1" applyFont="1" applyBorder="1" applyAlignment="1" applyProtection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</xf>
    <xf numFmtId="164" fontId="14" fillId="0" borderId="32" xfId="0" applyNumberFormat="1" applyFont="1" applyBorder="1" applyAlignment="1" applyProtection="1">
      <alignment horizontal="center" vertical="center" wrapText="1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17" xfId="0" applyNumberFormat="1" applyFont="1" applyBorder="1" applyAlignment="1" applyProtection="1">
      <alignment horizontal="center" vertical="center" wrapText="1"/>
    </xf>
    <xf numFmtId="164" fontId="5" fillId="0" borderId="23" xfId="0" applyNumberFormat="1" applyFont="1" applyBorder="1" applyAlignment="1" applyProtection="1">
      <alignment horizontal="center" vertical="center" wrapText="1"/>
    </xf>
    <xf numFmtId="164" fontId="5" fillId="0" borderId="15" xfId="0" applyNumberFormat="1" applyFont="1" applyBorder="1" applyAlignment="1" applyProtection="1">
      <alignment horizontal="center" vertical="center" wrapText="1"/>
    </xf>
    <xf numFmtId="164" fontId="2" fillId="0" borderId="36" xfId="0" applyNumberFormat="1" applyFont="1" applyBorder="1" applyAlignment="1" applyProtection="1">
      <alignment horizontal="center" vertical="center" wrapText="1"/>
    </xf>
    <xf numFmtId="164" fontId="2" fillId="0" borderId="25" xfId="0" applyNumberFormat="1" applyFont="1" applyBorder="1" applyAlignment="1" applyProtection="1">
      <alignment horizontal="center" vertical="center" wrapText="1"/>
    </xf>
    <xf numFmtId="164" fontId="4" fillId="0" borderId="17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2" fillId="0" borderId="10" xfId="0" applyNumberFormat="1" applyFont="1" applyBorder="1" applyAlignment="1" applyProtection="1">
      <alignment horizontal="center" vertical="center" wrapText="1"/>
    </xf>
    <xf numFmtId="164" fontId="2" fillId="0" borderId="21" xfId="0" applyNumberFormat="1" applyFont="1" applyBorder="1" applyAlignment="1" applyProtection="1">
      <alignment horizontal="center" vertical="center" wrapText="1"/>
    </xf>
    <xf numFmtId="164" fontId="2" fillId="0" borderId="18" xfId="0" applyNumberFormat="1" applyFont="1" applyBorder="1" applyAlignment="1" applyProtection="1">
      <alignment horizontal="center" vertical="center" wrapText="1"/>
    </xf>
    <xf numFmtId="164" fontId="2" fillId="0" borderId="43" xfId="0" applyNumberFormat="1" applyFont="1" applyBorder="1" applyAlignment="1" applyProtection="1">
      <alignment horizontal="center" vertical="center" wrapText="1"/>
    </xf>
    <xf numFmtId="164" fontId="2" fillId="0" borderId="46" xfId="0" applyNumberFormat="1" applyFont="1" applyBorder="1" applyAlignment="1" applyProtection="1">
      <alignment horizontal="center" vertical="center" wrapText="1"/>
    </xf>
    <xf numFmtId="164" fontId="2" fillId="0" borderId="47" xfId="0" applyNumberFormat="1" applyFont="1" applyBorder="1" applyAlignment="1" applyProtection="1">
      <alignment horizontal="center" vertical="center" wrapText="1"/>
    </xf>
    <xf numFmtId="164" fontId="2" fillId="0" borderId="48" xfId="0" applyNumberFormat="1" applyFont="1" applyBorder="1" applyAlignment="1" applyProtection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center" wrapText="1"/>
    </xf>
    <xf numFmtId="0" fontId="1" fillId="2" borderId="33" xfId="0" applyFont="1" applyFill="1" applyBorder="1" applyAlignment="1" applyProtection="1">
      <alignment horizontal="center" vertical="center" wrapText="1"/>
    </xf>
    <xf numFmtId="0" fontId="1" fillId="2" borderId="38" xfId="0" applyFont="1" applyFill="1" applyBorder="1" applyAlignment="1" applyProtection="1">
      <alignment horizontal="center" vertical="center" wrapText="1"/>
    </xf>
    <xf numFmtId="0" fontId="1" fillId="2" borderId="34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4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22" xfId="0" applyFont="1" applyFill="1" applyBorder="1" applyAlignment="1" applyProtection="1">
      <alignment horizontal="center" vertical="center"/>
    </xf>
    <xf numFmtId="0" fontId="1" fillId="6" borderId="17" xfId="0" applyFont="1" applyFill="1" applyBorder="1" applyAlignment="1" applyProtection="1">
      <alignment horizontal="center" vertical="center"/>
    </xf>
    <xf numFmtId="0" fontId="1" fillId="6" borderId="15" xfId="0" applyFont="1" applyFill="1" applyBorder="1" applyAlignment="1" applyProtection="1">
      <alignment horizontal="center" vertical="center"/>
    </xf>
    <xf numFmtId="0" fontId="5" fillId="13" borderId="5" xfId="0" applyFont="1" applyFill="1" applyBorder="1" applyAlignment="1" applyProtection="1">
      <alignment horizontal="center" vertical="center" wrapText="1"/>
      <protection locked="0"/>
    </xf>
    <xf numFmtId="0" fontId="5" fillId="13" borderId="7" xfId="0" applyFont="1" applyFill="1" applyBorder="1" applyAlignment="1" applyProtection="1">
      <alignment horizontal="center" vertical="center" wrapText="1"/>
      <protection locked="0"/>
    </xf>
    <xf numFmtId="0" fontId="5" fillId="11" borderId="4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5" borderId="20" xfId="0" applyFont="1" applyFill="1" applyBorder="1" applyAlignment="1" applyProtection="1">
      <alignment horizontal="center" vertical="center" wrapText="1"/>
    </xf>
    <xf numFmtId="0" fontId="6" fillId="8" borderId="7" xfId="0" applyFont="1" applyFill="1" applyBorder="1" applyAlignment="1" applyProtection="1">
      <alignment horizontal="center" vertical="center" wrapText="1"/>
    </xf>
    <xf numFmtId="0" fontId="6" fillId="8" borderId="19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6" borderId="30" xfId="0" applyFont="1" applyFill="1" applyBorder="1" applyAlignment="1" applyProtection="1">
      <alignment horizontal="center" vertical="center" wrapText="1"/>
    </xf>
    <xf numFmtId="0" fontId="2" fillId="6" borderId="16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 wrapText="1"/>
    </xf>
    <xf numFmtId="0" fontId="5" fillId="11" borderId="20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0" fillId="12" borderId="4" xfId="0" applyFill="1" applyBorder="1" applyAlignment="1" applyProtection="1">
      <alignment horizontal="center"/>
    </xf>
    <xf numFmtId="0" fontId="7" fillId="12" borderId="20" xfId="0" applyFont="1" applyFill="1" applyBorder="1" applyAlignment="1" applyProtection="1">
      <alignment horizontal="center"/>
    </xf>
    <xf numFmtId="0" fontId="7" fillId="5" borderId="4" xfId="0" applyFont="1" applyFill="1" applyBorder="1" applyAlignment="1" applyProtection="1">
      <alignment horizontal="center"/>
    </xf>
    <xf numFmtId="0" fontId="2" fillId="0" borderId="35" xfId="0" applyFont="1" applyBorder="1" applyAlignment="1" applyProtection="1">
      <alignment horizontal="right" vertical="center" wrapText="1"/>
    </xf>
    <xf numFmtId="0" fontId="2" fillId="0" borderId="40" xfId="0" applyFont="1" applyBorder="1" applyAlignment="1" applyProtection="1">
      <alignment horizontal="right" vertical="center" wrapText="1"/>
    </xf>
    <xf numFmtId="0" fontId="2" fillId="0" borderId="45" xfId="0" applyFont="1" applyBorder="1" applyAlignment="1" applyProtection="1">
      <alignment horizontal="right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7" fillId="0" borderId="7" xfId="0" applyFont="1" applyFill="1" applyBorder="1" applyAlignment="1" applyProtection="1">
      <alignment horizontal="center"/>
      <protection locked="0"/>
    </xf>
    <xf numFmtId="0" fontId="2" fillId="15" borderId="30" xfId="0" applyFont="1" applyFill="1" applyBorder="1" applyAlignment="1" applyProtection="1">
      <alignment horizontal="center" vertical="center" wrapText="1"/>
    </xf>
    <xf numFmtId="0" fontId="2" fillId="15" borderId="16" xfId="0" applyFont="1" applyFill="1" applyBorder="1" applyAlignment="1" applyProtection="1">
      <alignment horizontal="center" vertical="center" wrapText="1"/>
    </xf>
    <xf numFmtId="0" fontId="2" fillId="15" borderId="13" xfId="0" applyFont="1" applyFill="1" applyBorder="1" applyAlignment="1" applyProtection="1">
      <alignment horizontal="center" vertical="center" wrapText="1"/>
    </xf>
    <xf numFmtId="0" fontId="2" fillId="0" borderId="46" xfId="0" applyFont="1" applyBorder="1" applyAlignment="1" applyProtection="1">
      <alignment horizontal="right" vertical="center" wrapText="1"/>
    </xf>
    <xf numFmtId="0" fontId="2" fillId="0" borderId="47" xfId="0" applyFont="1" applyBorder="1" applyAlignment="1" applyProtection="1">
      <alignment horizontal="right" vertical="center" wrapText="1"/>
    </xf>
    <xf numFmtId="0" fontId="2" fillId="0" borderId="48" xfId="0" applyFont="1" applyBorder="1" applyAlignment="1" applyProtection="1">
      <alignment horizontal="right" vertical="center" wrapText="1"/>
    </xf>
    <xf numFmtId="0" fontId="0" fillId="0" borderId="5" xfId="0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horizontal="center"/>
    </xf>
    <xf numFmtId="0" fontId="0" fillId="12" borderId="20" xfId="0" applyFill="1" applyBorder="1" applyAlignment="1" applyProtection="1">
      <alignment horizontal="center"/>
    </xf>
    <xf numFmtId="0" fontId="5" fillId="11" borderId="18" xfId="0" applyFont="1" applyFill="1" applyBorder="1" applyAlignment="1" applyProtection="1">
      <alignment horizontal="center" vertical="center" wrapText="1"/>
    </xf>
    <xf numFmtId="0" fontId="5" fillId="11" borderId="19" xfId="0" applyFont="1" applyFill="1" applyBorder="1" applyAlignment="1" applyProtection="1">
      <alignment horizontal="center" vertical="center" wrapText="1"/>
    </xf>
    <xf numFmtId="0" fontId="6" fillId="9" borderId="20" xfId="0" applyFont="1" applyFill="1" applyBorder="1" applyAlignment="1" applyProtection="1">
      <alignment horizontal="center" vertical="center" wrapText="1"/>
    </xf>
    <xf numFmtId="0" fontId="6" fillId="9" borderId="3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0" fillId="2" borderId="20" xfId="0" applyFont="1" applyFill="1" applyBorder="1" applyAlignment="1" applyProtection="1">
      <alignment horizontal="center" vertical="center"/>
      <protection locked="0"/>
    </xf>
    <xf numFmtId="0" fontId="0" fillId="2" borderId="43" xfId="0" applyFont="1" applyFill="1" applyBorder="1" applyAlignment="1" applyProtection="1">
      <alignment horizontal="center" vertical="center"/>
      <protection locked="0"/>
    </xf>
    <xf numFmtId="0" fontId="2" fillId="5" borderId="30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13" xfId="0" applyFont="1" applyFill="1" applyBorder="1" applyAlignment="1" applyProtection="1">
      <alignment horizontal="center" vertical="center" wrapText="1"/>
    </xf>
    <xf numFmtId="0" fontId="2" fillId="15" borderId="41" xfId="0" applyFont="1" applyFill="1" applyBorder="1" applyAlignment="1" applyProtection="1">
      <alignment horizontal="center" vertical="center" wrapText="1"/>
    </xf>
    <xf numFmtId="0" fontId="2" fillId="15" borderId="42" xfId="0" applyFont="1" applyFill="1" applyBorder="1" applyAlignment="1" applyProtection="1">
      <alignment horizontal="center" vertical="center" wrapText="1"/>
    </xf>
    <xf numFmtId="0" fontId="6" fillId="8" borderId="4" xfId="0" applyFont="1" applyFill="1" applyBorder="1" applyAlignment="1" applyProtection="1">
      <alignment horizontal="center" vertical="center" wrapText="1"/>
    </xf>
    <xf numFmtId="0" fontId="5" fillId="11" borderId="5" xfId="0" applyFont="1" applyFill="1" applyBorder="1" applyAlignment="1" applyProtection="1">
      <alignment horizontal="center" vertical="center" wrapText="1"/>
    </xf>
    <xf numFmtId="0" fontId="5" fillId="11" borderId="7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12" borderId="18" xfId="0" applyFill="1" applyBorder="1" applyAlignment="1" applyProtection="1">
      <alignment horizontal="center"/>
    </xf>
    <xf numFmtId="0" fontId="0" fillId="12" borderId="8" xfId="0" applyFill="1" applyBorder="1" applyAlignment="1" applyProtection="1">
      <alignment horizontal="center"/>
    </xf>
    <xf numFmtId="0" fontId="0" fillId="12" borderId="19" xfId="0" applyFill="1" applyBorder="1" applyAlignment="1" applyProtection="1">
      <alignment horizontal="center"/>
    </xf>
    <xf numFmtId="0" fontId="0" fillId="5" borderId="26" xfId="0" applyFont="1" applyFill="1" applyBorder="1" applyAlignment="1" applyProtection="1">
      <alignment horizontal="center"/>
    </xf>
    <xf numFmtId="0" fontId="0" fillId="5" borderId="10" xfId="0" applyFont="1" applyFill="1" applyBorder="1" applyAlignment="1" applyProtection="1">
      <alignment horizontal="center"/>
    </xf>
    <xf numFmtId="0" fontId="2" fillId="0" borderId="13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left" vertical="center" wrapText="1"/>
    </xf>
    <xf numFmtId="0" fontId="6" fillId="8" borderId="28" xfId="0" applyFont="1" applyFill="1" applyBorder="1" applyAlignment="1" applyProtection="1">
      <alignment horizontal="left" vertical="center" wrapText="1"/>
    </xf>
    <xf numFmtId="0" fontId="6" fillId="8" borderId="17" xfId="0" applyFont="1" applyFill="1" applyBorder="1" applyAlignment="1" applyProtection="1">
      <alignment horizontal="left" vertical="center" wrapText="1"/>
    </xf>
    <xf numFmtId="0" fontId="2" fillId="8" borderId="7" xfId="0" applyFont="1" applyFill="1" applyBorder="1" applyAlignment="1" applyProtection="1">
      <alignment horizontal="left" vertical="center" wrapText="1"/>
    </xf>
    <xf numFmtId="0" fontId="2" fillId="8" borderId="4" xfId="0" applyFont="1" applyFill="1" applyBorder="1" applyAlignment="1" applyProtection="1">
      <alignment horizontal="left" vertical="center" wrapText="1"/>
    </xf>
    <xf numFmtId="0" fontId="2" fillId="9" borderId="28" xfId="0" applyFont="1" applyFill="1" applyBorder="1" applyAlignment="1" applyProtection="1">
      <alignment horizontal="left" vertical="center" wrapText="1"/>
    </xf>
    <xf numFmtId="0" fontId="2" fillId="9" borderId="17" xfId="0" applyFont="1" applyFill="1" applyBorder="1" applyAlignment="1" applyProtection="1">
      <alignment horizontal="left" vertical="center" wrapText="1"/>
    </xf>
    <xf numFmtId="0" fontId="8" fillId="2" borderId="24" xfId="0" applyFont="1" applyFill="1" applyBorder="1" applyAlignment="1" applyProtection="1">
      <alignment horizontal="center" vertical="center" wrapText="1"/>
    </xf>
    <xf numFmtId="0" fontId="8" fillId="2" borderId="29" xfId="0" applyFont="1" applyFill="1" applyBorder="1" applyAlignment="1" applyProtection="1">
      <alignment horizontal="center" vertical="center" wrapText="1"/>
    </xf>
    <xf numFmtId="0" fontId="8" fillId="2" borderId="26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left" vertical="center"/>
    </xf>
    <xf numFmtId="0" fontId="0" fillId="0" borderId="6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horizontal="left" vertical="center"/>
    </xf>
    <xf numFmtId="0" fontId="1" fillId="7" borderId="13" xfId="0" applyFont="1" applyFill="1" applyBorder="1" applyAlignment="1" applyProtection="1">
      <alignment horizontal="center" vertical="center"/>
    </xf>
    <xf numFmtId="0" fontId="1" fillId="7" borderId="14" xfId="0" applyFont="1" applyFill="1" applyBorder="1" applyAlignment="1" applyProtection="1">
      <alignment horizontal="center" vertical="center"/>
    </xf>
    <xf numFmtId="0" fontId="1" fillId="7" borderId="49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0" fillId="12" borderId="5" xfId="0" applyFill="1" applyBorder="1" applyAlignment="1" applyProtection="1">
      <alignment horizontal="center"/>
    </xf>
    <xf numFmtId="0" fontId="0" fillId="12" borderId="6" xfId="0" applyFill="1" applyBorder="1" applyAlignment="1" applyProtection="1">
      <alignment horizontal="center"/>
    </xf>
    <xf numFmtId="0" fontId="0" fillId="12" borderId="7" xfId="0" applyFill="1" applyBorder="1" applyAlignment="1" applyProtection="1">
      <alignment horizontal="center"/>
    </xf>
    <xf numFmtId="0" fontId="8" fillId="5" borderId="5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center"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2" fillId="10" borderId="30" xfId="0" applyFont="1" applyFill="1" applyBorder="1" applyAlignment="1" applyProtection="1">
      <alignment horizontal="center" vertical="center" wrapText="1"/>
    </xf>
    <xf numFmtId="0" fontId="2" fillId="10" borderId="16" xfId="0" applyFont="1" applyFill="1" applyBorder="1" applyAlignment="1" applyProtection="1">
      <alignment horizontal="center" vertical="center" wrapText="1"/>
    </xf>
    <xf numFmtId="0" fontId="2" fillId="10" borderId="3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zoomScale="115" zoomScaleNormal="115" workbookViewId="0">
      <selection activeCell="B30" sqref="B30:B34"/>
    </sheetView>
  </sheetViews>
  <sheetFormatPr defaultColWidth="8.6640625" defaultRowHeight="14.4" x14ac:dyDescent="0.3"/>
  <cols>
    <col min="1" max="1" width="13.5546875" style="10" customWidth="1"/>
    <col min="2" max="2" width="33.5546875" style="10" customWidth="1"/>
    <col min="3" max="3" width="34.5546875" style="10" customWidth="1"/>
    <col min="4" max="4" width="36.5546875" style="10" customWidth="1"/>
    <col min="5" max="7" width="25.109375" style="10" customWidth="1"/>
    <col min="8" max="9" width="8.6640625" style="10"/>
    <col min="10" max="10" width="11.44140625" style="10" bestFit="1" customWidth="1"/>
    <col min="11" max="16384" width="8.6640625" style="10"/>
  </cols>
  <sheetData>
    <row r="1" spans="1:8" ht="14.4" customHeight="1" x14ac:dyDescent="0.3">
      <c r="B1" s="96" t="s">
        <v>64</v>
      </c>
      <c r="C1" s="97"/>
      <c r="D1" s="97"/>
      <c r="E1" s="97"/>
      <c r="F1" s="97"/>
      <c r="G1" s="98"/>
    </row>
    <row r="2" spans="1:8" ht="27.75" customHeight="1" x14ac:dyDescent="0.3">
      <c r="B2" s="99" t="s">
        <v>62</v>
      </c>
      <c r="C2" s="100"/>
      <c r="D2" s="100"/>
      <c r="E2" s="100"/>
      <c r="F2" s="100"/>
      <c r="G2" s="101"/>
    </row>
    <row r="3" spans="1:8" ht="15" thickBot="1" x14ac:dyDescent="0.35">
      <c r="B3" s="1"/>
      <c r="C3" s="2"/>
      <c r="D3" s="2"/>
      <c r="E3" s="2"/>
      <c r="F3" s="2"/>
      <c r="G3" s="4"/>
    </row>
    <row r="4" spans="1:8" ht="17.100000000000001" customHeight="1" x14ac:dyDescent="0.3">
      <c r="B4" s="8" t="s">
        <v>61</v>
      </c>
      <c r="C4" s="102"/>
      <c r="D4" s="102"/>
      <c r="E4" s="102"/>
      <c r="F4" s="102"/>
      <c r="G4" s="103"/>
    </row>
    <row r="5" spans="1:8" ht="17.100000000000001" customHeight="1" x14ac:dyDescent="0.3">
      <c r="B5" s="9" t="s">
        <v>0</v>
      </c>
      <c r="C5" s="104"/>
      <c r="D5" s="104"/>
      <c r="E5" s="104"/>
      <c r="F5" s="104"/>
      <c r="G5" s="105"/>
    </row>
    <row r="6" spans="1:8" x14ac:dyDescent="0.3">
      <c r="B6" s="106" t="s">
        <v>1</v>
      </c>
      <c r="C6" s="107"/>
      <c r="D6" s="107"/>
      <c r="E6" s="107"/>
      <c r="F6" s="107"/>
      <c r="G6" s="108"/>
    </row>
    <row r="7" spans="1:8" ht="15" thickBot="1" x14ac:dyDescent="0.35">
      <c r="B7" s="109"/>
      <c r="C7" s="110"/>
      <c r="D7" s="110"/>
      <c r="E7" s="110"/>
      <c r="F7" s="110"/>
      <c r="G7" s="111"/>
    </row>
    <row r="8" spans="1:8" ht="27" customHeight="1" x14ac:dyDescent="0.3">
      <c r="A8" s="137" t="s">
        <v>16</v>
      </c>
      <c r="B8" s="121" t="s">
        <v>5</v>
      </c>
      <c r="C8" s="127" t="s">
        <v>35</v>
      </c>
      <c r="D8" s="121"/>
      <c r="E8" s="53" t="s">
        <v>38</v>
      </c>
      <c r="F8" s="52" t="s">
        <v>40</v>
      </c>
      <c r="G8" s="11" t="s">
        <v>42</v>
      </c>
    </row>
    <row r="9" spans="1:8" ht="17.100000000000001" customHeight="1" x14ac:dyDescent="0.3">
      <c r="A9" s="138"/>
      <c r="B9" s="122"/>
      <c r="C9" s="112" t="s">
        <v>9</v>
      </c>
      <c r="D9" s="113"/>
      <c r="E9" s="71"/>
      <c r="F9" s="72"/>
      <c r="G9" s="57">
        <f>+F9-E9</f>
        <v>0</v>
      </c>
    </row>
    <row r="10" spans="1:8" ht="17.100000000000001" customHeight="1" x14ac:dyDescent="0.3">
      <c r="A10" s="138"/>
      <c r="B10" s="122"/>
      <c r="C10" s="112" t="s">
        <v>10</v>
      </c>
      <c r="D10" s="113"/>
      <c r="E10" s="71"/>
      <c r="F10" s="72"/>
      <c r="G10" s="57">
        <f t="shared" ref="G10:G13" si="0">+F10-E10</f>
        <v>0</v>
      </c>
    </row>
    <row r="11" spans="1:8" ht="17.100000000000001" customHeight="1" x14ac:dyDescent="0.3">
      <c r="A11" s="138"/>
      <c r="B11" s="122"/>
      <c r="C11" s="112" t="s">
        <v>11</v>
      </c>
      <c r="D11" s="113"/>
      <c r="E11" s="71"/>
      <c r="F11" s="72"/>
      <c r="G11" s="57">
        <f t="shared" si="0"/>
        <v>0</v>
      </c>
    </row>
    <row r="12" spans="1:8" ht="17.100000000000001" customHeight="1" x14ac:dyDescent="0.3">
      <c r="A12" s="138"/>
      <c r="B12" s="122"/>
      <c r="C12" s="112" t="s">
        <v>31</v>
      </c>
      <c r="D12" s="113"/>
      <c r="E12" s="71"/>
      <c r="F12" s="72"/>
      <c r="G12" s="57">
        <f t="shared" si="0"/>
        <v>0</v>
      </c>
    </row>
    <row r="13" spans="1:8" ht="17.100000000000001" customHeight="1" x14ac:dyDescent="0.3">
      <c r="A13" s="138"/>
      <c r="B13" s="122"/>
      <c r="C13" s="112" t="s">
        <v>32</v>
      </c>
      <c r="D13" s="113"/>
      <c r="E13" s="71"/>
      <c r="F13" s="72"/>
      <c r="G13" s="57">
        <f t="shared" si="0"/>
        <v>0</v>
      </c>
    </row>
    <row r="14" spans="1:8" ht="17.100000000000001" customHeight="1" x14ac:dyDescent="0.3">
      <c r="A14" s="138"/>
      <c r="B14" s="122"/>
      <c r="C14" s="114" t="s">
        <v>19</v>
      </c>
      <c r="D14" s="114"/>
      <c r="E14" s="58">
        <f>SUM(E9:E13)</f>
        <v>0</v>
      </c>
      <c r="F14" s="59">
        <f>SUM(F9:F13)</f>
        <v>0</v>
      </c>
      <c r="G14" s="60">
        <f>SUM(G9:G13)</f>
        <v>0</v>
      </c>
      <c r="H14" s="12" t="str">
        <f>IF(F14&gt;=(0.75*F22),"OK","ERROR! Aquest import ha de ser igual o superior al 75% de la despesa subvencionable.")</f>
        <v>OK</v>
      </c>
    </row>
    <row r="15" spans="1:8" ht="24.75" customHeight="1" x14ac:dyDescent="0.3">
      <c r="A15" s="138"/>
      <c r="B15" s="119" t="s">
        <v>2</v>
      </c>
      <c r="C15" s="13" t="s">
        <v>12</v>
      </c>
      <c r="D15" s="13" t="s">
        <v>36</v>
      </c>
      <c r="E15" s="13" t="s">
        <v>38</v>
      </c>
      <c r="F15" s="14" t="s">
        <v>40</v>
      </c>
      <c r="G15" s="15" t="s">
        <v>42</v>
      </c>
    </row>
    <row r="16" spans="1:8" ht="17.100000000000001" customHeight="1" x14ac:dyDescent="0.3">
      <c r="A16" s="138"/>
      <c r="B16" s="119"/>
      <c r="C16" s="30"/>
      <c r="D16" s="30"/>
      <c r="E16" s="71"/>
      <c r="F16" s="73"/>
      <c r="G16" s="61">
        <f>+F16-E16</f>
        <v>0</v>
      </c>
    </row>
    <row r="17" spans="1:10" ht="17.100000000000001" customHeight="1" x14ac:dyDescent="0.3">
      <c r="A17" s="138"/>
      <c r="B17" s="119"/>
      <c r="C17" s="30"/>
      <c r="D17" s="30"/>
      <c r="E17" s="71"/>
      <c r="F17" s="73"/>
      <c r="G17" s="61">
        <f t="shared" ref="G17:G20" si="1">+F17-E17</f>
        <v>0</v>
      </c>
    </row>
    <row r="18" spans="1:10" ht="17.100000000000001" customHeight="1" x14ac:dyDescent="0.3">
      <c r="A18" s="138"/>
      <c r="B18" s="119"/>
      <c r="C18" s="30"/>
      <c r="D18" s="30"/>
      <c r="E18" s="71"/>
      <c r="F18" s="73"/>
      <c r="G18" s="61">
        <f t="shared" si="1"/>
        <v>0</v>
      </c>
    </row>
    <row r="19" spans="1:10" ht="17.100000000000001" customHeight="1" x14ac:dyDescent="0.3">
      <c r="A19" s="138"/>
      <c r="B19" s="119"/>
      <c r="C19" s="30"/>
      <c r="D19" s="30"/>
      <c r="E19" s="71"/>
      <c r="F19" s="73"/>
      <c r="G19" s="61">
        <f t="shared" si="1"/>
        <v>0</v>
      </c>
    </row>
    <row r="20" spans="1:10" ht="17.100000000000001" customHeight="1" x14ac:dyDescent="0.3">
      <c r="A20" s="138"/>
      <c r="B20" s="119"/>
      <c r="C20" s="30"/>
      <c r="D20" s="30"/>
      <c r="E20" s="71"/>
      <c r="F20" s="73"/>
      <c r="G20" s="61">
        <f t="shared" si="1"/>
        <v>0</v>
      </c>
    </row>
    <row r="21" spans="1:10" ht="17.100000000000001" customHeight="1" thickBot="1" x14ac:dyDescent="0.35">
      <c r="A21" s="138"/>
      <c r="B21" s="120"/>
      <c r="C21" s="126" t="s">
        <v>20</v>
      </c>
      <c r="D21" s="126"/>
      <c r="E21" s="62">
        <f>SUM(E16:E20)</f>
        <v>0</v>
      </c>
      <c r="F21" s="63">
        <f>SUM(F16:F20)</f>
        <v>0</v>
      </c>
      <c r="G21" s="64">
        <f>SUM(G16:G20)</f>
        <v>0</v>
      </c>
    </row>
    <row r="22" spans="1:10" ht="17.100000000000001" customHeight="1" thickBot="1" x14ac:dyDescent="0.35">
      <c r="A22" s="139"/>
      <c r="B22" s="140" t="s">
        <v>56</v>
      </c>
      <c r="C22" s="141"/>
      <c r="D22" s="142"/>
      <c r="E22" s="16">
        <f>E14+E21</f>
        <v>0</v>
      </c>
      <c r="F22" s="65">
        <f>F14+F21</f>
        <v>0</v>
      </c>
      <c r="G22" s="66">
        <f>G14+G21</f>
        <v>0</v>
      </c>
    </row>
    <row r="23" spans="1:10" ht="15" thickBot="1" x14ac:dyDescent="0.35"/>
    <row r="24" spans="1:10" ht="72.900000000000006" customHeight="1" x14ac:dyDescent="0.3">
      <c r="A24" s="123" t="s">
        <v>24</v>
      </c>
      <c r="B24" s="115" t="s">
        <v>57</v>
      </c>
      <c r="C24" s="17" t="s">
        <v>33</v>
      </c>
      <c r="D24" s="17" t="s">
        <v>34</v>
      </c>
      <c r="E24" s="51" t="s">
        <v>43</v>
      </c>
      <c r="F24" s="54" t="s">
        <v>30</v>
      </c>
      <c r="G24" s="18" t="s">
        <v>44</v>
      </c>
    </row>
    <row r="25" spans="1:10" ht="17.100000000000001" customHeight="1" x14ac:dyDescent="0.3">
      <c r="A25" s="124"/>
      <c r="B25" s="116"/>
      <c r="C25" s="31" t="s">
        <v>50</v>
      </c>
      <c r="D25" s="31" t="s">
        <v>63</v>
      </c>
      <c r="E25" s="71"/>
      <c r="F25" s="71"/>
      <c r="G25" s="61">
        <f>+F25-E25</f>
        <v>0</v>
      </c>
    </row>
    <row r="26" spans="1:10" ht="17.100000000000001" customHeight="1" x14ac:dyDescent="0.3">
      <c r="A26" s="124"/>
      <c r="B26" s="116"/>
      <c r="C26" s="31"/>
      <c r="D26" s="31"/>
      <c r="E26" s="71"/>
      <c r="F26" s="71"/>
      <c r="G26" s="61">
        <f t="shared" ref="G26:G28" si="2">+F26-E26</f>
        <v>0</v>
      </c>
    </row>
    <row r="27" spans="1:10" ht="17.100000000000001" customHeight="1" x14ac:dyDescent="0.3">
      <c r="A27" s="124"/>
      <c r="B27" s="116"/>
      <c r="C27" s="31"/>
      <c r="D27" s="31"/>
      <c r="E27" s="71"/>
      <c r="F27" s="71"/>
      <c r="G27" s="61">
        <f t="shared" si="2"/>
        <v>0</v>
      </c>
      <c r="J27" s="48"/>
    </row>
    <row r="28" spans="1:10" ht="17.100000000000001" customHeight="1" x14ac:dyDescent="0.3">
      <c r="A28" s="124"/>
      <c r="B28" s="116"/>
      <c r="C28" s="31"/>
      <c r="D28" s="31"/>
      <c r="E28" s="71"/>
      <c r="F28" s="71"/>
      <c r="G28" s="61">
        <f t="shared" si="2"/>
        <v>0</v>
      </c>
    </row>
    <row r="29" spans="1:10" ht="17.100000000000001" customHeight="1" x14ac:dyDescent="0.3">
      <c r="A29" s="124"/>
      <c r="B29" s="116"/>
      <c r="C29" s="128" t="s">
        <v>18</v>
      </c>
      <c r="D29" s="128"/>
      <c r="E29" s="67">
        <f>SUM(E25:E28)</f>
        <v>0</v>
      </c>
      <c r="F29" s="67">
        <f>SUM(F25:F28)</f>
        <v>0</v>
      </c>
      <c r="G29" s="68">
        <f>SUM(G25:G28)</f>
        <v>0</v>
      </c>
      <c r="H29" s="12"/>
    </row>
    <row r="30" spans="1:10" ht="56.25" customHeight="1" x14ac:dyDescent="0.3">
      <c r="A30" s="124"/>
      <c r="B30" s="117" t="s">
        <v>23</v>
      </c>
      <c r="C30" s="130"/>
      <c r="D30" s="130"/>
      <c r="E30" s="19" t="s">
        <v>60</v>
      </c>
      <c r="F30" s="19" t="s">
        <v>45</v>
      </c>
      <c r="G30" s="20" t="s">
        <v>44</v>
      </c>
      <c r="H30" s="21"/>
    </row>
    <row r="31" spans="1:10" ht="17.100000000000001" customHeight="1" x14ac:dyDescent="0.3">
      <c r="A31" s="124"/>
      <c r="B31" s="117"/>
      <c r="C31" s="135"/>
      <c r="D31" s="136"/>
      <c r="E31" s="72"/>
      <c r="F31" s="72"/>
      <c r="G31" s="61">
        <f>+F31-E31</f>
        <v>0</v>
      </c>
    </row>
    <row r="32" spans="1:10" ht="17.100000000000001" customHeight="1" x14ac:dyDescent="0.3">
      <c r="A32" s="124"/>
      <c r="B32" s="117"/>
      <c r="C32" s="135"/>
      <c r="D32" s="136"/>
      <c r="E32" s="72"/>
      <c r="F32" s="72"/>
      <c r="G32" s="61">
        <f>+F32-E32</f>
        <v>0</v>
      </c>
    </row>
    <row r="33" spans="1:8" ht="17.100000000000001" customHeight="1" x14ac:dyDescent="0.3">
      <c r="A33" s="124"/>
      <c r="B33" s="117"/>
      <c r="C33" s="134"/>
      <c r="D33" s="134"/>
      <c r="E33" s="72"/>
      <c r="F33" s="72"/>
      <c r="G33" s="61">
        <f>+F33-E33</f>
        <v>0</v>
      </c>
    </row>
    <row r="34" spans="1:8" ht="17.100000000000001" customHeight="1" thickBot="1" x14ac:dyDescent="0.35">
      <c r="A34" s="124"/>
      <c r="B34" s="118"/>
      <c r="C34" s="129" t="s">
        <v>14</v>
      </c>
      <c r="D34" s="129"/>
      <c r="E34" s="63">
        <f>SUM(E31:E33)</f>
        <v>0</v>
      </c>
      <c r="F34" s="63">
        <f>SUM(F31:F33)</f>
        <v>0</v>
      </c>
      <c r="G34" s="64">
        <f>SUM(G31:G33)</f>
        <v>0</v>
      </c>
    </row>
    <row r="35" spans="1:8" ht="17.100000000000001" customHeight="1" thickBot="1" x14ac:dyDescent="0.35">
      <c r="A35" s="125"/>
      <c r="B35" s="131" t="s">
        <v>56</v>
      </c>
      <c r="C35" s="132"/>
      <c r="D35" s="133"/>
      <c r="E35" s="93">
        <f>F29+F34</f>
        <v>0</v>
      </c>
      <c r="F35" s="94"/>
      <c r="G35" s="95"/>
      <c r="H35" s="12" t="str">
        <f>IF(F22=(E35),"OK","ERROR! L'import total ha de ser igual al cost total del pla de treball")</f>
        <v>OK</v>
      </c>
    </row>
    <row r="36" spans="1:8" ht="15" thickBot="1" x14ac:dyDescent="0.35">
      <c r="A36" s="22"/>
    </row>
    <row r="37" spans="1:8" ht="24.75" customHeight="1" thickBot="1" x14ac:dyDescent="0.35">
      <c r="A37" s="23"/>
      <c r="B37" s="24"/>
      <c r="E37" s="25" t="s">
        <v>39</v>
      </c>
      <c r="F37" s="26" t="s">
        <v>41</v>
      </c>
      <c r="G37" s="27" t="s">
        <v>44</v>
      </c>
    </row>
    <row r="38" spans="1:8" ht="17.100000000000001" customHeight="1" thickBot="1" x14ac:dyDescent="0.35">
      <c r="B38" s="28"/>
      <c r="C38" s="28"/>
      <c r="D38" s="29" t="s">
        <v>3</v>
      </c>
      <c r="E38" s="47">
        <f>E22</f>
        <v>0</v>
      </c>
      <c r="F38" s="69">
        <f>F22</f>
        <v>0</v>
      </c>
      <c r="G38" s="70">
        <f>+F38-E38</f>
        <v>0</v>
      </c>
    </row>
  </sheetData>
  <sheetProtection algorithmName="SHA-512" hashValue="V6OjAX85QnNEXmvFCYGI1eZaH6TKR9HlHlAJYxJCf19uo21tz3hZIhYTnQQ88Jl/coNMoIuXxRUkGEz6e9gF4g==" saltValue="AQ3KJzpLVkBNk3t1b7iVHg==" spinCount="100000" sheet="1" objects="1" scenarios="1"/>
  <mergeCells count="28">
    <mergeCell ref="A24:A35"/>
    <mergeCell ref="C21:D21"/>
    <mergeCell ref="C8:D8"/>
    <mergeCell ref="C29:D29"/>
    <mergeCell ref="C34:D34"/>
    <mergeCell ref="C30:D30"/>
    <mergeCell ref="B35:D35"/>
    <mergeCell ref="C33:D33"/>
    <mergeCell ref="C31:D31"/>
    <mergeCell ref="C32:D32"/>
    <mergeCell ref="A8:A22"/>
    <mergeCell ref="B22:D22"/>
    <mergeCell ref="E35:G35"/>
    <mergeCell ref="B1:G1"/>
    <mergeCell ref="B2:G2"/>
    <mergeCell ref="C4:G4"/>
    <mergeCell ref="C5:G5"/>
    <mergeCell ref="B6:G7"/>
    <mergeCell ref="C9:D9"/>
    <mergeCell ref="C10:D10"/>
    <mergeCell ref="C11:D11"/>
    <mergeCell ref="C14:D14"/>
    <mergeCell ref="C12:D12"/>
    <mergeCell ref="C13:D13"/>
    <mergeCell ref="B24:B29"/>
    <mergeCell ref="B30:B34"/>
    <mergeCell ref="B15:B21"/>
    <mergeCell ref="B8:B1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&amp;L&amp;G</oddHeader>
    <oddFooter>&amp;C&amp;8G146NCAEM-179-00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zoomScale="80" zoomScaleNormal="80" zoomScalePageLayoutView="70" workbookViewId="0">
      <selection activeCell="F21" sqref="F21"/>
    </sheetView>
  </sheetViews>
  <sheetFormatPr defaultColWidth="8.6640625" defaultRowHeight="14.4" x14ac:dyDescent="0.3"/>
  <cols>
    <col min="1" max="1" width="13.109375" style="10" customWidth="1"/>
    <col min="2" max="2" width="35.88671875" style="10" customWidth="1"/>
    <col min="3" max="3" width="36.88671875" style="10" customWidth="1"/>
    <col min="4" max="4" width="32.44140625" style="10" customWidth="1"/>
    <col min="5" max="7" width="25.6640625" style="10" customWidth="1"/>
    <col min="8" max="16384" width="8.6640625" style="10"/>
  </cols>
  <sheetData>
    <row r="1" spans="1:8" ht="14.4" customHeight="1" x14ac:dyDescent="0.3">
      <c r="B1" s="96" t="s">
        <v>64</v>
      </c>
      <c r="C1" s="97"/>
      <c r="D1" s="97"/>
      <c r="E1" s="97"/>
      <c r="F1" s="97"/>
      <c r="G1" s="98"/>
    </row>
    <row r="2" spans="1:8" ht="40.5" customHeight="1" x14ac:dyDescent="0.3">
      <c r="B2" s="99" t="s">
        <v>62</v>
      </c>
      <c r="C2" s="100"/>
      <c r="D2" s="100"/>
      <c r="E2" s="100"/>
      <c r="F2" s="100"/>
      <c r="G2" s="101"/>
    </row>
    <row r="3" spans="1:8" ht="15" thickBot="1" x14ac:dyDescent="0.35">
      <c r="B3" s="1"/>
      <c r="C3" s="2"/>
      <c r="D3" s="2"/>
      <c r="E3" s="2"/>
      <c r="F3" s="2"/>
      <c r="G3" s="4"/>
    </row>
    <row r="4" spans="1:8" ht="17.100000000000001" customHeight="1" x14ac:dyDescent="0.3">
      <c r="B4" s="8" t="s">
        <v>61</v>
      </c>
      <c r="C4" s="102"/>
      <c r="D4" s="102"/>
      <c r="E4" s="102"/>
      <c r="F4" s="102"/>
      <c r="G4" s="103"/>
    </row>
    <row r="5" spans="1:8" ht="17.100000000000001" customHeight="1" x14ac:dyDescent="0.3">
      <c r="B5" s="9" t="s">
        <v>0</v>
      </c>
      <c r="C5" s="155"/>
      <c r="D5" s="155"/>
      <c r="E5" s="155"/>
      <c r="F5" s="155"/>
      <c r="G5" s="156"/>
    </row>
    <row r="6" spans="1:8" x14ac:dyDescent="0.3">
      <c r="B6" s="106" t="s">
        <v>7</v>
      </c>
      <c r="C6" s="107"/>
      <c r="D6" s="107"/>
      <c r="E6" s="107"/>
      <c r="F6" s="107"/>
      <c r="G6" s="108"/>
    </row>
    <row r="7" spans="1:8" ht="15" thickBot="1" x14ac:dyDescent="0.35">
      <c r="B7" s="109"/>
      <c r="C7" s="110"/>
      <c r="D7" s="110"/>
      <c r="E7" s="110"/>
      <c r="F7" s="110"/>
      <c r="G7" s="111"/>
    </row>
    <row r="8" spans="1:8" ht="60.75" customHeight="1" x14ac:dyDescent="0.3">
      <c r="A8" s="160" t="s">
        <v>16</v>
      </c>
      <c r="B8" s="153" t="s">
        <v>4</v>
      </c>
      <c r="C8" s="127" t="s">
        <v>35</v>
      </c>
      <c r="D8" s="121"/>
      <c r="E8" s="53" t="s">
        <v>46</v>
      </c>
      <c r="F8" s="53" t="s">
        <v>47</v>
      </c>
      <c r="G8" s="11" t="s">
        <v>42</v>
      </c>
    </row>
    <row r="9" spans="1:8" ht="17.100000000000001" customHeight="1" x14ac:dyDescent="0.3">
      <c r="A9" s="161"/>
      <c r="B9" s="154"/>
      <c r="C9" s="165" t="s">
        <v>9</v>
      </c>
      <c r="D9" s="166"/>
      <c r="E9" s="81"/>
      <c r="F9" s="81"/>
      <c r="G9" s="57">
        <f>+F9-E9</f>
        <v>0</v>
      </c>
    </row>
    <row r="10" spans="1:8" ht="17.100000000000001" customHeight="1" x14ac:dyDescent="0.3">
      <c r="A10" s="161"/>
      <c r="B10" s="154"/>
      <c r="C10" s="165" t="s">
        <v>10</v>
      </c>
      <c r="D10" s="166"/>
      <c r="E10" s="81"/>
      <c r="F10" s="81"/>
      <c r="G10" s="57">
        <f t="shared" ref="G10:G13" si="0">+F10-E10</f>
        <v>0</v>
      </c>
    </row>
    <row r="11" spans="1:8" ht="17.100000000000001" customHeight="1" x14ac:dyDescent="0.3">
      <c r="A11" s="161"/>
      <c r="B11" s="154"/>
      <c r="C11" s="165" t="s">
        <v>11</v>
      </c>
      <c r="D11" s="166"/>
      <c r="E11" s="81"/>
      <c r="F11" s="81"/>
      <c r="G11" s="57">
        <f t="shared" si="0"/>
        <v>0</v>
      </c>
    </row>
    <row r="12" spans="1:8" ht="17.100000000000001" customHeight="1" x14ac:dyDescent="0.3">
      <c r="A12" s="161"/>
      <c r="B12" s="154"/>
      <c r="C12" s="165" t="s">
        <v>31</v>
      </c>
      <c r="D12" s="166"/>
      <c r="E12" s="81"/>
      <c r="F12" s="81"/>
      <c r="G12" s="57">
        <f t="shared" si="0"/>
        <v>0</v>
      </c>
    </row>
    <row r="13" spans="1:8" ht="17.100000000000001" customHeight="1" x14ac:dyDescent="0.3">
      <c r="A13" s="161"/>
      <c r="B13" s="154"/>
      <c r="C13" s="165" t="s">
        <v>37</v>
      </c>
      <c r="D13" s="166"/>
      <c r="E13" s="81"/>
      <c r="F13" s="81"/>
      <c r="G13" s="57">
        <f t="shared" si="0"/>
        <v>0</v>
      </c>
    </row>
    <row r="14" spans="1:8" ht="17.100000000000001" customHeight="1" x14ac:dyDescent="0.3">
      <c r="A14" s="161"/>
      <c r="B14" s="154"/>
      <c r="C14" s="114" t="s">
        <v>19</v>
      </c>
      <c r="D14" s="114"/>
      <c r="E14" s="58">
        <f>SUM(E9:E13)</f>
        <v>0</v>
      </c>
      <c r="F14" s="58">
        <f>SUM(F9:F13)</f>
        <v>0</v>
      </c>
      <c r="G14" s="60">
        <f>SUM(G9:G13)</f>
        <v>0</v>
      </c>
      <c r="H14" s="32" t="str">
        <f>IF(F14&gt;=(0.15*F29),"OK","ERROR! Aquesta despesa no pot ser inferior al 15% de la despesa subvencionable")</f>
        <v>OK</v>
      </c>
    </row>
    <row r="15" spans="1:8" ht="60" customHeight="1" x14ac:dyDescent="0.3">
      <c r="A15" s="161"/>
      <c r="B15" s="162" t="s">
        <v>2</v>
      </c>
      <c r="C15" s="13" t="s">
        <v>12</v>
      </c>
      <c r="D15" s="13" t="s">
        <v>36</v>
      </c>
      <c r="E15" s="13" t="s">
        <v>46</v>
      </c>
      <c r="F15" s="14" t="s">
        <v>47</v>
      </c>
      <c r="G15" s="15" t="s">
        <v>42</v>
      </c>
    </row>
    <row r="16" spans="1:8" ht="17.100000000000001" customHeight="1" x14ac:dyDescent="0.3">
      <c r="A16" s="161"/>
      <c r="B16" s="162"/>
      <c r="C16" s="30"/>
      <c r="D16" s="30"/>
      <c r="E16" s="81"/>
      <c r="F16" s="81"/>
      <c r="G16" s="57">
        <f>+F16-E16</f>
        <v>0</v>
      </c>
    </row>
    <row r="17" spans="1:8" ht="17.100000000000001" customHeight="1" x14ac:dyDescent="0.3">
      <c r="A17" s="161"/>
      <c r="B17" s="162"/>
      <c r="C17" s="30"/>
      <c r="D17" s="30"/>
      <c r="E17" s="81"/>
      <c r="F17" s="81"/>
      <c r="G17" s="57">
        <f t="shared" ref="G17:G20" si="1">+F17-E17</f>
        <v>0</v>
      </c>
    </row>
    <row r="18" spans="1:8" ht="17.100000000000001" customHeight="1" x14ac:dyDescent="0.3">
      <c r="A18" s="161"/>
      <c r="B18" s="162"/>
      <c r="C18" s="30"/>
      <c r="D18" s="30"/>
      <c r="E18" s="81"/>
      <c r="F18" s="81"/>
      <c r="G18" s="57">
        <f t="shared" si="1"/>
        <v>0</v>
      </c>
    </row>
    <row r="19" spans="1:8" ht="17.100000000000001" customHeight="1" x14ac:dyDescent="0.3">
      <c r="A19" s="161"/>
      <c r="B19" s="162"/>
      <c r="C19" s="30"/>
      <c r="D19" s="30"/>
      <c r="E19" s="81"/>
      <c r="F19" s="81"/>
      <c r="G19" s="57">
        <f t="shared" si="1"/>
        <v>0</v>
      </c>
    </row>
    <row r="20" spans="1:8" ht="17.100000000000001" customHeight="1" x14ac:dyDescent="0.3">
      <c r="A20" s="161"/>
      <c r="B20" s="162"/>
      <c r="C20" s="30"/>
      <c r="D20" s="30"/>
      <c r="E20" s="81"/>
      <c r="F20" s="81"/>
      <c r="G20" s="57">
        <f t="shared" si="1"/>
        <v>0</v>
      </c>
    </row>
    <row r="21" spans="1:8" ht="17.100000000000001" customHeight="1" x14ac:dyDescent="0.3">
      <c r="A21" s="161"/>
      <c r="B21" s="162"/>
      <c r="C21" s="163" t="s">
        <v>3</v>
      </c>
      <c r="D21" s="164"/>
      <c r="E21" s="58">
        <f>SUM(E16:E20)</f>
        <v>0</v>
      </c>
      <c r="F21" s="67">
        <f>SUM(F16:F20)</f>
        <v>0</v>
      </c>
      <c r="G21" s="74">
        <f>SUM(G16:G20)</f>
        <v>0</v>
      </c>
      <c r="H21" s="32" t="str">
        <f xml:space="preserve"> IF(F21&lt;=(0.75*F29),"OK","ERROR! Aquesta despesa no pot superar el 75% de la despesa subvencionable")</f>
        <v>OK</v>
      </c>
    </row>
    <row r="22" spans="1:8" ht="60" customHeight="1" x14ac:dyDescent="0.3">
      <c r="A22" s="161"/>
      <c r="B22" s="151" t="s">
        <v>13</v>
      </c>
      <c r="C22" s="33" t="s">
        <v>12</v>
      </c>
      <c r="D22" s="33" t="s">
        <v>36</v>
      </c>
      <c r="E22" s="33" t="s">
        <v>46</v>
      </c>
      <c r="F22" s="34" t="s">
        <v>47</v>
      </c>
      <c r="G22" s="35" t="s">
        <v>42</v>
      </c>
    </row>
    <row r="23" spans="1:8" ht="17.100000000000001" customHeight="1" x14ac:dyDescent="0.3">
      <c r="A23" s="161"/>
      <c r="B23" s="152"/>
      <c r="C23" s="30"/>
      <c r="D23" s="30"/>
      <c r="E23" s="81"/>
      <c r="F23" s="81"/>
      <c r="G23" s="61">
        <f>+F23-E23</f>
        <v>0</v>
      </c>
    </row>
    <row r="24" spans="1:8" ht="17.100000000000001" customHeight="1" x14ac:dyDescent="0.3">
      <c r="A24" s="161"/>
      <c r="B24" s="152"/>
      <c r="C24" s="30"/>
      <c r="D24" s="30"/>
      <c r="E24" s="81"/>
      <c r="F24" s="81"/>
      <c r="G24" s="61">
        <f t="shared" ref="G24:G26" si="2">+F24-E24</f>
        <v>0</v>
      </c>
    </row>
    <row r="25" spans="1:8" ht="17.100000000000001" customHeight="1" x14ac:dyDescent="0.3">
      <c r="A25" s="161"/>
      <c r="B25" s="152"/>
      <c r="C25" s="30"/>
      <c r="D25" s="30"/>
      <c r="E25" s="81"/>
      <c r="F25" s="81"/>
      <c r="G25" s="61">
        <f t="shared" si="2"/>
        <v>0</v>
      </c>
    </row>
    <row r="26" spans="1:8" ht="17.100000000000001" customHeight="1" x14ac:dyDescent="0.3">
      <c r="A26" s="161"/>
      <c r="B26" s="152"/>
      <c r="C26" s="30"/>
      <c r="D26" s="30"/>
      <c r="E26" s="81"/>
      <c r="F26" s="81"/>
      <c r="G26" s="61">
        <f t="shared" si="2"/>
        <v>0</v>
      </c>
    </row>
    <row r="27" spans="1:8" ht="17.100000000000001" customHeight="1" x14ac:dyDescent="0.3">
      <c r="A27" s="161"/>
      <c r="B27" s="152"/>
      <c r="C27" s="30"/>
      <c r="D27" s="30"/>
      <c r="E27" s="81"/>
      <c r="F27" s="81"/>
      <c r="G27" s="61">
        <f>+F27-E27</f>
        <v>0</v>
      </c>
    </row>
    <row r="28" spans="1:8" ht="17.100000000000001" customHeight="1" thickBot="1" x14ac:dyDescent="0.35">
      <c r="A28" s="161"/>
      <c r="B28" s="152"/>
      <c r="C28" s="149" t="s">
        <v>3</v>
      </c>
      <c r="D28" s="150"/>
      <c r="E28" s="69">
        <f>SUM(E23:E27)</f>
        <v>0</v>
      </c>
      <c r="F28" s="75">
        <f>SUM(F23:F27)</f>
        <v>0</v>
      </c>
      <c r="G28" s="76">
        <f>SUM(G23:G27)</f>
        <v>0</v>
      </c>
    </row>
    <row r="29" spans="1:8" ht="17.100000000000001" customHeight="1" thickBot="1" x14ac:dyDescent="0.35">
      <c r="A29" s="139"/>
      <c r="B29" s="36"/>
      <c r="C29" s="141" t="s">
        <v>56</v>
      </c>
      <c r="D29" s="142"/>
      <c r="E29" s="16">
        <f>E14+E21+E28</f>
        <v>0</v>
      </c>
      <c r="F29" s="77">
        <f>F14+F21+F28</f>
        <v>0</v>
      </c>
      <c r="G29" s="66">
        <f>G14+G21+G28</f>
        <v>0</v>
      </c>
    </row>
    <row r="30" spans="1:8" ht="15" thickBot="1" x14ac:dyDescent="0.35"/>
    <row r="31" spans="1:8" ht="63.6" customHeight="1" x14ac:dyDescent="0.3">
      <c r="A31" s="157" t="s">
        <v>24</v>
      </c>
      <c r="B31" s="115" t="s">
        <v>58</v>
      </c>
      <c r="C31" s="37" t="s">
        <v>33</v>
      </c>
      <c r="D31" s="37" t="s">
        <v>34</v>
      </c>
      <c r="E31" s="51" t="s">
        <v>43</v>
      </c>
      <c r="F31" s="54" t="s">
        <v>30</v>
      </c>
      <c r="G31" s="18" t="s">
        <v>44</v>
      </c>
    </row>
    <row r="32" spans="1:8" ht="17.100000000000001" customHeight="1" x14ac:dyDescent="0.3">
      <c r="A32" s="158"/>
      <c r="B32" s="116"/>
      <c r="C32" s="31" t="s">
        <v>50</v>
      </c>
      <c r="D32" s="31" t="s">
        <v>65</v>
      </c>
      <c r="E32" s="81"/>
      <c r="F32" s="81"/>
      <c r="G32" s="78">
        <f t="shared" ref="G32:G36" si="3">+F32-E32</f>
        <v>0</v>
      </c>
    </row>
    <row r="33" spans="1:8" ht="17.100000000000001" customHeight="1" x14ac:dyDescent="0.3">
      <c r="A33" s="158"/>
      <c r="B33" s="116"/>
      <c r="C33" s="31"/>
      <c r="D33" s="31"/>
      <c r="E33" s="81"/>
      <c r="F33" s="81"/>
      <c r="G33" s="78">
        <f t="shared" si="3"/>
        <v>0</v>
      </c>
    </row>
    <row r="34" spans="1:8" ht="17.100000000000001" customHeight="1" x14ac:dyDescent="0.3">
      <c r="A34" s="158"/>
      <c r="B34" s="116"/>
      <c r="C34" s="31"/>
      <c r="D34" s="31"/>
      <c r="E34" s="81"/>
      <c r="F34" s="81"/>
      <c r="G34" s="78">
        <f>+F34-E34</f>
        <v>0</v>
      </c>
    </row>
    <row r="35" spans="1:8" ht="17.100000000000001" customHeight="1" x14ac:dyDescent="0.3">
      <c r="A35" s="158"/>
      <c r="B35" s="116"/>
      <c r="C35" s="31"/>
      <c r="D35" s="31"/>
      <c r="E35" s="81"/>
      <c r="F35" s="81"/>
      <c r="G35" s="78">
        <f t="shared" si="3"/>
        <v>0</v>
      </c>
    </row>
    <row r="36" spans="1:8" ht="17.100000000000001" customHeight="1" x14ac:dyDescent="0.3">
      <c r="A36" s="158"/>
      <c r="B36" s="116"/>
      <c r="C36" s="31"/>
      <c r="D36" s="31"/>
      <c r="E36" s="81"/>
      <c r="F36" s="81"/>
      <c r="G36" s="78">
        <f t="shared" si="3"/>
        <v>0</v>
      </c>
    </row>
    <row r="37" spans="1:8" ht="17.100000000000001" customHeight="1" x14ac:dyDescent="0.3">
      <c r="A37" s="158"/>
      <c r="B37" s="116"/>
      <c r="C37" s="128" t="s">
        <v>18</v>
      </c>
      <c r="D37" s="128"/>
      <c r="E37" s="79">
        <f>SUM(E32:E36)</f>
        <v>0</v>
      </c>
      <c r="F37" s="79">
        <f>SUM(F32:F36)</f>
        <v>0</v>
      </c>
      <c r="G37" s="80">
        <f>SUM(G32:G36)</f>
        <v>0</v>
      </c>
      <c r="H37" s="12"/>
    </row>
    <row r="38" spans="1:8" ht="45.75" customHeight="1" x14ac:dyDescent="0.3">
      <c r="A38" s="158"/>
      <c r="B38" s="145" t="s">
        <v>21</v>
      </c>
      <c r="C38" s="147"/>
      <c r="D38" s="147"/>
      <c r="E38" s="19" t="s">
        <v>60</v>
      </c>
      <c r="F38" s="19" t="s">
        <v>59</v>
      </c>
      <c r="G38" s="20" t="s">
        <v>44</v>
      </c>
    </row>
    <row r="39" spans="1:8" ht="17.100000000000001" customHeight="1" x14ac:dyDescent="0.3">
      <c r="A39" s="158"/>
      <c r="B39" s="145"/>
      <c r="C39" s="143"/>
      <c r="D39" s="144"/>
      <c r="E39" s="81"/>
      <c r="F39" s="81"/>
      <c r="G39" s="61">
        <f t="shared" ref="G39:G41" si="4">+F39-E39</f>
        <v>0</v>
      </c>
    </row>
    <row r="40" spans="1:8" ht="17.100000000000001" customHeight="1" x14ac:dyDescent="0.3">
      <c r="A40" s="158"/>
      <c r="B40" s="145"/>
      <c r="C40" s="143"/>
      <c r="D40" s="144"/>
      <c r="E40" s="81"/>
      <c r="F40" s="81"/>
      <c r="G40" s="61">
        <f>+F40-E40</f>
        <v>0</v>
      </c>
    </row>
    <row r="41" spans="1:8" ht="17.100000000000001" customHeight="1" x14ac:dyDescent="0.3">
      <c r="A41" s="158"/>
      <c r="B41" s="145"/>
      <c r="C41" s="143"/>
      <c r="D41" s="144"/>
      <c r="E41" s="81"/>
      <c r="F41" s="81"/>
      <c r="G41" s="61">
        <f t="shared" si="4"/>
        <v>0</v>
      </c>
    </row>
    <row r="42" spans="1:8" ht="17.100000000000001" customHeight="1" thickBot="1" x14ac:dyDescent="0.35">
      <c r="A42" s="158"/>
      <c r="B42" s="146"/>
      <c r="C42" s="148" t="s">
        <v>14</v>
      </c>
      <c r="D42" s="148"/>
      <c r="E42" s="67">
        <f>SUM(E39:E41)</f>
        <v>0</v>
      </c>
      <c r="F42" s="67">
        <f>SUM(F39:F41)</f>
        <v>0</v>
      </c>
      <c r="G42" s="74">
        <f>SUM(G39:G41)</f>
        <v>0</v>
      </c>
    </row>
    <row r="43" spans="1:8" ht="17.100000000000001" customHeight="1" thickBot="1" x14ac:dyDescent="0.35">
      <c r="A43" s="159"/>
      <c r="B43" s="140" t="s">
        <v>56</v>
      </c>
      <c r="C43" s="141"/>
      <c r="D43" s="142"/>
      <c r="E43" s="93">
        <f>F37+F42</f>
        <v>0</v>
      </c>
      <c r="F43" s="94"/>
      <c r="G43" s="95"/>
      <c r="H43" s="12" t="str">
        <f>IF(F29=E43,"OK","ERROR! L'import total ha de ser igual al cost total del pla de treball")</f>
        <v>OK</v>
      </c>
    </row>
    <row r="44" spans="1:8" ht="15" thickBot="1" x14ac:dyDescent="0.35">
      <c r="A44" s="22"/>
    </row>
    <row r="45" spans="1:8" ht="24.75" customHeight="1" thickBot="1" x14ac:dyDescent="0.35">
      <c r="A45" s="23"/>
      <c r="B45" s="24"/>
      <c r="E45" s="25" t="s">
        <v>48</v>
      </c>
      <c r="F45" s="26" t="s">
        <v>49</v>
      </c>
      <c r="G45" s="27" t="s">
        <v>44</v>
      </c>
    </row>
    <row r="46" spans="1:8" ht="17.100000000000001" customHeight="1" thickBot="1" x14ac:dyDescent="0.35">
      <c r="B46" s="28"/>
      <c r="C46" s="28"/>
      <c r="D46" s="29" t="s">
        <v>3</v>
      </c>
      <c r="E46" s="47">
        <f>E29</f>
        <v>0</v>
      </c>
      <c r="F46" s="69">
        <f>F29</f>
        <v>0</v>
      </c>
      <c r="G46" s="70">
        <f>+F46-E46</f>
        <v>0</v>
      </c>
    </row>
  </sheetData>
  <sheetProtection algorithmName="SHA-512" hashValue="njfAbyVhYMgyCH7Mz3jF0YszUbTD45lIgrHe7ixf42XV3itY3m/ocLpcTQUKJIPooo7Pxwfc4RuVZq/VsdOecw==" saltValue="c3BY8+eJLsWelxUMu7jsYA==" spinCount="100000" sheet="1" objects="1" scenarios="1"/>
  <mergeCells count="30">
    <mergeCell ref="B1:G1"/>
    <mergeCell ref="B6:G7"/>
    <mergeCell ref="C4:G4"/>
    <mergeCell ref="C5:G5"/>
    <mergeCell ref="A31:A43"/>
    <mergeCell ref="A8:A29"/>
    <mergeCell ref="B31:B37"/>
    <mergeCell ref="C37:D37"/>
    <mergeCell ref="B15:B21"/>
    <mergeCell ref="C21:D21"/>
    <mergeCell ref="C12:D12"/>
    <mergeCell ref="C13:D13"/>
    <mergeCell ref="C8:D8"/>
    <mergeCell ref="C9:D9"/>
    <mergeCell ref="C10:D10"/>
    <mergeCell ref="C11:D11"/>
    <mergeCell ref="E43:G43"/>
    <mergeCell ref="B2:G2"/>
    <mergeCell ref="C39:D39"/>
    <mergeCell ref="C40:D40"/>
    <mergeCell ref="C41:D41"/>
    <mergeCell ref="B38:B42"/>
    <mergeCell ref="C38:D38"/>
    <mergeCell ref="C42:D42"/>
    <mergeCell ref="B43:D43"/>
    <mergeCell ref="C14:D14"/>
    <mergeCell ref="C28:D28"/>
    <mergeCell ref="C29:D29"/>
    <mergeCell ref="B22:B28"/>
    <mergeCell ref="B8:B14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&amp;L&amp;G</oddHeader>
    <oddFooter>&amp;C&amp;8G146NCAEM-179-00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zoomScale="80" zoomScaleNormal="80" zoomScalePageLayoutView="80" workbookViewId="0">
      <selection activeCell="F15" sqref="F15"/>
    </sheetView>
  </sheetViews>
  <sheetFormatPr defaultColWidth="8.88671875" defaultRowHeight="14.4" x14ac:dyDescent="0.3"/>
  <cols>
    <col min="1" max="1" width="13.88671875" style="5" customWidth="1"/>
    <col min="2" max="2" width="40.88671875" style="5" customWidth="1"/>
    <col min="3" max="3" width="50.44140625" style="5" customWidth="1"/>
    <col min="4" max="4" width="38.109375" style="5" customWidth="1"/>
    <col min="5" max="7" width="25.6640625" style="5" customWidth="1"/>
    <col min="8" max="8" width="8.109375" style="5" customWidth="1"/>
    <col min="9" max="9" width="8.88671875" style="5"/>
    <col min="10" max="10" width="8.88671875" style="5" customWidth="1"/>
    <col min="11" max="11" width="9.88671875" style="5" bestFit="1" customWidth="1"/>
    <col min="12" max="16384" width="8.88671875" style="5"/>
  </cols>
  <sheetData>
    <row r="1" spans="1:9" s="38" customFormat="1" ht="12.9" customHeight="1" x14ac:dyDescent="0.3">
      <c r="B1" s="96" t="s">
        <v>64</v>
      </c>
      <c r="C1" s="97"/>
      <c r="D1" s="97"/>
      <c r="E1" s="97"/>
      <c r="F1" s="97"/>
      <c r="G1" s="98"/>
    </row>
    <row r="2" spans="1:9" s="38" customFormat="1" ht="28.5" customHeight="1" x14ac:dyDescent="0.3">
      <c r="B2" s="99" t="s">
        <v>62</v>
      </c>
      <c r="C2" s="100"/>
      <c r="D2" s="100"/>
      <c r="E2" s="100"/>
      <c r="F2" s="100"/>
      <c r="G2" s="101"/>
    </row>
    <row r="3" spans="1:9" x14ac:dyDescent="0.3">
      <c r="B3" s="1"/>
      <c r="C3" s="2"/>
      <c r="D3" s="2"/>
      <c r="E3" s="2"/>
      <c r="F3" s="2"/>
      <c r="G3" s="3"/>
      <c r="H3" s="3"/>
      <c r="I3" s="4"/>
    </row>
    <row r="4" spans="1:9" ht="17.100000000000001" customHeight="1" x14ac:dyDescent="0.3">
      <c r="B4" s="49"/>
      <c r="C4" s="167"/>
      <c r="D4" s="167"/>
      <c r="E4" s="167"/>
      <c r="F4" s="167"/>
      <c r="G4" s="167"/>
    </row>
    <row r="5" spans="1:9" ht="17.100000000000001" customHeight="1" thickBot="1" x14ac:dyDescent="0.35">
      <c r="B5" s="50"/>
      <c r="C5" s="168"/>
      <c r="D5" s="168"/>
      <c r="E5" s="168"/>
      <c r="F5" s="168"/>
      <c r="G5" s="168"/>
    </row>
    <row r="6" spans="1:9" ht="30" customHeight="1" thickBot="1" x14ac:dyDescent="0.35">
      <c r="B6" s="190" t="s">
        <v>8</v>
      </c>
      <c r="C6" s="191"/>
      <c r="D6" s="191"/>
      <c r="E6" s="191"/>
      <c r="F6" s="191"/>
      <c r="G6" s="192"/>
    </row>
    <row r="7" spans="1:9" s="39" customFormat="1" ht="13.8" thickBot="1" x14ac:dyDescent="0.3">
      <c r="B7" s="193"/>
      <c r="C7" s="193"/>
      <c r="D7" s="193"/>
    </row>
    <row r="8" spans="1:9" ht="40.5" customHeight="1" x14ac:dyDescent="0.3">
      <c r="A8" s="200" t="s">
        <v>16</v>
      </c>
      <c r="B8" s="172" t="s">
        <v>1</v>
      </c>
      <c r="C8" s="173"/>
      <c r="D8" s="173"/>
      <c r="E8" s="40" t="s">
        <v>38</v>
      </c>
      <c r="F8" s="41" t="s">
        <v>40</v>
      </c>
      <c r="G8" s="42" t="s">
        <v>42</v>
      </c>
    </row>
    <row r="9" spans="1:9" ht="17.100000000000001" customHeight="1" x14ac:dyDescent="0.3">
      <c r="A9" s="201"/>
      <c r="B9" s="176" t="s">
        <v>5</v>
      </c>
      <c r="C9" s="177"/>
      <c r="D9" s="177"/>
      <c r="E9" s="55">
        <f>Acompanyament!E14</f>
        <v>0</v>
      </c>
      <c r="F9" s="56">
        <f>Acompanyament!F14</f>
        <v>0</v>
      </c>
      <c r="G9" s="57">
        <f>Acompanyament!G14</f>
        <v>0</v>
      </c>
    </row>
    <row r="10" spans="1:9" s="6" customFormat="1" ht="29.25" customHeight="1" thickBot="1" x14ac:dyDescent="0.35">
      <c r="A10" s="201"/>
      <c r="B10" s="178" t="s">
        <v>2</v>
      </c>
      <c r="C10" s="179"/>
      <c r="D10" s="179"/>
      <c r="E10" s="82">
        <f>Acompanyament!E21</f>
        <v>0</v>
      </c>
      <c r="F10" s="83">
        <f>Acompanyament!F21</f>
        <v>0</v>
      </c>
      <c r="G10" s="84">
        <f>Acompanyament!G21</f>
        <v>0</v>
      </c>
      <c r="H10" s="12" t="str">
        <f>IF(F10&lt;=(0.25*F11),"OK","ERROR! Com a màxim es pot imputar el 25% del cost del pla de treball")</f>
        <v>OK</v>
      </c>
    </row>
    <row r="11" spans="1:9" ht="17.100000000000001" customHeight="1" thickBot="1" x14ac:dyDescent="0.35">
      <c r="A11" s="201"/>
      <c r="B11" s="43"/>
      <c r="C11" s="174" t="s">
        <v>27</v>
      </c>
      <c r="D11" s="175"/>
      <c r="E11" s="44">
        <f>SUM(E9:E10)</f>
        <v>0</v>
      </c>
      <c r="F11" s="85">
        <f>SUM(F9:F10)</f>
        <v>0</v>
      </c>
      <c r="G11" s="86">
        <f>SUM(G9:G10)</f>
        <v>0</v>
      </c>
    </row>
    <row r="12" spans="1:9" ht="15" thickBot="1" x14ac:dyDescent="0.35">
      <c r="A12" s="201"/>
      <c r="B12" s="4"/>
      <c r="C12" s="4"/>
      <c r="D12" s="4"/>
      <c r="E12" s="4"/>
      <c r="F12" s="4"/>
      <c r="G12" s="7"/>
    </row>
    <row r="13" spans="1:9" ht="40.5" customHeight="1" x14ac:dyDescent="0.3">
      <c r="A13" s="201"/>
      <c r="B13" s="172" t="s">
        <v>7</v>
      </c>
      <c r="C13" s="173"/>
      <c r="D13" s="173"/>
      <c r="E13" s="40" t="s">
        <v>46</v>
      </c>
      <c r="F13" s="41" t="s">
        <v>47</v>
      </c>
      <c r="G13" s="42" t="s">
        <v>42</v>
      </c>
    </row>
    <row r="14" spans="1:9" ht="17.100000000000001" customHeight="1" x14ac:dyDescent="0.3">
      <c r="A14" s="201"/>
      <c r="B14" s="176" t="s">
        <v>4</v>
      </c>
      <c r="C14" s="177"/>
      <c r="D14" s="177"/>
      <c r="E14" s="55">
        <f>Enfortiment!E14</f>
        <v>0</v>
      </c>
      <c r="F14" s="56">
        <f>Enfortiment!F14</f>
        <v>0</v>
      </c>
      <c r="G14" s="57">
        <f>Enfortiment!G14</f>
        <v>0</v>
      </c>
      <c r="H14" s="12" t="str">
        <f>IF(F14&gt;=(0.15*F17),"OK","ERROR! Aquesta despesa no pot ser inferior al 15% de la despesa subvencionable")</f>
        <v>OK</v>
      </c>
    </row>
    <row r="15" spans="1:9" ht="28.5" customHeight="1" x14ac:dyDescent="0.3">
      <c r="A15" s="201"/>
      <c r="B15" s="180" t="s">
        <v>2</v>
      </c>
      <c r="C15" s="181"/>
      <c r="D15" s="181"/>
      <c r="E15" s="55">
        <f>Enfortiment!E21</f>
        <v>0</v>
      </c>
      <c r="F15" s="55">
        <f>Enfortiment!F21</f>
        <v>0</v>
      </c>
      <c r="G15" s="57">
        <f>Enfortiment!G21</f>
        <v>0</v>
      </c>
      <c r="H15" s="12" t="str">
        <f>IF(F15&lt;=(0.75*F17),"OK","ERROR! Aquesta despesa no pot superar el 75% de la despesa subvencionable")</f>
        <v>OK</v>
      </c>
    </row>
    <row r="16" spans="1:9" ht="17.100000000000001" customHeight="1" thickBot="1" x14ac:dyDescent="0.35">
      <c r="A16" s="202"/>
      <c r="B16" s="182" t="s">
        <v>6</v>
      </c>
      <c r="C16" s="183"/>
      <c r="D16" s="183"/>
      <c r="E16" s="87">
        <f>+Enfortiment!E28</f>
        <v>0</v>
      </c>
      <c r="F16" s="87">
        <f>+Enfortiment!F28</f>
        <v>0</v>
      </c>
      <c r="G16" s="88">
        <f>+Enfortiment!G28</f>
        <v>0</v>
      </c>
    </row>
    <row r="17" spans="1:8" ht="17.100000000000001" customHeight="1" thickBot="1" x14ac:dyDescent="0.35">
      <c r="B17" s="45"/>
      <c r="C17" s="174" t="s">
        <v>54</v>
      </c>
      <c r="D17" s="175"/>
      <c r="E17" s="46">
        <f>SUM(E14:E16)</f>
        <v>0</v>
      </c>
      <c r="F17" s="89">
        <f>SUM(F14:F16)</f>
        <v>0</v>
      </c>
      <c r="G17" s="90">
        <f>SUM(G14:G16)</f>
        <v>0</v>
      </c>
    </row>
    <row r="18" spans="1:8" ht="17.100000000000001" customHeight="1" thickBot="1" x14ac:dyDescent="0.35">
      <c r="B18" s="45"/>
      <c r="C18" s="174" t="s">
        <v>55</v>
      </c>
      <c r="D18" s="175"/>
      <c r="E18" s="47">
        <f>E11+E17</f>
        <v>0</v>
      </c>
      <c r="F18" s="69">
        <f>F11+F17</f>
        <v>0</v>
      </c>
      <c r="G18" s="70">
        <f>G11+G17</f>
        <v>0</v>
      </c>
    </row>
    <row r="19" spans="1:8" ht="15" thickBot="1" x14ac:dyDescent="0.35"/>
    <row r="20" spans="1:8" s="10" customFormat="1" ht="66" customHeight="1" x14ac:dyDescent="0.3">
      <c r="A20" s="157" t="s">
        <v>15</v>
      </c>
      <c r="B20" s="184" t="s">
        <v>17</v>
      </c>
      <c r="C20" s="185"/>
      <c r="D20" s="186"/>
      <c r="E20" s="51" t="s">
        <v>43</v>
      </c>
      <c r="F20" s="54" t="s">
        <v>30</v>
      </c>
      <c r="G20" s="18" t="s">
        <v>44</v>
      </c>
    </row>
    <row r="21" spans="1:8" s="10" customFormat="1" ht="17.100000000000001" customHeight="1" x14ac:dyDescent="0.3">
      <c r="A21" s="158"/>
      <c r="B21" s="187" t="s">
        <v>1</v>
      </c>
      <c r="C21" s="188"/>
      <c r="D21" s="189"/>
      <c r="E21" s="56">
        <f>Acompanyament!E29</f>
        <v>0</v>
      </c>
      <c r="F21" s="56">
        <f>Acompanyament!F29</f>
        <v>0</v>
      </c>
      <c r="G21" s="57">
        <f>Acompanyament!G29</f>
        <v>0</v>
      </c>
    </row>
    <row r="22" spans="1:8" s="10" customFormat="1" ht="17.100000000000001" customHeight="1" x14ac:dyDescent="0.3">
      <c r="A22" s="158"/>
      <c r="B22" s="187" t="s">
        <v>7</v>
      </c>
      <c r="C22" s="188"/>
      <c r="D22" s="189"/>
      <c r="E22" s="56">
        <f>Enfortiment!E37</f>
        <v>0</v>
      </c>
      <c r="F22" s="56">
        <f>Enfortiment!F37</f>
        <v>0</v>
      </c>
      <c r="G22" s="57">
        <f>Enfortiment!G37</f>
        <v>0</v>
      </c>
    </row>
    <row r="23" spans="1:8" s="10" customFormat="1" ht="17.100000000000001" customHeight="1" x14ac:dyDescent="0.3">
      <c r="A23" s="158"/>
      <c r="B23" s="194" t="s">
        <v>25</v>
      </c>
      <c r="C23" s="195"/>
      <c r="D23" s="196"/>
      <c r="E23" s="59">
        <f>SUM(E21:E22)</f>
        <v>0</v>
      </c>
      <c r="F23" s="59">
        <f>SUM(F21:F22)</f>
        <v>0</v>
      </c>
      <c r="G23" s="60">
        <f>SUM(G21:G22)</f>
        <v>0</v>
      </c>
      <c r="H23" s="12"/>
    </row>
    <row r="24" spans="1:8" s="10" customFormat="1" ht="53.25" customHeight="1" x14ac:dyDescent="0.3">
      <c r="A24" s="158"/>
      <c r="B24" s="197" t="s">
        <v>21</v>
      </c>
      <c r="C24" s="198"/>
      <c r="D24" s="199"/>
      <c r="E24" s="19" t="s">
        <v>60</v>
      </c>
      <c r="F24" s="19" t="s">
        <v>53</v>
      </c>
      <c r="G24" s="20" t="s">
        <v>44</v>
      </c>
    </row>
    <row r="25" spans="1:8" s="10" customFormat="1" ht="17.100000000000001" customHeight="1" x14ac:dyDescent="0.3">
      <c r="A25" s="158"/>
      <c r="B25" s="187" t="s">
        <v>1</v>
      </c>
      <c r="C25" s="188"/>
      <c r="D25" s="189"/>
      <c r="E25" s="56">
        <f>Acompanyament!E34</f>
        <v>0</v>
      </c>
      <c r="F25" s="56">
        <f>Acompanyament!F34</f>
        <v>0</v>
      </c>
      <c r="G25" s="57">
        <f>Acompanyament!G34</f>
        <v>0</v>
      </c>
    </row>
    <row r="26" spans="1:8" s="10" customFormat="1" ht="17.100000000000001" customHeight="1" x14ac:dyDescent="0.3">
      <c r="A26" s="158"/>
      <c r="B26" s="187" t="s">
        <v>7</v>
      </c>
      <c r="C26" s="188"/>
      <c r="D26" s="189"/>
      <c r="E26" s="56">
        <f>Enfortiment!E42</f>
        <v>0</v>
      </c>
      <c r="F26" s="56">
        <f>Enfortiment!F42</f>
        <v>0</v>
      </c>
      <c r="G26" s="57">
        <f>Enfortiment!G42</f>
        <v>0</v>
      </c>
    </row>
    <row r="27" spans="1:8" s="10" customFormat="1" ht="17.100000000000001" customHeight="1" thickBot="1" x14ac:dyDescent="0.35">
      <c r="A27" s="158"/>
      <c r="B27" s="169" t="s">
        <v>22</v>
      </c>
      <c r="C27" s="170"/>
      <c r="D27" s="171"/>
      <c r="E27" s="91">
        <f>SUM(E25:E26)</f>
        <v>0</v>
      </c>
      <c r="F27" s="91">
        <f>SUM(F25:F26)</f>
        <v>0</v>
      </c>
      <c r="G27" s="92">
        <f>SUM(G25:G26)</f>
        <v>0</v>
      </c>
      <c r="H27" s="12"/>
    </row>
    <row r="28" spans="1:8" s="10" customFormat="1" ht="17.100000000000001" customHeight="1" thickBot="1" x14ac:dyDescent="0.35">
      <c r="A28" s="159"/>
      <c r="B28" s="140" t="s">
        <v>55</v>
      </c>
      <c r="C28" s="141"/>
      <c r="D28" s="142"/>
      <c r="E28" s="16">
        <f>E23+E27</f>
        <v>0</v>
      </c>
      <c r="F28" s="77">
        <f>F23+F27</f>
        <v>0</v>
      </c>
      <c r="G28" s="66">
        <f>G23+G27</f>
        <v>0</v>
      </c>
      <c r="H28" s="12" t="str">
        <f>IF(F18=(F28),"OK","ERROR! L'import total ha de ser igual al cost total de la memòria")</f>
        <v>OK</v>
      </c>
    </row>
    <row r="30" spans="1:8" ht="15" thickBot="1" x14ac:dyDescent="0.35"/>
    <row r="31" spans="1:8" ht="24.75" customHeight="1" thickBot="1" x14ac:dyDescent="0.35">
      <c r="E31" s="25" t="s">
        <v>51</v>
      </c>
      <c r="F31" s="26" t="s">
        <v>52</v>
      </c>
      <c r="G31" s="27" t="s">
        <v>44</v>
      </c>
    </row>
    <row r="32" spans="1:8" ht="17.100000000000001" customHeight="1" thickBot="1" x14ac:dyDescent="0.35">
      <c r="D32" s="29" t="s">
        <v>26</v>
      </c>
      <c r="E32" s="47">
        <f>E11+E17</f>
        <v>0</v>
      </c>
      <c r="F32" s="69">
        <f>F11+F17</f>
        <v>0</v>
      </c>
      <c r="G32" s="70">
        <f>G11+G17</f>
        <v>0</v>
      </c>
      <c r="H32" s="12"/>
    </row>
  </sheetData>
  <sheetProtection algorithmName="SHA-512" hashValue="iKgWwfnxHpF0LcFD97+55YTDs6aSAszR9rq2TddPrACsti8i3O39AVU/iGl2dC3BKEy7eFXKN5O8I5pJA6+d4A==" saltValue="JxIymKawpJcwOhzHG1f8JQ==" spinCount="100000" sheet="1" objects="1" scenarios="1"/>
  <mergeCells count="27">
    <mergeCell ref="B6:G6"/>
    <mergeCell ref="B7:D7"/>
    <mergeCell ref="B25:D25"/>
    <mergeCell ref="A20:A28"/>
    <mergeCell ref="C18:D18"/>
    <mergeCell ref="B28:D28"/>
    <mergeCell ref="B22:D22"/>
    <mergeCell ref="B23:D23"/>
    <mergeCell ref="B24:D24"/>
    <mergeCell ref="B26:D26"/>
    <mergeCell ref="A8:A16"/>
    <mergeCell ref="B1:G1"/>
    <mergeCell ref="B2:G2"/>
    <mergeCell ref="C4:G4"/>
    <mergeCell ref="C5:G5"/>
    <mergeCell ref="B27:D27"/>
    <mergeCell ref="B8:D8"/>
    <mergeCell ref="B13:D13"/>
    <mergeCell ref="C17:D17"/>
    <mergeCell ref="C11:D11"/>
    <mergeCell ref="B9:D9"/>
    <mergeCell ref="B10:D10"/>
    <mergeCell ref="B14:D14"/>
    <mergeCell ref="B15:D15"/>
    <mergeCell ref="B16:D16"/>
    <mergeCell ref="B20:D20"/>
    <mergeCell ref="B21:D21"/>
  </mergeCells>
  <pageMargins left="0.70866141732283472" right="0.70866141732283472" top="0.9055118110236221" bottom="0.74803149606299213" header="0.31496062992125984" footer="0.31496062992125984"/>
  <pageSetup paperSize="9" scale="57" orientation="landscape" r:id="rId1"/>
  <headerFooter>
    <oddHeader>&amp;L&amp;G</oddHeader>
    <oddFooter>&amp;C&amp;"Arial,Normal"&amp;8G146NCAEM-179-00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3:A5"/>
  <sheetViews>
    <sheetView workbookViewId="0">
      <selection activeCell="J24" sqref="J24"/>
    </sheetView>
  </sheetViews>
  <sheetFormatPr defaultRowHeight="14.4" x14ac:dyDescent="0.3"/>
  <sheetData>
    <row r="3" spans="1:1" x14ac:dyDescent="0.3">
      <c r="A3" t="s">
        <v>28</v>
      </c>
    </row>
    <row r="4" spans="1:1" x14ac:dyDescent="0.3">
      <c r="A4" t="s">
        <v>29</v>
      </c>
    </row>
    <row r="5" spans="1:1" x14ac:dyDescent="0.3">
      <c r="A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3</vt:i4>
      </vt:variant>
    </vt:vector>
  </HeadingPairs>
  <TitlesOfParts>
    <vt:vector size="7" baseType="lpstr">
      <vt:lpstr>Acompanyament</vt:lpstr>
      <vt:lpstr>Enfortiment</vt:lpstr>
      <vt:lpstr>Pressupost total</vt:lpstr>
      <vt:lpstr>llista</vt:lpstr>
      <vt:lpstr>Acompanyament!Àrea_d'impressió</vt:lpstr>
      <vt:lpstr>Enfortiment!Àrea_d'impressió</vt:lpstr>
      <vt:lpstr>'Pressupost total'!Àrea_d'impressió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2025-10-13T08:59:16Z</dcterms:modified>
</cp:coreProperties>
</file>