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867E" lockStructure="1"/>
  <bookViews>
    <workbookView xWindow="2550" yWindow="1335" windowWidth="17400" windowHeight="9240" tabRatio="810"/>
  </bookViews>
  <sheets>
    <sheet name="Perceptora" sheetId="1" r:id="rId1"/>
    <sheet name="Agrupada 1" sheetId="2" r:id="rId2"/>
    <sheet name="Agrupada 2" sheetId="3" r:id="rId3"/>
    <sheet name="Agrupada 3" sheetId="4" r:id="rId4"/>
    <sheet name="Agrupada 4" sheetId="5" r:id="rId5"/>
    <sheet name="Agrupada 5" sheetId="6" r:id="rId6"/>
    <sheet name="Agrupada 6" sheetId="8" r:id="rId7"/>
    <sheet name="RESUM TOTAL" sheetId="7" r:id="rId8"/>
  </sheets>
  <definedNames>
    <definedName name="_1Àrea_d_impressió" localSheetId="1">'Agrupada 1'!#REF!</definedName>
    <definedName name="_2Àrea_d_impressió" localSheetId="2">'Agrupada 2'!#REF!</definedName>
    <definedName name="_3Àrea_d_impressió" localSheetId="3">'Agrupada 3'!#REF!</definedName>
    <definedName name="_4Àrea_d_impressió" localSheetId="4">'Agrupada 4'!#REF!</definedName>
    <definedName name="_5Àrea_d_impressió" localSheetId="5">'Agrupada 5'!#REF!</definedName>
    <definedName name="_6Àrea_d_impressió" localSheetId="6">'Agrupada 6'!#REF!</definedName>
    <definedName name="_7Àrea_d_impressió" localSheetId="0">Perceptora!#REF!</definedName>
    <definedName name="_8Àrea_d_impressió" localSheetId="7">'RESUM TOTAL'!#REF!</definedName>
    <definedName name="_xlnm.Print_Area" localSheetId="4">'Agrupada 4'!$A$1:$D$24</definedName>
    <definedName name="_xlnm.Print_Area" localSheetId="0">Perceptora!$A$1:$D$22</definedName>
  </definedNames>
  <calcPr calcId="145621"/>
</workbook>
</file>

<file path=xl/calcChain.xml><?xml version="1.0" encoding="utf-8"?>
<calcChain xmlns="http://schemas.openxmlformats.org/spreadsheetml/2006/main">
  <c r="D9" i="2" l="1"/>
  <c r="D9" i="4"/>
  <c r="D10" i="7"/>
  <c r="D8" i="7"/>
  <c r="D7" i="7"/>
  <c r="E13" i="8" l="1"/>
  <c r="E13" i="5"/>
  <c r="E13" i="3"/>
  <c r="E10" i="8"/>
  <c r="E10" i="5"/>
  <c r="E10" i="3"/>
  <c r="D19" i="7" l="1"/>
  <c r="E19" i="7" s="1"/>
  <c r="D14" i="7"/>
  <c r="D15" i="7"/>
  <c r="D13" i="7"/>
  <c r="E19" i="6" l="1"/>
  <c r="E19" i="8" l="1"/>
  <c r="E19" i="5"/>
  <c r="E19" i="4"/>
  <c r="D16" i="8"/>
  <c r="D16" i="6"/>
  <c r="D16" i="5"/>
  <c r="D16" i="4"/>
  <c r="E19" i="3"/>
  <c r="D16" i="3"/>
  <c r="E19" i="2"/>
  <c r="D16" i="2"/>
  <c r="D16" i="7" l="1"/>
  <c r="E19" i="1"/>
  <c r="D16" i="1" l="1"/>
  <c r="D9" i="1" l="1"/>
  <c r="D9" i="8" l="1"/>
  <c r="D11" i="8" s="1"/>
  <c r="D17" i="8" s="1"/>
  <c r="D9" i="6"/>
  <c r="D11" i="6" s="1"/>
  <c r="D9" i="5"/>
  <c r="D11" i="5" s="1"/>
  <c r="D18" i="5" s="1"/>
  <c r="D17" i="5" s="1"/>
  <c r="D11" i="4"/>
  <c r="D9" i="3"/>
  <c r="D11" i="3" s="1"/>
  <c r="D11" i="2"/>
  <c r="D18" i="2" l="1"/>
  <c r="D17" i="2" s="1"/>
  <c r="E13" i="2"/>
  <c r="E10" i="2"/>
  <c r="D18" i="4"/>
  <c r="D17" i="4" s="1"/>
  <c r="E10" i="4"/>
  <c r="E13" i="4"/>
  <c r="D18" i="6"/>
  <c r="D17" i="6" s="1"/>
  <c r="E10" i="6"/>
  <c r="E13" i="6"/>
  <c r="D17" i="3"/>
  <c r="D11" i="1"/>
  <c r="E13" i="1" l="1"/>
  <c r="E10" i="1"/>
  <c r="D18" i="1"/>
  <c r="D17" i="1" s="1"/>
  <c r="D9" i="7"/>
  <c r="D11" i="7" s="1"/>
  <c r="D18" i="7" l="1"/>
  <c r="D17" i="7" s="1"/>
  <c r="E10" i="7"/>
  <c r="E13" i="7"/>
</calcChain>
</file>

<file path=xl/comments1.xml><?xml version="1.0" encoding="utf-8"?>
<comments xmlns="http://schemas.openxmlformats.org/spreadsheetml/2006/main">
  <authors>
    <author>More Lopez, Elisabet</author>
  </authors>
  <commentList>
    <comment ref="D10" authorId="0">
      <text>
        <r>
          <rPr>
            <sz val="9"/>
            <color indexed="81"/>
            <rFont val="Tahoma"/>
            <family val="2"/>
          </rPr>
          <t>El límit de la subcontractació és del 30% del cost elegible de la subvenció</t>
        </r>
      </text>
    </comment>
  </commentList>
</comments>
</file>

<file path=xl/sharedStrings.xml><?xml version="1.0" encoding="utf-8"?>
<sst xmlns="http://schemas.openxmlformats.org/spreadsheetml/2006/main" count="175" uniqueCount="24">
  <si>
    <t>Import cofinançat per altres entitats/organismes</t>
  </si>
  <si>
    <t>COST TOTAL pla de treball</t>
  </si>
  <si>
    <t xml:space="preserve">Import cofinançat per l’entitat </t>
  </si>
  <si>
    <t>COFINANÇAMENT
(Mínim 20 % del cost del pla de treball)</t>
  </si>
  <si>
    <t>Total import cofinançat</t>
  </si>
  <si>
    <t xml:space="preserve"> DESPESES INDIRECTES (15% sobre despeses directes) *</t>
  </si>
  <si>
    <t>* Per a la imputació de les despeses indirectes s’implementa l’opció de costos simplificats de tipus fix del 15%, calculat sobre les despeses directes de personal, segons el que preveu l’article 68.1.b del Reglament UE 1303/2013</t>
  </si>
  <si>
    <t xml:space="preserve">Cost del Pla de treball </t>
  </si>
  <si>
    <t>Equip d’administració
 Material d'oficina
 Publicitat i publicacions 
Assegurances
Altres</t>
  </si>
  <si>
    <t>** No es tindran en compte per al càlcul del tant fix de les despeses indirectes d'acord amb el que preveu l’article 68.1.b del Reglament UE 1303/2013. El límit de la subcontractació és del 30% del cost elegible de la subvenció</t>
  </si>
  <si>
    <t>DESPESES DIRECTES DE PERSONAL</t>
  </si>
  <si>
    <t xml:space="preserve"> Retribucions de personal tècnic extern que participi en accions del programa</t>
  </si>
  <si>
    <t>Remuneracions de personal tècnic propi, funcionari o laboral que participi en les accions del programa</t>
  </si>
  <si>
    <t>SUBCONTRACTACIÓ</t>
  </si>
  <si>
    <t>Quan es concerta amb tercers l’execució total o parcial de l’activitat que constitueix l’objecte de la subvenció</t>
  </si>
  <si>
    <t>NOM ENTITAT</t>
  </si>
  <si>
    <t>NIF ENTITAT</t>
  </si>
  <si>
    <t>RESUM PRESSUPOST DE TOTA L'AGRUPACIÓ</t>
  </si>
  <si>
    <t>Ordre EMC/153/2017, de 12 de juliol, per la qual s'aproven les bases reguladores per a la concessió de subvencions per al finançament del Programa integral de suport a les persones emprenedores emmarcat en el programa Catalunya Emprèn.</t>
  </si>
  <si>
    <t>SUBCONTRACTACIÓ**</t>
  </si>
  <si>
    <t>SUBVENCIÓ SOL·LICITADA</t>
  </si>
  <si>
    <t>***IMPORT MÀXIM A SOL·LICITAR  (màxim 80% del cost total del pla de treball)</t>
  </si>
  <si>
    <t>*** Càlcul fet tenint en compte que l'import cofinançat és d'un 20%</t>
  </si>
  <si>
    <t>PRESSUPOST Programa integral de suport a les persones emprenedores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</si>
</sst>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2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indexed="81"/>
      <name val="Tahoma"/>
      <family val="2"/>
    </font>
    <font>
      <b/>
      <sz val="9"/>
      <color theme="1"/>
      <name val="Arial"/>
      <family val="2"/>
    </font>
    <font>
      <b/>
      <sz val="8"/>
      <color rgb="FFFF0000"/>
      <name val="Arial"/>
      <family val="2"/>
    </font>
    <font>
      <b/>
      <sz val="8"/>
      <color theme="3" tint="-0.249977111117893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ont="1" applyAlignment="1" applyProtection="1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13" xfId="0" applyFont="1" applyBorder="1" applyAlignment="1" applyProtection="1"/>
    <xf numFmtId="0" fontId="0" fillId="0" borderId="14" xfId="0" applyFont="1" applyBorder="1" applyAlignment="1" applyProtection="1"/>
    <xf numFmtId="0" fontId="0" fillId="0" borderId="0" xfId="0" applyFont="1" applyBorder="1" applyAlignment="1" applyProtection="1"/>
    <xf numFmtId="0" fontId="0" fillId="0" borderId="15" xfId="0" applyFont="1" applyBorder="1" applyAlignment="1" applyProtection="1"/>
    <xf numFmtId="0" fontId="1" fillId="0" borderId="1" xfId="0" applyFont="1" applyBorder="1" applyAlignment="1" applyProtection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164" fontId="7" fillId="0" borderId="0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Border="1" applyAlignment="1" applyProtection="1">
      <alignment horizontal="center" vertical="center" wrapText="1"/>
      <protection hidden="1"/>
    </xf>
    <xf numFmtId="164" fontId="5" fillId="0" borderId="12" xfId="0" applyNumberFormat="1" applyFont="1" applyBorder="1" applyAlignment="1" applyProtection="1">
      <alignment horizontal="center" vertical="center" wrapText="1"/>
      <protection locked="0" hidden="1"/>
    </xf>
    <xf numFmtId="164" fontId="8" fillId="0" borderId="0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4" xfId="0" applyNumberFormat="1" applyFont="1" applyBorder="1" applyAlignment="1" applyProtection="1">
      <alignment horizontal="center" vertical="center" wrapText="1"/>
      <protection hidden="1"/>
    </xf>
    <xf numFmtId="164" fontId="5" fillId="0" borderId="5" xfId="0" applyNumberFormat="1" applyFont="1" applyBorder="1" applyAlignment="1" applyProtection="1">
      <alignment horizontal="center" vertical="center" wrapText="1"/>
      <protection hidden="1"/>
    </xf>
    <xf numFmtId="164" fontId="5" fillId="0" borderId="4" xfId="0" applyNumberFormat="1" applyFont="1" applyBorder="1" applyAlignment="1" applyProtection="1">
      <alignment horizontal="center" vertical="center" wrapText="1"/>
      <protection locked="0" hidden="1"/>
    </xf>
    <xf numFmtId="0" fontId="0" fillId="0" borderId="0" xfId="0" applyAlignment="1">
      <alignment vertical="center"/>
    </xf>
    <xf numFmtId="164" fontId="5" fillId="0" borderId="18" xfId="0" applyNumberFormat="1" applyFont="1" applyBorder="1" applyAlignment="1" applyProtection="1">
      <alignment horizontal="center" vertical="center" wrapText="1"/>
      <protection locked="0" hidden="1"/>
    </xf>
    <xf numFmtId="0" fontId="5" fillId="0" borderId="19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vertical="center" wrapText="1"/>
    </xf>
    <xf numFmtId="164" fontId="5" fillId="0" borderId="12" xfId="0" applyNumberFormat="1" applyFont="1" applyBorder="1" applyAlignment="1" applyProtection="1">
      <alignment horizontal="center" vertical="center" wrapText="1"/>
      <protection hidden="1"/>
    </xf>
    <xf numFmtId="0" fontId="5" fillId="0" borderId="23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  <protection locked="0" hidden="1"/>
    </xf>
    <xf numFmtId="164" fontId="5" fillId="0" borderId="27" xfId="0" applyNumberFormat="1" applyFont="1" applyBorder="1" applyAlignment="1" applyProtection="1">
      <alignment horizontal="center" vertical="center" wrapText="1"/>
      <protection hidden="1"/>
    </xf>
    <xf numFmtId="164" fontId="5" fillId="0" borderId="29" xfId="0" applyNumberFormat="1" applyFont="1" applyBorder="1" applyAlignment="1" applyProtection="1">
      <alignment horizontal="center" vertical="center" wrapText="1"/>
      <protection locked="0" hidden="1"/>
    </xf>
    <xf numFmtId="0" fontId="10" fillId="0" borderId="0" xfId="0" applyFont="1"/>
    <xf numFmtId="0" fontId="10" fillId="0" borderId="0" xfId="0" applyFont="1" applyAlignment="1" applyProtection="1"/>
    <xf numFmtId="0" fontId="9" fillId="0" borderId="0" xfId="0" applyFont="1" applyAlignment="1">
      <alignment wrapText="1"/>
    </xf>
    <xf numFmtId="164" fontId="5" fillId="0" borderId="5" xfId="0" applyNumberFormat="1" applyFont="1" applyBorder="1" applyAlignment="1" applyProtection="1">
      <alignment horizontal="center" vertical="center" wrapText="1"/>
      <protection locked="0" hidden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164" fontId="5" fillId="0" borderId="31" xfId="0" applyNumberFormat="1" applyFont="1" applyBorder="1" applyAlignment="1" applyProtection="1">
      <alignment horizontal="center" vertical="center" wrapText="1"/>
      <protection locked="0" hidden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vertical="center" wrapText="1"/>
      <protection locked="0"/>
    </xf>
    <xf numFmtId="0" fontId="5" fillId="0" borderId="30" xfId="0" applyFont="1" applyFill="1" applyBorder="1" applyAlignment="1" applyProtection="1">
      <alignment vertical="center" wrapText="1"/>
      <protection locked="0"/>
    </xf>
    <xf numFmtId="0" fontId="9" fillId="0" borderId="0" xfId="0" applyFont="1"/>
    <xf numFmtId="0" fontId="11" fillId="0" borderId="7" xfId="0" applyFont="1" applyBorder="1" applyAlignment="1">
      <alignment horizontal="right" vertical="center" wrapText="1"/>
    </xf>
    <xf numFmtId="0" fontId="11" fillId="0" borderId="24" xfId="0" applyFont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17" xfId="0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alignment horizontal="center" vertical="center"/>
      <protection locked="0"/>
    </xf>
    <xf numFmtId="0" fontId="0" fillId="2" borderId="17" xfId="0" applyFont="1" applyFill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5" fillId="6" borderId="7" xfId="0" applyFont="1" applyFill="1" applyBorder="1" applyAlignment="1">
      <alignment horizontal="right" vertical="center" wrapText="1"/>
    </xf>
    <xf numFmtId="0" fontId="5" fillId="6" borderId="24" xfId="0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CC"/>
    <pageSetUpPr fitToPage="1"/>
  </sheetPr>
  <dimension ref="A1:F28"/>
  <sheetViews>
    <sheetView showZeros="0" tabSelected="1" zoomScale="80" zoomScaleNormal="80" zoomScalePageLayoutView="80" workbookViewId="0">
      <selection activeCell="D7" sqref="D7"/>
    </sheetView>
  </sheetViews>
  <sheetFormatPr defaultColWidth="8.85546875" defaultRowHeight="12.75" x14ac:dyDescent="0.2"/>
  <cols>
    <col min="1" max="1" width="40.7109375" style="1" customWidth="1"/>
    <col min="2" max="2" width="40" style="1" customWidth="1"/>
    <col min="3" max="3" width="45" style="1" customWidth="1"/>
    <col min="4" max="4" width="50.7109375" style="1" customWidth="1"/>
    <col min="5" max="5" width="18.28515625" style="1" customWidth="1"/>
    <col min="6" max="6" width="8.85546875" style="1"/>
    <col min="7" max="7" width="8.85546875" style="1" customWidth="1"/>
    <col min="8" max="8" width="9.7109375" style="1" bestFit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45" customHeight="1" x14ac:dyDescent="0.2">
      <c r="A7" s="64" t="s">
        <v>10</v>
      </c>
      <c r="B7" s="70" t="s">
        <v>12</v>
      </c>
      <c r="C7" s="70"/>
      <c r="D7" s="20"/>
    </row>
    <row r="8" spans="1:6" s="2" customFormat="1" ht="42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19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3"/>
      <c r="D14" s="42"/>
    </row>
    <row r="15" spans="1:6" s="2" customFormat="1" ht="30" customHeight="1" thickBot="1" x14ac:dyDescent="0.25">
      <c r="A15" s="53"/>
      <c r="B15" s="50"/>
      <c r="C15" s="43"/>
      <c r="D15" s="20"/>
    </row>
    <row r="16" spans="1:6" s="2" customFormat="1" ht="37.5" customHeight="1" thickBot="1" x14ac:dyDescent="0.25">
      <c r="A16" s="28"/>
      <c r="B16" s="29"/>
      <c r="C16" s="32" t="s">
        <v>4</v>
      </c>
      <c r="D16" s="19">
        <f>SUM(D13:D15)</f>
        <v>0</v>
      </c>
    </row>
    <row r="17" spans="1:5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5" s="2" customFormat="1" ht="40.5" customHeight="1" thickBot="1" x14ac:dyDescent="0.25">
      <c r="A18" s="26"/>
      <c r="B18" s="47" t="s">
        <v>21</v>
      </c>
      <c r="C18" s="48"/>
      <c r="D18" s="31">
        <f>D11*0.8</f>
        <v>0</v>
      </c>
    </row>
    <row r="19" spans="1:5" s="2" customFormat="1" ht="37.5" customHeight="1" thickBot="1" x14ac:dyDescent="0.25">
      <c r="A19" s="26"/>
      <c r="B19" s="68" t="s">
        <v>20</v>
      </c>
      <c r="C19" s="69"/>
      <c r="D19" s="16">
        <v>0</v>
      </c>
      <c r="E19" s="33" t="str">
        <f>IF(D19&gt;100000,"l'import màxim a sol·licitar és de 100.000 €"," ")</f>
        <v xml:space="preserve"> </v>
      </c>
    </row>
    <row r="20" spans="1:5" s="2" customFormat="1" ht="16.5" customHeight="1" x14ac:dyDescent="0.2">
      <c r="B20" s="5"/>
      <c r="C20" s="13"/>
      <c r="D20" s="14"/>
    </row>
    <row r="21" spans="1:5" s="37" customFormat="1" ht="26.25" customHeight="1" x14ac:dyDescent="0.2">
      <c r="A21" s="54" t="s">
        <v>6</v>
      </c>
      <c r="B21" s="54"/>
      <c r="C21" s="54"/>
      <c r="D21" s="54"/>
    </row>
    <row r="22" spans="1:5" s="37" customFormat="1" ht="22.5" customHeight="1" x14ac:dyDescent="0.2">
      <c r="A22" s="54" t="s">
        <v>9</v>
      </c>
      <c r="B22" s="54"/>
      <c r="C22" s="54"/>
      <c r="D22" s="54"/>
    </row>
    <row r="23" spans="1:5" s="38" customFormat="1" ht="18.75" customHeight="1" x14ac:dyDescent="0.2">
      <c r="A23" s="54" t="s">
        <v>22</v>
      </c>
      <c r="B23" s="54"/>
      <c r="C23" s="54"/>
      <c r="D23" s="54"/>
    </row>
    <row r="26" spans="1:5" x14ac:dyDescent="0.2">
      <c r="A26" s="21"/>
    </row>
    <row r="27" spans="1:5" x14ac:dyDescent="0.2">
      <c r="A27" s="21"/>
    </row>
    <row r="28" spans="1:5" x14ac:dyDescent="0.2">
      <c r="A28" s="21"/>
    </row>
  </sheetData>
  <mergeCells count="19">
    <mergeCell ref="A7:A8"/>
    <mergeCell ref="A21:D21"/>
    <mergeCell ref="B11:C11"/>
    <mergeCell ref="B19:C19"/>
    <mergeCell ref="B7:C7"/>
    <mergeCell ref="B9:C9"/>
    <mergeCell ref="B13:C13"/>
    <mergeCell ref="B8:C8"/>
    <mergeCell ref="B10:C10"/>
    <mergeCell ref="A2:D2"/>
    <mergeCell ref="A1:D1"/>
    <mergeCell ref="B4:D4"/>
    <mergeCell ref="B5:C5"/>
    <mergeCell ref="A6:C6"/>
    <mergeCell ref="B18:C18"/>
    <mergeCell ref="B14:B15"/>
    <mergeCell ref="A13:A15"/>
    <mergeCell ref="A23:D23"/>
    <mergeCell ref="A22:D22"/>
  </mergeCells>
  <conditionalFormatting sqref="D27">
    <cfRule type="colorScale" priority="2">
      <colorScale>
        <cfvo type="min"/>
        <cfvo type="max"/>
        <color theme="6" tint="0.39997558519241921"/>
        <color rgb="FFFF0000"/>
      </colorScale>
    </cfRule>
  </conditionalFormatting>
  <conditionalFormatting sqref="D20">
    <cfRule type="cellIs" dxfId="9" priority="13" stopIfTrue="1" operator="greaterThan">
      <formula>#REF!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61" orientation="landscape" r:id="rId1"/>
  <headerFooter>
    <oddHeader>&amp;L&amp;G&amp;R&amp;G</oddHeader>
    <oddFooter>&amp;C&amp;8G146NCAEM-065-00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66"/>
    <pageSetUpPr fitToPage="1"/>
  </sheetPr>
  <dimension ref="A1:F25"/>
  <sheetViews>
    <sheetView showZeros="0" zoomScale="90" zoomScaleNormal="90" zoomScalePageLayoutView="90" workbookViewId="0">
      <selection sqref="A1:D1"/>
    </sheetView>
  </sheetViews>
  <sheetFormatPr defaultColWidth="8.85546875" defaultRowHeight="12.75" x14ac:dyDescent="0.2"/>
  <cols>
    <col min="1" max="1" width="40.7109375" style="1" customWidth="1"/>
    <col min="2" max="2" width="36.42578125" style="1" customWidth="1"/>
    <col min="3" max="3" width="35.5703125" style="1" customWidth="1"/>
    <col min="4" max="4" width="50.7109375" style="1" customWidth="1"/>
    <col min="5" max="5" width="23.85546875" style="1" bestFit="1" customWidth="1"/>
    <col min="6" max="6" width="17.7109375" style="1" customWidth="1"/>
    <col min="7" max="7" width="8.85546875" style="1"/>
    <col min="8" max="8" width="9.7109375" style="1" bestFit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30" customHeight="1" x14ac:dyDescent="0.2">
      <c r="A7" s="64" t="s">
        <v>10</v>
      </c>
      <c r="B7" s="70" t="s">
        <v>12</v>
      </c>
      <c r="C7" s="70"/>
      <c r="D7" s="20"/>
    </row>
    <row r="8" spans="1:6" s="2" customFormat="1" ht="30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1"/>
      <c r="D14" s="20"/>
    </row>
    <row r="15" spans="1:6" s="2" customFormat="1" ht="30" customHeight="1" thickBot="1" x14ac:dyDescent="0.25">
      <c r="A15" s="53"/>
      <c r="B15" s="50"/>
      <c r="C15" s="44"/>
      <c r="D15" s="36"/>
    </row>
    <row r="16" spans="1:6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6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6" s="2" customFormat="1" ht="40.5" customHeight="1" thickBot="1" x14ac:dyDescent="0.25">
      <c r="A18" s="26"/>
      <c r="B18" s="47" t="s">
        <v>21</v>
      </c>
      <c r="C18" s="48"/>
      <c r="D18" s="31">
        <f>0.8*(D11)</f>
        <v>0</v>
      </c>
    </row>
    <row r="19" spans="1:6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  <c r="F19" s="33"/>
    </row>
    <row r="20" spans="1:6" s="2" customFormat="1" ht="16.5" customHeight="1" x14ac:dyDescent="0.2">
      <c r="B20" s="5"/>
      <c r="C20" s="13"/>
      <c r="D20" s="14"/>
    </row>
    <row r="21" spans="1:6" s="37" customFormat="1" ht="26.25" customHeight="1" x14ac:dyDescent="0.2">
      <c r="A21" s="54" t="s">
        <v>6</v>
      </c>
      <c r="B21" s="54"/>
      <c r="C21" s="54"/>
      <c r="D21" s="54"/>
    </row>
    <row r="22" spans="1:6" s="37" customFormat="1" ht="22.5" customHeight="1" x14ac:dyDescent="0.2">
      <c r="A22" s="54" t="s">
        <v>9</v>
      </c>
      <c r="B22" s="54"/>
      <c r="C22" s="54"/>
      <c r="D22" s="54"/>
    </row>
    <row r="23" spans="1:6" s="38" customFormat="1" ht="18.75" customHeight="1" x14ac:dyDescent="0.2">
      <c r="A23" s="54" t="s">
        <v>22</v>
      </c>
      <c r="B23" s="54"/>
      <c r="C23" s="54"/>
      <c r="D23" s="54"/>
    </row>
    <row r="24" spans="1:6" customFormat="1" ht="26.25" customHeight="1" x14ac:dyDescent="0.2">
      <c r="A24" s="74"/>
      <c r="B24" s="74"/>
      <c r="C24" s="74"/>
      <c r="D24" s="74"/>
    </row>
    <row r="25" spans="1:6" customFormat="1" ht="22.5" customHeight="1" x14ac:dyDescent="0.2">
      <c r="A25" s="74"/>
      <c r="B25" s="74"/>
      <c r="C25" s="74"/>
      <c r="D25" s="74"/>
    </row>
  </sheetData>
  <mergeCells count="21">
    <mergeCell ref="A25:D25"/>
    <mergeCell ref="B13:C13"/>
    <mergeCell ref="A24:D24"/>
    <mergeCell ref="A13:A15"/>
    <mergeCell ref="B14:B15"/>
    <mergeCell ref="B18:C18"/>
    <mergeCell ref="B19:C19"/>
    <mergeCell ref="A21:D21"/>
    <mergeCell ref="A22:D22"/>
    <mergeCell ref="A23:D23"/>
    <mergeCell ref="A1:D1"/>
    <mergeCell ref="B11:C11"/>
    <mergeCell ref="B8:C8"/>
    <mergeCell ref="A2:D2"/>
    <mergeCell ref="B4:D4"/>
    <mergeCell ref="B5:C5"/>
    <mergeCell ref="A6:C6"/>
    <mergeCell ref="A7:A8"/>
    <mergeCell ref="B7:C7"/>
    <mergeCell ref="B9:C9"/>
    <mergeCell ref="B10:C10"/>
  </mergeCells>
  <conditionalFormatting sqref="D20">
    <cfRule type="cellIs" dxfId="8" priority="1" stopIfTrue="1" operator="greaterThan">
      <formula>#REF!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&amp;L&amp;G&amp;R&amp;G</oddHeader>
    <oddFooter>&amp;C&amp;8G146NCAEM-065-00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F26"/>
  <sheetViews>
    <sheetView showZeros="0" zoomScale="90" zoomScaleNormal="90" zoomScalePageLayoutView="80" workbookViewId="0">
      <selection activeCell="F7" sqref="F7"/>
    </sheetView>
  </sheetViews>
  <sheetFormatPr defaultColWidth="8.85546875" defaultRowHeight="12.75" x14ac:dyDescent="0.2"/>
  <cols>
    <col min="1" max="1" width="40.7109375" style="1" customWidth="1"/>
    <col min="2" max="2" width="39.140625" style="1" customWidth="1"/>
    <col min="3" max="3" width="30.7109375" style="1" customWidth="1"/>
    <col min="4" max="4" width="50.28515625" style="1" customWidth="1"/>
    <col min="5" max="5" width="23.85546875" style="1" bestFit="1" customWidth="1"/>
    <col min="6" max="6" width="17.5703125" style="1" customWidth="1"/>
    <col min="7" max="7" width="8.85546875" style="1"/>
    <col min="8" max="8" width="9.7109375" style="1" bestFit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30" customHeight="1" x14ac:dyDescent="0.2">
      <c r="A7" s="64" t="s">
        <v>10</v>
      </c>
      <c r="B7" s="70" t="s">
        <v>12</v>
      </c>
      <c r="C7" s="70"/>
      <c r="D7" s="20"/>
    </row>
    <row r="8" spans="1:6" s="2" customFormat="1" ht="30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1"/>
      <c r="D14" s="20"/>
    </row>
    <row r="15" spans="1:6" s="2" customFormat="1" ht="30" customHeight="1" thickBot="1" x14ac:dyDescent="0.25">
      <c r="A15" s="53"/>
      <c r="B15" s="50"/>
      <c r="C15" s="44"/>
      <c r="D15" s="36"/>
    </row>
    <row r="16" spans="1:6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6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6" s="2" customFormat="1" ht="40.5" customHeight="1" thickBot="1" x14ac:dyDescent="0.25">
      <c r="A18" s="26"/>
      <c r="B18" s="47" t="s">
        <v>21</v>
      </c>
      <c r="C18" s="48"/>
      <c r="D18" s="31"/>
    </row>
    <row r="19" spans="1:6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  <c r="F19" s="39"/>
    </row>
    <row r="20" spans="1:6" s="2" customFormat="1" ht="16.5" customHeight="1" x14ac:dyDescent="0.2">
      <c r="B20" s="5"/>
      <c r="C20" s="13"/>
      <c r="D20" s="14"/>
    </row>
    <row r="21" spans="1:6" s="37" customFormat="1" ht="26.25" customHeight="1" x14ac:dyDescent="0.2">
      <c r="A21" s="54" t="s">
        <v>6</v>
      </c>
      <c r="B21" s="54"/>
      <c r="C21" s="54"/>
      <c r="D21" s="54"/>
    </row>
    <row r="22" spans="1:6" s="37" customFormat="1" ht="22.5" customHeight="1" x14ac:dyDescent="0.2">
      <c r="A22" s="54" t="s">
        <v>9</v>
      </c>
      <c r="B22" s="54"/>
      <c r="C22" s="54"/>
      <c r="D22" s="54"/>
    </row>
    <row r="23" spans="1:6" s="38" customFormat="1" ht="18.75" customHeight="1" x14ac:dyDescent="0.2">
      <c r="A23" s="54" t="s">
        <v>22</v>
      </c>
      <c r="B23" s="54"/>
      <c r="C23" s="54"/>
      <c r="D23" s="54"/>
    </row>
    <row r="26" spans="1:6" customFormat="1" ht="14.25" customHeight="1" x14ac:dyDescent="0.2">
      <c r="A26" s="74"/>
      <c r="B26" s="74"/>
      <c r="C26" s="74"/>
      <c r="D26" s="74"/>
    </row>
  </sheetData>
  <mergeCells count="20">
    <mergeCell ref="A26:D26"/>
    <mergeCell ref="B13:C13"/>
    <mergeCell ref="A13:A15"/>
    <mergeCell ref="B14:B15"/>
    <mergeCell ref="B18:C18"/>
    <mergeCell ref="B19:C19"/>
    <mergeCell ref="A21:D21"/>
    <mergeCell ref="A22:D22"/>
    <mergeCell ref="A23:D23"/>
    <mergeCell ref="A1:D1"/>
    <mergeCell ref="B11:C11"/>
    <mergeCell ref="B8:C8"/>
    <mergeCell ref="A2:D2"/>
    <mergeCell ref="B4:D4"/>
    <mergeCell ref="B5:C5"/>
    <mergeCell ref="A6:C6"/>
    <mergeCell ref="A7:A8"/>
    <mergeCell ref="B7:C7"/>
    <mergeCell ref="B9:C9"/>
    <mergeCell ref="B10:C10"/>
  </mergeCells>
  <conditionalFormatting sqref="D20">
    <cfRule type="cellIs" dxfId="7" priority="1" stopIfTrue="1" operator="greaterThan">
      <formula>#REF!</formula>
    </cfRule>
  </conditionalFormatting>
  <pageMargins left="1.6929133858267718" right="0.70866141732283472" top="1.1417322834645669" bottom="0.74803149606299213" header="0.31496062992125984" footer="0.31496062992125984"/>
  <pageSetup paperSize="9" scale="58" orientation="landscape" r:id="rId1"/>
  <headerFooter>
    <oddHeader>&amp;L&amp;G&amp;R&amp;G</oddHeader>
    <oddFooter>&amp;C&amp;8G146NCAEM-065-00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F23"/>
  <sheetViews>
    <sheetView showZeros="0" zoomScale="90" zoomScaleNormal="90" zoomScalePageLayoutView="60" workbookViewId="0">
      <selection activeCell="E7" sqref="E7"/>
    </sheetView>
  </sheetViews>
  <sheetFormatPr defaultColWidth="8.85546875" defaultRowHeight="12.75" x14ac:dyDescent="0.2"/>
  <cols>
    <col min="1" max="1" width="40.7109375" style="1" customWidth="1"/>
    <col min="2" max="2" width="38.42578125" style="1" customWidth="1"/>
    <col min="3" max="3" width="30.7109375" style="1" customWidth="1"/>
    <col min="4" max="4" width="50.7109375" style="1" customWidth="1"/>
    <col min="5" max="5" width="23.85546875" style="1" bestFit="1" customWidth="1"/>
    <col min="6" max="7" width="8.85546875" style="1"/>
    <col min="8" max="8" width="9.7109375" style="1" bestFit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30" customHeight="1" x14ac:dyDescent="0.2">
      <c r="A7" s="64" t="s">
        <v>10</v>
      </c>
      <c r="B7" s="70" t="s">
        <v>12</v>
      </c>
      <c r="C7" s="70"/>
      <c r="D7" s="20"/>
    </row>
    <row r="8" spans="1:6" s="2" customFormat="1" ht="30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1"/>
      <c r="D14" s="20"/>
    </row>
    <row r="15" spans="1:6" s="2" customFormat="1" ht="30" customHeight="1" thickBot="1" x14ac:dyDescent="0.25">
      <c r="A15" s="53"/>
      <c r="B15" s="50"/>
      <c r="C15" s="44"/>
      <c r="D15" s="36"/>
    </row>
    <row r="16" spans="1:6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5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5" s="2" customFormat="1" ht="40.5" customHeight="1" thickBot="1" x14ac:dyDescent="0.25">
      <c r="A18" s="26"/>
      <c r="B18" s="47" t="s">
        <v>21</v>
      </c>
      <c r="C18" s="48"/>
      <c r="D18" s="31">
        <f>0.8*(D11)</f>
        <v>0</v>
      </c>
    </row>
    <row r="19" spans="1:5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</row>
    <row r="20" spans="1:5" s="2" customFormat="1" ht="16.5" customHeight="1" x14ac:dyDescent="0.2">
      <c r="B20" s="5"/>
      <c r="C20" s="13"/>
      <c r="D20" s="14"/>
    </row>
    <row r="21" spans="1:5" s="37" customFormat="1" ht="26.25" customHeight="1" x14ac:dyDescent="0.2">
      <c r="A21" s="54" t="s">
        <v>6</v>
      </c>
      <c r="B21" s="54"/>
      <c r="C21" s="54"/>
      <c r="D21" s="54"/>
    </row>
    <row r="22" spans="1:5" s="37" customFormat="1" ht="22.5" customHeight="1" x14ac:dyDescent="0.2">
      <c r="A22" s="54" t="s">
        <v>9</v>
      </c>
      <c r="B22" s="54"/>
      <c r="C22" s="54"/>
      <c r="D22" s="54"/>
    </row>
    <row r="23" spans="1:5" s="38" customFormat="1" ht="18.75" customHeight="1" x14ac:dyDescent="0.2">
      <c r="A23" s="54" t="s">
        <v>22</v>
      </c>
      <c r="B23" s="54"/>
      <c r="C23" s="54"/>
      <c r="D23" s="54"/>
    </row>
  </sheetData>
  <mergeCells count="19">
    <mergeCell ref="B19:C19"/>
    <mergeCell ref="A21:D21"/>
    <mergeCell ref="A22:D22"/>
    <mergeCell ref="A23:D23"/>
    <mergeCell ref="B11:C11"/>
    <mergeCell ref="B13:C13"/>
    <mergeCell ref="A13:A15"/>
    <mergeCell ref="B14:B15"/>
    <mergeCell ref="B18:C18"/>
    <mergeCell ref="B9:C9"/>
    <mergeCell ref="B10:C10"/>
    <mergeCell ref="A1:D1"/>
    <mergeCell ref="B8:C8"/>
    <mergeCell ref="A2:D2"/>
    <mergeCell ref="B4:D4"/>
    <mergeCell ref="B5:C5"/>
    <mergeCell ref="A6:C6"/>
    <mergeCell ref="A7:A8"/>
    <mergeCell ref="B7:C7"/>
  </mergeCells>
  <conditionalFormatting sqref="D20">
    <cfRule type="cellIs" dxfId="6" priority="1" stopIfTrue="1" operator="greaterThan">
      <formula>#REF!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61" orientation="landscape" r:id="rId1"/>
  <headerFooter>
    <oddHeader>&amp;L&amp;G&amp;R&amp;G</oddHeader>
    <oddFooter>&amp;C&amp;8G146NCAEM-065-00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23"/>
  <sheetViews>
    <sheetView showZeros="0" zoomScale="90" zoomScaleNormal="90" zoomScalePageLayoutView="50" workbookViewId="0">
      <selection activeCell="F10" sqref="F10"/>
    </sheetView>
  </sheetViews>
  <sheetFormatPr defaultColWidth="8.85546875" defaultRowHeight="12.75" x14ac:dyDescent="0.2"/>
  <cols>
    <col min="1" max="1" width="38.140625" style="1" customWidth="1"/>
    <col min="2" max="2" width="56.5703125" style="1" customWidth="1"/>
    <col min="3" max="3" width="30.7109375" style="1" customWidth="1"/>
    <col min="4" max="4" width="50.7109375" style="1" customWidth="1"/>
    <col min="5" max="5" width="23.85546875" style="1" bestFit="1" customWidth="1"/>
    <col min="6" max="7" width="8.85546875" style="1"/>
    <col min="8" max="8" width="9.7109375" style="1" bestFit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30" customHeight="1" x14ac:dyDescent="0.2">
      <c r="A7" s="64" t="s">
        <v>10</v>
      </c>
      <c r="B7" s="70" t="s">
        <v>12</v>
      </c>
      <c r="C7" s="70"/>
      <c r="D7" s="20"/>
    </row>
    <row r="8" spans="1:6" s="2" customFormat="1" ht="30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1"/>
      <c r="D14" s="20"/>
    </row>
    <row r="15" spans="1:6" s="2" customFormat="1" ht="30" customHeight="1" thickBot="1" x14ac:dyDescent="0.25">
      <c r="A15" s="53"/>
      <c r="B15" s="50"/>
      <c r="C15" s="44"/>
      <c r="D15" s="36"/>
    </row>
    <row r="16" spans="1:6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5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5" s="2" customFormat="1" ht="40.5" customHeight="1" thickBot="1" x14ac:dyDescent="0.25">
      <c r="A18" s="26"/>
      <c r="B18" s="47" t="s">
        <v>21</v>
      </c>
      <c r="C18" s="48"/>
      <c r="D18" s="31">
        <f>0.8*(D11)</f>
        <v>0</v>
      </c>
    </row>
    <row r="19" spans="1:5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</row>
    <row r="20" spans="1:5" s="2" customFormat="1" ht="16.5" customHeight="1" x14ac:dyDescent="0.2">
      <c r="B20" s="5"/>
      <c r="C20" s="13"/>
      <c r="D20" s="14"/>
    </row>
    <row r="21" spans="1:5" s="37" customFormat="1" ht="26.25" customHeight="1" x14ac:dyDescent="0.2">
      <c r="A21" s="54" t="s">
        <v>6</v>
      </c>
      <c r="B21" s="54"/>
      <c r="C21" s="54"/>
      <c r="D21" s="54"/>
    </row>
    <row r="22" spans="1:5" s="37" customFormat="1" ht="22.5" customHeight="1" x14ac:dyDescent="0.2">
      <c r="A22" s="54" t="s">
        <v>9</v>
      </c>
      <c r="B22" s="54"/>
      <c r="C22" s="54"/>
      <c r="D22" s="54"/>
    </row>
    <row r="23" spans="1:5" s="38" customFormat="1" ht="18.75" customHeight="1" x14ac:dyDescent="0.2">
      <c r="A23" s="54" t="s">
        <v>22</v>
      </c>
      <c r="B23" s="54"/>
      <c r="C23" s="54"/>
      <c r="D23" s="54"/>
    </row>
  </sheetData>
  <mergeCells count="19">
    <mergeCell ref="A21:D21"/>
    <mergeCell ref="A22:D22"/>
    <mergeCell ref="A23:D23"/>
    <mergeCell ref="B13:C13"/>
    <mergeCell ref="A13:A15"/>
    <mergeCell ref="B14:B15"/>
    <mergeCell ref="B18:C18"/>
    <mergeCell ref="B19:C19"/>
    <mergeCell ref="A1:D1"/>
    <mergeCell ref="B11:C11"/>
    <mergeCell ref="B8:C8"/>
    <mergeCell ref="A2:D2"/>
    <mergeCell ref="B4:D4"/>
    <mergeCell ref="B5:C5"/>
    <mergeCell ref="A6:C6"/>
    <mergeCell ref="A7:A8"/>
    <mergeCell ref="B7:C7"/>
    <mergeCell ref="B9:C9"/>
    <mergeCell ref="B10:C10"/>
  </mergeCells>
  <conditionalFormatting sqref="D20">
    <cfRule type="cellIs" dxfId="5" priority="1" stopIfTrue="1" operator="greaterThan">
      <formula>#REF!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61" orientation="landscape" r:id="rId1"/>
  <headerFooter>
    <oddHeader>&amp;L&amp;G&amp;R&amp;G</oddHeader>
    <oddFooter>&amp;C&amp;8G146NCAEM-065-00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H23"/>
  <sheetViews>
    <sheetView showZeros="0" zoomScale="90" zoomScaleNormal="90" zoomScalePageLayoutView="40" workbookViewId="0">
      <selection activeCell="K4" sqref="K4"/>
    </sheetView>
  </sheetViews>
  <sheetFormatPr defaultColWidth="8.85546875" defaultRowHeight="12.75" x14ac:dyDescent="0.2"/>
  <cols>
    <col min="1" max="1" width="44.28515625" style="1" customWidth="1"/>
    <col min="2" max="2" width="38.42578125" style="1" customWidth="1"/>
    <col min="3" max="3" width="30.7109375" style="1" customWidth="1"/>
    <col min="4" max="4" width="48.5703125" style="1" customWidth="1"/>
    <col min="5" max="5" width="16.85546875" style="1" customWidth="1"/>
    <col min="6" max="6" width="8.85546875" style="1"/>
    <col min="7" max="7" width="2" style="1" customWidth="1"/>
    <col min="8" max="8" width="9.7109375" style="1" hidden="1" customWidth="1"/>
    <col min="9" max="16384" width="8.85546875" style="1"/>
  </cols>
  <sheetData>
    <row r="1" spans="1:6" s="4" customFormat="1" ht="27" customHeight="1" x14ac:dyDescent="0.2">
      <c r="A1" s="55" t="s">
        <v>23</v>
      </c>
      <c r="B1" s="55"/>
      <c r="C1" s="55"/>
      <c r="D1" s="55"/>
    </row>
    <row r="2" spans="1:6" s="4" customFormat="1" ht="24" customHeight="1" x14ac:dyDescent="0.2">
      <c r="A2" s="55" t="s">
        <v>18</v>
      </c>
      <c r="B2" s="56"/>
      <c r="C2" s="56"/>
      <c r="D2" s="56"/>
    </row>
    <row r="3" spans="1:6" x14ac:dyDescent="0.2">
      <c r="A3" s="11"/>
      <c r="B3" s="8"/>
      <c r="C3" s="8"/>
      <c r="D3" s="8"/>
      <c r="E3" s="9"/>
      <c r="F3" s="10"/>
    </row>
    <row r="4" spans="1:6" ht="20.100000000000001" customHeight="1" x14ac:dyDescent="0.2">
      <c r="A4" s="12" t="s">
        <v>15</v>
      </c>
      <c r="B4" s="57"/>
      <c r="C4" s="58"/>
      <c r="D4" s="59"/>
    </row>
    <row r="5" spans="1:6" ht="20.100000000000001" customHeight="1" thickBot="1" x14ac:dyDescent="0.25">
      <c r="A5" s="12" t="s">
        <v>16</v>
      </c>
      <c r="B5" s="60"/>
      <c r="C5" s="61"/>
    </row>
    <row r="6" spans="1:6" s="3" customFormat="1" ht="30.75" customHeight="1" thickBot="1" x14ac:dyDescent="0.25">
      <c r="A6" s="62"/>
      <c r="B6" s="62"/>
      <c r="C6" s="63"/>
      <c r="D6" s="23" t="s">
        <v>7</v>
      </c>
    </row>
    <row r="7" spans="1:6" s="2" customFormat="1" ht="30" customHeight="1" x14ac:dyDescent="0.2">
      <c r="A7" s="64" t="s">
        <v>10</v>
      </c>
      <c r="B7" s="70" t="s">
        <v>12</v>
      </c>
      <c r="C7" s="70"/>
      <c r="D7" s="20"/>
    </row>
    <row r="8" spans="1:6" s="2" customFormat="1" ht="30" customHeight="1" x14ac:dyDescent="0.2">
      <c r="A8" s="65"/>
      <c r="B8" s="73" t="s">
        <v>11</v>
      </c>
      <c r="C8" s="73"/>
      <c r="D8" s="20"/>
      <c r="E8" s="7"/>
    </row>
    <row r="9" spans="1:6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6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6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6" s="2" customFormat="1" ht="42" customHeight="1" thickBot="1" x14ac:dyDescent="0.25">
      <c r="A12" s="27"/>
      <c r="B12" s="27"/>
      <c r="C12" s="27"/>
      <c r="D12" s="27"/>
    </row>
    <row r="13" spans="1:6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6" s="2" customFormat="1" ht="30" customHeight="1" x14ac:dyDescent="0.2">
      <c r="A14" s="52"/>
      <c r="B14" s="49" t="s">
        <v>0</v>
      </c>
      <c r="C14" s="41"/>
      <c r="D14" s="20"/>
    </row>
    <row r="15" spans="1:6" s="2" customFormat="1" ht="30" customHeight="1" thickBot="1" x14ac:dyDescent="0.25">
      <c r="A15" s="53"/>
      <c r="B15" s="50"/>
      <c r="C15" s="44"/>
      <c r="D15" s="36"/>
    </row>
    <row r="16" spans="1:6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5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5" s="2" customFormat="1" ht="40.5" customHeight="1" thickBot="1" x14ac:dyDescent="0.25">
      <c r="A18" s="26"/>
      <c r="B18" s="47" t="s">
        <v>21</v>
      </c>
      <c r="C18" s="48"/>
      <c r="D18" s="31">
        <f>0.8*(D11)</f>
        <v>0</v>
      </c>
    </row>
    <row r="19" spans="1:5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</row>
    <row r="20" spans="1:5" s="2" customFormat="1" ht="16.5" customHeight="1" x14ac:dyDescent="0.2">
      <c r="B20" s="5"/>
      <c r="C20" s="13"/>
      <c r="D20" s="14"/>
    </row>
    <row r="21" spans="1:5" s="37" customFormat="1" ht="26.25" customHeight="1" x14ac:dyDescent="0.2">
      <c r="A21" s="54" t="s">
        <v>6</v>
      </c>
      <c r="B21" s="54"/>
      <c r="C21" s="54"/>
      <c r="D21" s="54"/>
    </row>
    <row r="22" spans="1:5" s="37" customFormat="1" ht="22.5" customHeight="1" x14ac:dyDescent="0.2">
      <c r="A22" s="54" t="s">
        <v>9</v>
      </c>
      <c r="B22" s="54"/>
      <c r="C22" s="54"/>
      <c r="D22" s="54"/>
    </row>
    <row r="23" spans="1:5" s="38" customFormat="1" ht="18.75" customHeight="1" x14ac:dyDescent="0.2">
      <c r="A23" s="54" t="s">
        <v>22</v>
      </c>
      <c r="B23" s="54"/>
      <c r="C23" s="54"/>
      <c r="D23" s="54"/>
    </row>
  </sheetData>
  <mergeCells count="19">
    <mergeCell ref="A21:D21"/>
    <mergeCell ref="A22:D22"/>
    <mergeCell ref="A23:D23"/>
    <mergeCell ref="B13:C13"/>
    <mergeCell ref="A13:A15"/>
    <mergeCell ref="B14:B15"/>
    <mergeCell ref="B18:C18"/>
    <mergeCell ref="B19:C19"/>
    <mergeCell ref="A1:D1"/>
    <mergeCell ref="B11:C11"/>
    <mergeCell ref="B8:C8"/>
    <mergeCell ref="A2:D2"/>
    <mergeCell ref="B4:D4"/>
    <mergeCell ref="B5:C5"/>
    <mergeCell ref="A6:C6"/>
    <mergeCell ref="A7:A8"/>
    <mergeCell ref="B7:C7"/>
    <mergeCell ref="B9:C9"/>
    <mergeCell ref="B10:C10"/>
  </mergeCells>
  <conditionalFormatting sqref="D20">
    <cfRule type="cellIs" dxfId="4" priority="1" stopIfTrue="1" operator="greaterThan">
      <formula>#REF!</formula>
    </cfRule>
  </conditionalFormatting>
  <printOptions horizontalCentered="1"/>
  <pageMargins left="0.70866141732283472" right="0.70866141732283472" top="1.1417322834645669" bottom="0.74803149606299213" header="0.31496062992125984" footer="0.31496062992125984"/>
  <pageSetup paperSize="9" scale="60" orientation="landscape" r:id="rId1"/>
  <headerFooter>
    <oddHeader>&amp;L&amp;G&amp;R&amp;G</oddHeader>
    <oddFooter>&amp;C&amp;8G146NCAEM-065-00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J23"/>
  <sheetViews>
    <sheetView showZeros="0" zoomScale="90" zoomScaleNormal="90" zoomScalePageLayoutView="90" workbookViewId="0">
      <selection activeCell="K12" sqref="K12"/>
    </sheetView>
  </sheetViews>
  <sheetFormatPr defaultColWidth="8.85546875" defaultRowHeight="12.75" x14ac:dyDescent="0.2"/>
  <cols>
    <col min="1" max="1" width="33.140625" style="1" customWidth="1"/>
    <col min="2" max="2" width="30.42578125" style="1" customWidth="1"/>
    <col min="3" max="3" width="39.42578125" style="1" customWidth="1"/>
    <col min="4" max="4" width="45.42578125" style="1" customWidth="1"/>
    <col min="5" max="5" width="23.85546875" style="1" bestFit="1" customWidth="1"/>
    <col min="6" max="7" width="8.85546875" style="1" customWidth="1"/>
    <col min="8" max="8" width="9.7109375" style="1" bestFit="1" customWidth="1"/>
    <col min="9" max="16384" width="8.85546875" style="1"/>
  </cols>
  <sheetData>
    <row r="1" spans="1:10" s="4" customFormat="1" ht="27" customHeight="1" x14ac:dyDescent="0.2">
      <c r="A1" s="55" t="s">
        <v>23</v>
      </c>
      <c r="B1" s="55"/>
      <c r="C1" s="55"/>
      <c r="D1" s="55"/>
    </row>
    <row r="2" spans="1:10" s="4" customFormat="1" ht="24" customHeight="1" x14ac:dyDescent="0.2">
      <c r="A2" s="55" t="s">
        <v>18</v>
      </c>
      <c r="B2" s="56"/>
      <c r="C2" s="56"/>
      <c r="D2" s="56"/>
    </row>
    <row r="3" spans="1:10" x14ac:dyDescent="0.2">
      <c r="A3" s="11"/>
      <c r="B3" s="8"/>
      <c r="C3" s="8"/>
      <c r="D3" s="8"/>
      <c r="E3" s="9"/>
      <c r="F3" s="10"/>
    </row>
    <row r="4" spans="1:10" ht="20.100000000000001" customHeight="1" x14ac:dyDescent="0.2">
      <c r="A4" s="12" t="s">
        <v>15</v>
      </c>
      <c r="B4" s="57"/>
      <c r="C4" s="58"/>
      <c r="D4" s="59"/>
    </row>
    <row r="5" spans="1:10" ht="20.100000000000001" customHeight="1" thickBot="1" x14ac:dyDescent="0.25">
      <c r="A5" s="12" t="s">
        <v>16</v>
      </c>
      <c r="B5" s="60"/>
      <c r="C5" s="61"/>
    </row>
    <row r="6" spans="1:10" s="3" customFormat="1" ht="30.75" customHeight="1" thickBot="1" x14ac:dyDescent="0.25">
      <c r="A6" s="62"/>
      <c r="B6" s="62"/>
      <c r="C6" s="63"/>
      <c r="D6" s="23" t="s">
        <v>7</v>
      </c>
    </row>
    <row r="7" spans="1:10" s="2" customFormat="1" ht="30" customHeight="1" x14ac:dyDescent="0.2">
      <c r="A7" s="64" t="s">
        <v>10</v>
      </c>
      <c r="B7" s="70" t="s">
        <v>12</v>
      </c>
      <c r="C7" s="70"/>
      <c r="D7" s="20"/>
      <c r="J7" s="4"/>
    </row>
    <row r="8" spans="1:10" s="2" customFormat="1" ht="30" customHeight="1" x14ac:dyDescent="0.2">
      <c r="A8" s="65"/>
      <c r="B8" s="73" t="s">
        <v>11</v>
      </c>
      <c r="C8" s="73"/>
      <c r="D8" s="20"/>
      <c r="E8" s="7"/>
    </row>
    <row r="9" spans="1:10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10" s="2" customFormat="1" ht="69.75" customHeight="1" thickBot="1" x14ac:dyDescent="0.25">
      <c r="A10" s="25" t="s">
        <v>13</v>
      </c>
      <c r="B10" s="71" t="s">
        <v>14</v>
      </c>
      <c r="C10" s="71"/>
      <c r="D10" s="22"/>
      <c r="E10" s="46" t="str">
        <f>IF(D10&lt;=(0.3*D11),"OK","ERROR! Com a màxim es pot imputar el 30% del cost del pla de treball")</f>
        <v>OK</v>
      </c>
    </row>
    <row r="11" spans="1:10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10" s="2" customFormat="1" ht="42" customHeight="1" thickBot="1" x14ac:dyDescent="0.25">
      <c r="A12" s="27"/>
      <c r="B12" s="27"/>
      <c r="C12" s="27"/>
      <c r="D12" s="27"/>
    </row>
    <row r="13" spans="1:10" s="2" customFormat="1" ht="30" customHeight="1" x14ac:dyDescent="0.2">
      <c r="A13" s="51" t="s">
        <v>3</v>
      </c>
      <c r="B13" s="72" t="s">
        <v>2</v>
      </c>
      <c r="C13" s="72"/>
      <c r="D13" s="34"/>
      <c r="E13" s="46" t="str">
        <f>IF(D13&gt;=(0.2*D11),"OK","ERROR! Com a mínim s'ha de cofinançar el 20% del pla de treball")</f>
        <v>OK</v>
      </c>
    </row>
    <row r="14" spans="1:10" s="2" customFormat="1" ht="30" customHeight="1" x14ac:dyDescent="0.2">
      <c r="A14" s="52"/>
      <c r="B14" s="49" t="s">
        <v>0</v>
      </c>
      <c r="C14" s="41"/>
      <c r="D14" s="20"/>
    </row>
    <row r="15" spans="1:10" s="2" customFormat="1" ht="30" customHeight="1" thickBot="1" x14ac:dyDescent="0.25">
      <c r="A15" s="53"/>
      <c r="B15" s="50"/>
      <c r="C15" s="44"/>
      <c r="D15" s="36"/>
    </row>
    <row r="16" spans="1:10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6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6" s="2" customFormat="1" ht="40.5" customHeight="1" thickBot="1" x14ac:dyDescent="0.25">
      <c r="A18" s="26"/>
      <c r="B18" s="47" t="s">
        <v>21</v>
      </c>
      <c r="C18" s="48"/>
      <c r="D18" s="31"/>
    </row>
    <row r="19" spans="1:6" s="2" customFormat="1" ht="37.5" customHeight="1" thickBot="1" x14ac:dyDescent="0.25">
      <c r="A19" s="26"/>
      <c r="B19" s="68" t="s">
        <v>20</v>
      </c>
      <c r="C19" s="69"/>
      <c r="D19" s="16"/>
      <c r="E19" s="33" t="str">
        <f>IF(D19&gt;100000,"l'import màxim a sol·licitar és de 100.000 €"," ")</f>
        <v xml:space="preserve"> </v>
      </c>
      <c r="F19" s="33"/>
    </row>
    <row r="20" spans="1:6" s="2" customFormat="1" ht="16.5" customHeight="1" x14ac:dyDescent="0.2">
      <c r="B20" s="5"/>
      <c r="C20" s="13"/>
      <c r="D20" s="14"/>
    </row>
    <row r="21" spans="1:6" s="37" customFormat="1" ht="26.25" customHeight="1" x14ac:dyDescent="0.2">
      <c r="A21" s="54" t="s">
        <v>6</v>
      </c>
      <c r="B21" s="54"/>
      <c r="C21" s="54"/>
      <c r="D21" s="54"/>
    </row>
    <row r="22" spans="1:6" s="37" customFormat="1" ht="22.5" customHeight="1" x14ac:dyDescent="0.2">
      <c r="A22" s="54" t="s">
        <v>9</v>
      </c>
      <c r="B22" s="54"/>
      <c r="C22" s="54"/>
      <c r="D22" s="54"/>
    </row>
    <row r="23" spans="1:6" s="38" customFormat="1" ht="18.75" customHeight="1" x14ac:dyDescent="0.2">
      <c r="A23" s="54" t="s">
        <v>22</v>
      </c>
      <c r="B23" s="54"/>
      <c r="C23" s="54"/>
      <c r="D23" s="54"/>
    </row>
  </sheetData>
  <mergeCells count="19">
    <mergeCell ref="A21:D21"/>
    <mergeCell ref="A22:D22"/>
    <mergeCell ref="A23:D23"/>
    <mergeCell ref="B13:C13"/>
    <mergeCell ref="A13:A15"/>
    <mergeCell ref="B14:B15"/>
    <mergeCell ref="B18:C18"/>
    <mergeCell ref="B19:C19"/>
    <mergeCell ref="A1:D1"/>
    <mergeCell ref="B11:C11"/>
    <mergeCell ref="B8:C8"/>
    <mergeCell ref="A2:D2"/>
    <mergeCell ref="B4:D4"/>
    <mergeCell ref="B5:C5"/>
    <mergeCell ref="A6:C6"/>
    <mergeCell ref="A7:A8"/>
    <mergeCell ref="B7:C7"/>
    <mergeCell ref="B9:C9"/>
    <mergeCell ref="B10:C10"/>
  </mergeCells>
  <conditionalFormatting sqref="D20">
    <cfRule type="cellIs" dxfId="3" priority="1" stopIfTrue="1" operator="greaterThan">
      <formula>#REF!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&amp;L&amp;G&amp;R&amp;G</oddHeader>
    <oddFooter>&amp;C&amp;8G146NCAEM-065-00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35"/>
  <sheetViews>
    <sheetView showZeros="0" zoomScale="90" zoomScaleNormal="90" zoomScalePageLayoutView="90" workbookViewId="0">
      <selection activeCell="E12" sqref="E12"/>
    </sheetView>
  </sheetViews>
  <sheetFormatPr defaultColWidth="8.85546875" defaultRowHeight="12.75" x14ac:dyDescent="0.2"/>
  <cols>
    <col min="1" max="1" width="33.140625" style="1" customWidth="1"/>
    <col min="2" max="2" width="42.5703125" style="1" customWidth="1"/>
    <col min="3" max="3" width="30.7109375" style="1" customWidth="1"/>
    <col min="4" max="4" width="50.7109375" style="1" customWidth="1"/>
    <col min="5" max="5" width="24.140625" style="1" customWidth="1"/>
    <col min="6" max="7" width="8.85546875" style="1"/>
    <col min="8" max="8" width="9.7109375" style="1" bestFit="1" customWidth="1"/>
    <col min="9" max="16384" width="8.85546875" style="1"/>
  </cols>
  <sheetData>
    <row r="1" spans="1:9" s="4" customFormat="1" ht="27" customHeight="1" x14ac:dyDescent="0.2">
      <c r="A1" s="55" t="s">
        <v>23</v>
      </c>
      <c r="B1" s="55"/>
      <c r="C1" s="55"/>
      <c r="D1" s="55"/>
    </row>
    <row r="2" spans="1:9" s="4" customFormat="1" ht="24" customHeight="1" x14ac:dyDescent="0.2">
      <c r="A2" s="55" t="s">
        <v>18</v>
      </c>
      <c r="B2" s="56"/>
      <c r="C2" s="56"/>
      <c r="D2" s="56"/>
    </row>
    <row r="3" spans="1:9" x14ac:dyDescent="0.2">
      <c r="A3" s="11"/>
      <c r="B3" s="8"/>
      <c r="C3" s="8"/>
      <c r="D3" s="8"/>
      <c r="E3" s="9"/>
      <c r="F3" s="10"/>
    </row>
    <row r="4" spans="1:9" ht="20.100000000000001" customHeight="1" x14ac:dyDescent="0.2">
      <c r="A4" s="55" t="s">
        <v>17</v>
      </c>
      <c r="B4" s="56"/>
      <c r="C4" s="56"/>
      <c r="D4" s="56"/>
    </row>
    <row r="5" spans="1:9" ht="20.100000000000001" customHeight="1" thickBot="1" x14ac:dyDescent="0.25">
      <c r="A5" s="11"/>
      <c r="B5" s="8"/>
      <c r="C5" s="8"/>
      <c r="D5" s="8"/>
    </row>
    <row r="6" spans="1:9" s="3" customFormat="1" ht="30.75" customHeight="1" thickBot="1" x14ac:dyDescent="0.25">
      <c r="A6" s="62"/>
      <c r="B6" s="62"/>
      <c r="C6" s="63"/>
      <c r="D6" s="23" t="s">
        <v>7</v>
      </c>
    </row>
    <row r="7" spans="1:9" s="2" customFormat="1" ht="30" customHeight="1" x14ac:dyDescent="0.2">
      <c r="A7" s="64" t="s">
        <v>10</v>
      </c>
      <c r="B7" s="70" t="s">
        <v>12</v>
      </c>
      <c r="C7" s="70"/>
      <c r="D7" s="20">
        <f>SUM(Perceptora!D7+'Agrupada 1'!D7+'Agrupada 2'!D7+'Agrupada 3'!D7+'Agrupada 4'!D7+'Agrupada 5'!D7+'Agrupada 6'!D7)</f>
        <v>0</v>
      </c>
    </row>
    <row r="8" spans="1:9" s="2" customFormat="1" ht="30" customHeight="1" x14ac:dyDescent="0.2">
      <c r="A8" s="65"/>
      <c r="B8" s="73" t="s">
        <v>11</v>
      </c>
      <c r="C8" s="73"/>
      <c r="D8" s="20">
        <f>SUM(Perceptora!D8+'Agrupada 1'!D8+'Agrupada 2'!D8+'Agrupada 3'!D8+'Agrupada 4'!D8+'Agrupada 5'!D8+'Agrupada 6'!D8)</f>
        <v>0</v>
      </c>
      <c r="E8" s="7"/>
    </row>
    <row r="9" spans="1:9" s="2" customFormat="1" ht="69.75" customHeight="1" x14ac:dyDescent="0.2">
      <c r="A9" s="24" t="s">
        <v>5</v>
      </c>
      <c r="B9" s="71" t="s">
        <v>8</v>
      </c>
      <c r="C9" s="71"/>
      <c r="D9" s="18">
        <f>0.15*(D7+D8)</f>
        <v>0</v>
      </c>
    </row>
    <row r="10" spans="1:9" s="2" customFormat="1" ht="69.75" customHeight="1" thickBot="1" x14ac:dyDescent="0.25">
      <c r="A10" s="25" t="s">
        <v>19</v>
      </c>
      <c r="B10" s="71" t="s">
        <v>14</v>
      </c>
      <c r="C10" s="71"/>
      <c r="D10" s="22">
        <f>SUM(Perceptora!D10+'Agrupada 1'!D10+'Agrupada 2'!D10+'Agrupada 3'!D10+'Agrupada 4'!D10+'Agrupada 5'!D10+'Agrupada 6'!D10)</f>
        <v>0</v>
      </c>
      <c r="E10" s="39" t="str">
        <f>IF(D10&lt;=(0.3*D11),"OK","ERROR! Com a màxim es pot imputar el 30% del cost del pla de treball")</f>
        <v>OK</v>
      </c>
    </row>
    <row r="11" spans="1:9" s="2" customFormat="1" ht="30" customHeight="1" thickBot="1" x14ac:dyDescent="0.25">
      <c r="A11" s="26"/>
      <c r="B11" s="66" t="s">
        <v>1</v>
      </c>
      <c r="C11" s="67"/>
      <c r="D11" s="19">
        <f>SUM(D7:D10)</f>
        <v>0</v>
      </c>
    </row>
    <row r="12" spans="1:9" s="2" customFormat="1" ht="42" customHeight="1" thickBot="1" x14ac:dyDescent="0.25">
      <c r="A12" s="27"/>
      <c r="B12" s="27"/>
      <c r="C12" s="27"/>
      <c r="D12" s="27"/>
    </row>
    <row r="13" spans="1:9" s="2" customFormat="1" ht="30" customHeight="1" x14ac:dyDescent="0.2">
      <c r="A13" s="51" t="s">
        <v>3</v>
      </c>
      <c r="B13" s="72" t="s">
        <v>2</v>
      </c>
      <c r="C13" s="72"/>
      <c r="D13" s="34">
        <f>SUM(Perceptora!D13+'Agrupada 1'!D13+'Agrupada 2'!D13+'Agrupada 3'!D13+'Agrupada 4'!D13+'Agrupada 5'!D13+'Agrupada 6'!D13)</f>
        <v>0</v>
      </c>
      <c r="E13" s="75" t="str">
        <f>IF(D13&gt;=(0.2*D11),"OK","ERROR! Com a mínim s'ha de cofinançar el 20% del pla de treball")</f>
        <v>OK</v>
      </c>
      <c r="F13" s="76"/>
      <c r="G13" s="76"/>
      <c r="H13" s="76"/>
      <c r="I13" s="76"/>
    </row>
    <row r="14" spans="1:9" s="2" customFormat="1" ht="30" customHeight="1" x14ac:dyDescent="0.2">
      <c r="A14" s="52"/>
      <c r="B14" s="49" t="s">
        <v>0</v>
      </c>
      <c r="C14" s="41"/>
      <c r="D14" s="20">
        <f>SUM(Perceptora!D14+'Agrupada 1'!D14+'Agrupada 2'!D14+'Agrupada 3'!D14+'Agrupada 4'!D14+'Agrupada 5'!D14+'Agrupada 6'!D14)</f>
        <v>0</v>
      </c>
    </row>
    <row r="15" spans="1:9" s="2" customFormat="1" ht="30" customHeight="1" thickBot="1" x14ac:dyDescent="0.25">
      <c r="A15" s="53"/>
      <c r="B15" s="50"/>
      <c r="C15" s="45"/>
      <c r="D15" s="40">
        <f>SUM(Perceptora!D15+'Agrupada 1'!D15+'Agrupada 2'!D15+'Agrupada 3'!D15+'Agrupada 4'!D15+'Agrupada 5'!D15+'Agrupada 6'!D15)</f>
        <v>0</v>
      </c>
    </row>
    <row r="16" spans="1:9" s="2" customFormat="1" ht="37.5" customHeight="1" thickBot="1" x14ac:dyDescent="0.25">
      <c r="A16" s="28"/>
      <c r="B16" s="29"/>
      <c r="C16" s="32" t="s">
        <v>4</v>
      </c>
      <c r="D16" s="35">
        <f>SUM(D13:D15)</f>
        <v>0</v>
      </c>
    </row>
    <row r="17" spans="1:5" s="2" customFormat="1" ht="26.25" customHeight="1" thickBot="1" x14ac:dyDescent="0.25">
      <c r="A17" s="28"/>
      <c r="B17" s="29"/>
      <c r="C17" s="30"/>
      <c r="D17" s="17" t="str">
        <f>IF(D19&gt;D18,"Error! No podeu sol·licitar un import superior al 80% del cost total del pla de treball"," ")</f>
        <v xml:space="preserve"> </v>
      </c>
    </row>
    <row r="18" spans="1:5" s="2" customFormat="1" ht="40.5" customHeight="1" thickBot="1" x14ac:dyDescent="0.25">
      <c r="A18" s="26"/>
      <c r="B18" s="47" t="s">
        <v>21</v>
      </c>
      <c r="C18" s="48"/>
      <c r="D18" s="31">
        <f>0.8*(D11)</f>
        <v>0</v>
      </c>
    </row>
    <row r="19" spans="1:5" s="2" customFormat="1" ht="37.5" customHeight="1" thickBot="1" x14ac:dyDescent="0.25">
      <c r="A19" s="26"/>
      <c r="B19" s="68" t="s">
        <v>20</v>
      </c>
      <c r="C19" s="69"/>
      <c r="D19" s="16">
        <f>SUM(Perceptora!D19+'Agrupada 1'!D19+'Agrupada 2'!D19+'Agrupada 3'!D19+'Agrupada 4'!D19+'Agrupada 5'!D19+'Agrupada 6'!D19)</f>
        <v>0</v>
      </c>
      <c r="E19" s="33" t="str">
        <f>IF(D19&gt;150000,"l'import màxim a sol·licitar és de 150.000 €"," ")</f>
        <v xml:space="preserve"> </v>
      </c>
    </row>
    <row r="20" spans="1:5" s="2" customFormat="1" ht="16.5" customHeight="1" x14ac:dyDescent="0.2">
      <c r="B20" s="5"/>
      <c r="C20" s="13"/>
      <c r="D20" s="14"/>
    </row>
    <row r="21" spans="1:5" s="37" customFormat="1" ht="26.25" customHeight="1" x14ac:dyDescent="0.2">
      <c r="A21" s="54" t="s">
        <v>6</v>
      </c>
      <c r="B21" s="54"/>
      <c r="C21" s="54"/>
      <c r="D21" s="54"/>
    </row>
    <row r="22" spans="1:5" s="37" customFormat="1" ht="22.5" customHeight="1" x14ac:dyDescent="0.2">
      <c r="A22" s="54" t="s">
        <v>9</v>
      </c>
      <c r="B22" s="54"/>
      <c r="C22" s="54"/>
      <c r="D22" s="54"/>
    </row>
    <row r="23" spans="1:5" s="38" customFormat="1" ht="18.75" customHeight="1" x14ac:dyDescent="0.2">
      <c r="A23" s="54" t="s">
        <v>22</v>
      </c>
      <c r="B23" s="54"/>
      <c r="C23" s="54"/>
      <c r="D23" s="54"/>
    </row>
    <row r="32" spans="1:5" x14ac:dyDescent="0.2">
      <c r="C32" s="10"/>
    </row>
    <row r="33" spans="3:4" x14ac:dyDescent="0.2">
      <c r="C33" s="10"/>
    </row>
    <row r="34" spans="3:4" x14ac:dyDescent="0.2">
      <c r="C34" s="10"/>
    </row>
    <row r="35" spans="3:4" x14ac:dyDescent="0.2">
      <c r="C35" s="15"/>
      <c r="D35" s="6"/>
    </row>
  </sheetData>
  <mergeCells count="19">
    <mergeCell ref="A23:D23"/>
    <mergeCell ref="B13:C13"/>
    <mergeCell ref="B18:C18"/>
    <mergeCell ref="B10:C10"/>
    <mergeCell ref="B19:C19"/>
    <mergeCell ref="A21:D21"/>
    <mergeCell ref="A22:D22"/>
    <mergeCell ref="E13:I13"/>
    <mergeCell ref="A4:D4"/>
    <mergeCell ref="A1:D1"/>
    <mergeCell ref="B9:C9"/>
    <mergeCell ref="A2:D2"/>
    <mergeCell ref="A6:C6"/>
    <mergeCell ref="A7:A8"/>
    <mergeCell ref="B7:C7"/>
    <mergeCell ref="B8:C8"/>
    <mergeCell ref="B11:C11"/>
    <mergeCell ref="A13:A15"/>
    <mergeCell ref="B14:B15"/>
  </mergeCells>
  <conditionalFormatting sqref="C35">
    <cfRule type="cellIs" dxfId="2" priority="5" stopIfTrue="1" operator="greaterThan">
      <formula>D38</formula>
    </cfRule>
  </conditionalFormatting>
  <conditionalFormatting sqref="D35">
    <cfRule type="cellIs" dxfId="1" priority="14" stopIfTrue="1" operator="greaterThan">
      <formula>#REF!</formula>
    </cfRule>
  </conditionalFormatting>
  <conditionalFormatting sqref="D20">
    <cfRule type="cellIs" dxfId="0" priority="1" stopIfTrue="1" operator="greaterThan">
      <formula>#REF!</formula>
    </cfRule>
  </conditionalFormatting>
  <printOptions horizontalCentered="1"/>
  <pageMargins left="0.51181102362204722" right="0.70866141732283472" top="1.1417322834645669" bottom="0.74803149606299213" header="0.31496062992125984" footer="0.31496062992125984"/>
  <pageSetup paperSize="9" scale="70" orientation="landscape" r:id="rId1"/>
  <headerFooter>
    <oddHeader>&amp;L&amp;G&amp;R&amp;G</oddHeader>
    <oddFooter>&amp;C&amp;8G146NCAEM-065-00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8</vt:i4>
      </vt:variant>
      <vt:variant>
        <vt:lpstr>Intervals amb nom</vt:lpstr>
      </vt:variant>
      <vt:variant>
        <vt:i4>2</vt:i4>
      </vt:variant>
    </vt:vector>
  </HeadingPairs>
  <TitlesOfParts>
    <vt:vector size="10" baseType="lpstr">
      <vt:lpstr>Perceptora</vt:lpstr>
      <vt:lpstr>Agrupada 1</vt:lpstr>
      <vt:lpstr>Agrupada 2</vt:lpstr>
      <vt:lpstr>Agrupada 3</vt:lpstr>
      <vt:lpstr>Agrupada 4</vt:lpstr>
      <vt:lpstr>Agrupada 5</vt:lpstr>
      <vt:lpstr>Agrupada 6</vt:lpstr>
      <vt:lpstr>RESUM TOTAL</vt:lpstr>
      <vt:lpstr>'Agrupada 4'!Àrea_d'impressió</vt:lpstr>
      <vt:lpstr>Perceptora!Àrea_d'impressió</vt:lpstr>
    </vt:vector>
  </TitlesOfParts>
  <Company>Generalitat de Catalunya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Almudena Castillo Ortiz</dc:creator>
  <cp:lastModifiedBy>Pajares Gonzalez, Mònica</cp:lastModifiedBy>
  <cp:lastPrinted>2017-06-06T12:06:08Z</cp:lastPrinted>
  <dcterms:created xsi:type="dcterms:W3CDTF">2015-11-18T15:05:33Z</dcterms:created>
  <dcterms:modified xsi:type="dcterms:W3CDTF">2019-12-17T14:49:17Z</dcterms:modified>
</cp:coreProperties>
</file>